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xr:revisionPtr revIDLastSave="3460" documentId="11_3F8216BDF2DCCE836B02CE998F0AE45F5E522874" xr6:coauthVersionLast="47" xr6:coauthVersionMax="47" xr10:uidLastSave="{DA1B2C20-0AF1-4418-9828-1BC3617030EA}"/>
  <bookViews>
    <workbookView xWindow="240" yWindow="105" windowWidth="14805" windowHeight="8010" firstSheet="1" xr2:uid="{00000000-000D-0000-FFFF-FFFF00000000}"/>
  </bookViews>
  <sheets>
    <sheet name="仕様概要" sheetId="4" r:id="rId1"/>
    <sheet name="ガントチャート" sheetId="3" r:id="rId2"/>
    <sheet name="工数表" sheetId="2" r:id="rId3"/>
    <sheet name="素材・コンセプトアートなど" sheetId="5" r:id="rId4"/>
    <sheet name="アイデアボード"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6" i="3" l="1"/>
  <c r="J124" i="3"/>
  <c r="J11" i="3"/>
  <c r="J14" i="3"/>
  <c r="K75" i="2"/>
  <c r="K81" i="2"/>
  <c r="J125" i="3"/>
  <c r="J123" i="3"/>
  <c r="K13" i="2"/>
  <c r="I87" i="2"/>
  <c r="K11" i="2"/>
  <c r="K7" i="2"/>
  <c r="K107" i="2"/>
  <c r="K108" i="2"/>
  <c r="K110" i="2"/>
  <c r="K111" i="2"/>
  <c r="K112" i="2"/>
  <c r="K113" i="2"/>
  <c r="K114" i="2"/>
  <c r="K117" i="2"/>
  <c r="K119" i="2"/>
  <c r="K121" i="2"/>
  <c r="K123" i="2"/>
  <c r="K106" i="2"/>
  <c r="K37" i="2"/>
  <c r="K38" i="2"/>
  <c r="K39" i="2"/>
  <c r="K40" i="2"/>
  <c r="K41" i="2"/>
  <c r="K43" i="2"/>
  <c r="K44" i="2"/>
  <c r="K12" i="2"/>
  <c r="K14" i="2"/>
  <c r="K15" i="2"/>
  <c r="K16" i="2"/>
  <c r="K17" i="2"/>
  <c r="K18" i="2"/>
  <c r="K19" i="2"/>
  <c r="K20" i="2"/>
  <c r="K21" i="2"/>
  <c r="K24" i="2"/>
  <c r="K25" i="2"/>
  <c r="K26" i="2"/>
  <c r="K27" i="2"/>
  <c r="K28" i="2"/>
  <c r="K29" i="2"/>
  <c r="K30" i="2"/>
  <c r="K31" i="2"/>
  <c r="K32" i="2"/>
  <c r="K33" i="2"/>
  <c r="K34" i="2"/>
  <c r="K35" i="2"/>
  <c r="J90" i="2"/>
  <c r="I90" i="2"/>
  <c r="J87" i="2"/>
  <c r="J84" i="2"/>
  <c r="I84" i="2"/>
  <c r="J67" i="2"/>
  <c r="J65" i="2"/>
  <c r="J57" i="2"/>
  <c r="J53" i="2"/>
  <c r="J52" i="2" s="1"/>
  <c r="K55" i="2"/>
  <c r="K56" i="2"/>
  <c r="K58" i="2"/>
  <c r="K59" i="2"/>
  <c r="K60" i="2"/>
  <c r="K61" i="2"/>
  <c r="K62" i="2"/>
  <c r="K63" i="2"/>
  <c r="K64" i="2"/>
  <c r="K66" i="2"/>
  <c r="K68" i="2"/>
  <c r="K69" i="2"/>
  <c r="K70" i="2"/>
  <c r="K71" i="2"/>
  <c r="K72" i="2"/>
  <c r="K73" i="2"/>
  <c r="K77" i="2"/>
  <c r="K78" i="2"/>
  <c r="K79" i="2"/>
  <c r="K80" i="2"/>
  <c r="K82" i="2"/>
  <c r="K83" i="2"/>
  <c r="K85" i="2"/>
  <c r="K86" i="2"/>
  <c r="K88" i="2"/>
  <c r="K89" i="2"/>
  <c r="K91" i="2"/>
  <c r="K92" i="2"/>
  <c r="K93" i="2"/>
  <c r="K94" i="2"/>
  <c r="K95" i="2"/>
  <c r="K96" i="2"/>
  <c r="K97" i="2"/>
  <c r="K98" i="2"/>
  <c r="K99" i="2"/>
  <c r="K100" i="2"/>
  <c r="K101" i="2"/>
  <c r="K102" i="2"/>
  <c r="K54" i="2"/>
  <c r="K53" i="2" s="1"/>
  <c r="I57" i="2"/>
  <c r="I53" i="2"/>
  <c r="I67" i="2"/>
  <c r="AF4" i="3"/>
  <c r="AG4" i="3"/>
  <c r="AJ4" i="3"/>
  <c r="B5" i="2"/>
  <c r="K87" i="2" l="1"/>
  <c r="K84" i="2"/>
  <c r="K90" i="2"/>
  <c r="K67" i="2"/>
  <c r="K57" i="2"/>
  <c r="K74" i="2"/>
  <c r="K65" i="2" s="1"/>
  <c r="K52" i="2" s="1"/>
  <c r="I65" i="2"/>
  <c r="I52" i="2" s="1"/>
</calcChain>
</file>

<file path=xl/sharedStrings.xml><?xml version="1.0" encoding="utf-8"?>
<sst xmlns="http://schemas.openxmlformats.org/spreadsheetml/2006/main" count="912" uniqueCount="359">
  <si>
    <t>タイトル</t>
  </si>
  <si>
    <t>空の掃除人（仮）</t>
  </si>
  <si>
    <t>プラットフォーム</t>
  </si>
  <si>
    <t>PC</t>
  </si>
  <si>
    <t>コントローラー対応</t>
  </si>
  <si>
    <t>コンセプト</t>
  </si>
  <si>
    <t>ごみを回収して敵を倒す3Dシューティング（仮）ゲーム</t>
  </si>
  <si>
    <t>ジャンル</t>
  </si>
  <si>
    <t>3Dシューティング</t>
  </si>
  <si>
    <t>企画意図</t>
  </si>
  <si>
    <t>ゲームルール</t>
  </si>
  <si>
    <t>プレイヤーがゴミを回収しながらゴミをまき散らすボスを倒す</t>
  </si>
  <si>
    <t>●ステージの仕様</t>
  </si>
  <si>
    <t>プレイヤーは縦横移動ができる</t>
  </si>
  <si>
    <t>回避行動ができる（スターフォックスのバレルロールのような）</t>
  </si>
  <si>
    <t>加減速ができる（ステージ進行速度の調整に使える）</t>
  </si>
  <si>
    <t>武器を使用し、敵にダメージを与えることができる</t>
  </si>
  <si>
    <t>武器は基本ロックオン</t>
  </si>
  <si>
    <r>
      <rPr>
        <sz val="11"/>
        <color rgb="FF000000"/>
        <rFont val="Aptos Narrow"/>
        <scheme val="minor"/>
      </rPr>
      <t>敵やゴミ、その他敵の攻撃や環境</t>
    </r>
    <r>
      <rPr>
        <b/>
        <sz val="11"/>
        <color rgb="FF145F82"/>
        <rFont val="Aptos Narrow"/>
        <scheme val="minor"/>
      </rPr>
      <t>（隕石など）</t>
    </r>
    <r>
      <rPr>
        <sz val="11"/>
        <color rgb="FF000000"/>
        <rFont val="Aptos Narrow"/>
        <scheme val="minor"/>
      </rPr>
      <t>に当たると、ダメージ（燃料低下？）を受ける</t>
    </r>
  </si>
  <si>
    <t>消費アイテムで回復することができる</t>
  </si>
  <si>
    <t>アームを使用し、一定の大きさのゴミを回収できる（敵にはダメージを与える）</t>
  </si>
  <si>
    <t>回収できるゴミの数には限りがある</t>
  </si>
  <si>
    <t>アームは敵の攻撃を受けない（アームに攻撃が当たると使うことを躊躇する可能性があるため）</t>
  </si>
  <si>
    <t>ネットを使用時、画面全体のゴミを（素材変換率は低効率で）回収できる。敵の場合、大ダメージ</t>
  </si>
  <si>
    <t>消費アイテムによっては、敵の攻撃をも消すことができる（ネットを使用してほしいが、ネットよりアームを使用してほしいため）</t>
  </si>
  <si>
    <t>敵やゴミは、画面奥や画面外からプレイヤーの方向に接近</t>
  </si>
  <si>
    <t>敵はゴミを生成すること以外の攻撃方法がある場合がある（攻撃の無い敵もいる）</t>
  </si>
  <si>
    <t>＜＜これボス？</t>
  </si>
  <si>
    <t>＜＜ボスではない敵</t>
  </si>
  <si>
    <t>＜＜あざす</t>
  </si>
  <si>
    <t>敵や大きいゴミの体力が一定以下に移行時、より小さいゴミになる</t>
  </si>
  <si>
    <t>＜＜小さいごみってそのまま小さくなるってこと？一部が欠けるとかじゃなくて？</t>
  </si>
  <si>
    <t>＜＜どちらでも</t>
  </si>
  <si>
    <t>&lt;&lt;小さくなるのほうが簡単なので小さくなるにしますね</t>
  </si>
  <si>
    <t>ボスは画面奥へ常に移動する</t>
  </si>
  <si>
    <t>＜＜こっちがボス</t>
  </si>
  <si>
    <r>
      <rPr>
        <sz val="11"/>
        <color rgb="FF000000"/>
        <rFont val="Aptos Narrow"/>
      </rPr>
      <t>一定距離移動後</t>
    </r>
    <r>
      <rPr>
        <b/>
        <sz val="11"/>
        <color rgb="FF145F82"/>
        <rFont val="Aptos Narrow"/>
      </rPr>
      <t>プレイヤーを向いて</t>
    </r>
    <r>
      <rPr>
        <sz val="11"/>
        <color rgb="FF000000"/>
        <rFont val="Aptos Narrow"/>
      </rPr>
      <t>攻撃してくる。ボスの体力が一定以下になると再び画面奥へ移動する</t>
    </r>
  </si>
  <si>
    <t>最終攻撃時、ボスは撃退されるまで攻撃を止めない</t>
  </si>
  <si>
    <t>ボスは小さい敵やゴミを生成することもある</t>
  </si>
  <si>
    <t>燃料（体力？）が切れる、ボスを撃破すると管理画面に移行</t>
  </si>
  <si>
    <t>任意的に管理画面に移動することも可。ただし何等かのデメリットがある（ステージ進捗リセット、回収した素材破棄or大幅低下？)</t>
  </si>
  <si>
    <t>回収したゴミの数で素材が入手できる</t>
  </si>
  <si>
    <t>撃退した敵の数、ボスを撃破したかどうかで追加報酬が獲得できる</t>
  </si>
  <si>
    <t>＜＜追加報酬ってお金とか？</t>
  </si>
  <si>
    <t>＜＜yes (お金があるなら。他にも追加の素材とか）</t>
  </si>
  <si>
    <t>＜＜どっかに浮いてる交換所と交換できるっていうのがあったからお金がいいかも、素材は２Dか！！じゃあ追加報酬あり</t>
  </si>
  <si>
    <t>ボス撃破時にのみ獲得できる何かがある（強化やアイテムのアンロック、特殊素材など？）</t>
  </si>
  <si>
    <t>プレイヤー撃墜無しだと何かが変わる？（避けることにより強い意味がある）</t>
  </si>
  <si>
    <t>＜＜プレイヤー撃墜って何ですか？</t>
  </si>
  <si>
    <t>＜＜燃料切れ</t>
  </si>
  <si>
    <t>収集要素（人）がある。収集率で強化が解禁……などがある</t>
  </si>
  <si>
    <t>●管理画面の仕様</t>
  </si>
  <si>
    <t>機体の強化や補給を行える</t>
  </si>
  <si>
    <t>燃料（体力）は満タン（or一定値）まで自動的に補給される（素材由来だと詰む可能性があるので）</t>
  </si>
  <si>
    <t>素材？を使用し、機体の強化ができる</t>
  </si>
  <si>
    <t>攻撃力上昇や、燃料の燃焼効率や積載量上昇（体力上昇）など</t>
  </si>
  <si>
    <t>消費可能アイテムを作成・購入できる</t>
  </si>
  <si>
    <t>V ネットが一定数以下の場合に補給、使わなかった分はそのまま</t>
  </si>
  <si>
    <t>一定数のネットは自動的に補給される（カジュアルプレイヤーの助けになるため）</t>
  </si>
  <si>
    <t>＜＜ネットって蓄積？でもいいと思います！使わなくなった素材は交換所行きで倉庫的なところがあるんやったら蓄積がいいな）むこいちゃん</t>
  </si>
  <si>
    <t>消費アイテムは追加で作成・購入することで、一定数まで持ち込むことができる（無限に持ち込むことができると難易度調整が難しくなるため）</t>
  </si>
  <si>
    <t>●難易度の仕様</t>
  </si>
  <si>
    <t>攻撃の強さ、攻撃パターン、敵の出現パターンの変更など</t>
  </si>
  <si>
    <t>３？ステージ連続モードなど（最初から最後まで補給無し）</t>
  </si>
  <si>
    <t>フロー</t>
  </si>
  <si>
    <t>三回目ボス撃破時</t>
  </si>
  <si>
    <t>（時間）</t>
  </si>
  <si>
    <t>工数/総数</t>
  </si>
  <si>
    <t>担当</t>
  </si>
  <si>
    <t>優先度</t>
  </si>
  <si>
    <t>状況/ステータス</t>
  </si>
  <si>
    <t>金</t>
  </si>
  <si>
    <t>土</t>
  </si>
  <si>
    <t>日</t>
  </si>
  <si>
    <t>月</t>
  </si>
  <si>
    <t>火</t>
  </si>
  <si>
    <t>水</t>
  </si>
  <si>
    <t>木</t>
  </si>
  <si>
    <t>なし</t>
  </si>
  <si>
    <t>Today</t>
  </si>
  <si>
    <t>発表</t>
  </si>
  <si>
    <t>全員</t>
  </si>
  <si>
    <t>プランナー</t>
  </si>
  <si>
    <t>企画検討</t>
  </si>
  <si>
    <t>久保</t>
  </si>
  <si>
    <t>エンジニア</t>
  </si>
  <si>
    <t>ゴミの仕様</t>
  </si>
  <si>
    <t>ゴミ、敵、人、のpool作成</t>
  </si>
  <si>
    <t>合計</t>
  </si>
  <si>
    <t>完了</t>
  </si>
  <si>
    <t>ゴミの種類の実装</t>
  </si>
  <si>
    <t>岡本に変更</t>
  </si>
  <si>
    <t>ゴミの動き</t>
  </si>
  <si>
    <t>高</t>
  </si>
  <si>
    <t>調整</t>
  </si>
  <si>
    <t>エネミーのステータス以外</t>
  </si>
  <si>
    <t>ゴミ動き同時進行</t>
  </si>
  <si>
    <t>ボスの動き</t>
  </si>
  <si>
    <t>向井に変更</t>
  </si>
  <si>
    <t>企画書？</t>
  </si>
  <si>
    <t>中</t>
  </si>
  <si>
    <t>完了（調整）</t>
  </si>
  <si>
    <t>4.5（いったん終了）</t>
  </si>
  <si>
    <t>2　最後の仕上げ完了</t>
  </si>
  <si>
    <t>ゴミの回転</t>
  </si>
  <si>
    <t>低</t>
  </si>
  <si>
    <t>全体のサポート、デバッグ</t>
  </si>
  <si>
    <t>赤崎</t>
  </si>
  <si>
    <t>仕様概要</t>
  </si>
  <si>
    <t>赤﨑</t>
  </si>
  <si>
    <t>素材組み込み</t>
  </si>
  <si>
    <t>グラフィッカー</t>
  </si>
  <si>
    <t>ゴミ作り</t>
  </si>
  <si>
    <t>タイトルロゴ作り</t>
  </si>
  <si>
    <t>アニメーション</t>
  </si>
  <si>
    <t>スコア</t>
  </si>
  <si>
    <t>チュートリアル</t>
  </si>
  <si>
    <t>デバッグ</t>
  </si>
  <si>
    <t>岡本</t>
  </si>
  <si>
    <t>アップグレードの仕様</t>
  </si>
  <si>
    <t>アームの仕様</t>
  </si>
  <si>
    <t>人の仕様</t>
  </si>
  <si>
    <t>エネミーの仕様</t>
  </si>
  <si>
    <t>他と合わせながら</t>
  </si>
  <si>
    <t>スコアの仕様</t>
  </si>
  <si>
    <t>サウンドオプション</t>
  </si>
  <si>
    <t>セーブの仕様</t>
  </si>
  <si>
    <t>ゲーム進行度管理</t>
  </si>
  <si>
    <t>対応中</t>
  </si>
  <si>
    <t>オブジェクト生成</t>
  </si>
  <si>
    <t>柏原</t>
  </si>
  <si>
    <t>画面作成</t>
  </si>
  <si>
    <t>インゲーム</t>
  </si>
  <si>
    <t>リザルト</t>
  </si>
  <si>
    <t>ポーズ</t>
  </si>
  <si>
    <t>與座に変更</t>
  </si>
  <si>
    <t>赤崎に変更</t>
  </si>
  <si>
    <t>アップグレード画面</t>
  </si>
  <si>
    <t>黒川</t>
  </si>
  <si>
    <t>キャラ作り</t>
  </si>
  <si>
    <t>モデル作成</t>
  </si>
  <si>
    <t>ゴミ</t>
  </si>
  <si>
    <t>人</t>
  </si>
  <si>
    <t>エネミー</t>
  </si>
  <si>
    <t>ボス</t>
  </si>
  <si>
    <t>モデルの色付け</t>
  </si>
  <si>
    <t>平野</t>
  </si>
  <si>
    <t>調整中</t>
  </si>
  <si>
    <t>未着手</t>
  </si>
  <si>
    <t>リザルトデザイン</t>
  </si>
  <si>
    <t>デザイナー</t>
  </si>
  <si>
    <t>完了（調整可）</t>
  </si>
  <si>
    <t>パーティクルデザイン</t>
  </si>
  <si>
    <t>完了（調整・追加可）</t>
  </si>
  <si>
    <t>向井</t>
  </si>
  <si>
    <t>リファクタリング</t>
  </si>
  <si>
    <t>常に</t>
  </si>
  <si>
    <t>休み</t>
  </si>
  <si>
    <t>基幹システム</t>
  </si>
  <si>
    <t>済（調整可）</t>
  </si>
  <si>
    <t>時間外</t>
  </si>
  <si>
    <t>共通処理</t>
  </si>
  <si>
    <t>操作</t>
  </si>
  <si>
    <t>自機の仕様</t>
  </si>
  <si>
    <t>攻撃の仕様</t>
  </si>
  <si>
    <t>ネット(網？)の仕様</t>
  </si>
  <si>
    <t>シーケンス繋ぎこみ</t>
  </si>
  <si>
    <t>　</t>
  </si>
  <si>
    <t>モデルの手直し</t>
  </si>
  <si>
    <t>増加中</t>
  </si>
  <si>
    <t>ボスの挙動</t>
  </si>
  <si>
    <t>雑用</t>
  </si>
  <si>
    <t>効果音実装、エフェクト実装</t>
  </si>
  <si>
    <t>與座</t>
  </si>
  <si>
    <t>燃料の仕様</t>
  </si>
  <si>
    <t>何もして</t>
  </si>
  <si>
    <t>仕事ある</t>
  </si>
  <si>
    <t>回復の仕様</t>
  </si>
  <si>
    <t>いない私が</t>
  </si>
  <si>
    <t>働ける</t>
  </si>
  <si>
    <t>ポーズ画面(ボタン)</t>
  </si>
  <si>
    <t>真のゴミ</t>
  </si>
  <si>
    <t>やったぁ？</t>
  </si>
  <si>
    <t>隕石</t>
  </si>
  <si>
    <t>SE</t>
  </si>
  <si>
    <t>↑やっていないみたいなもん</t>
  </si>
  <si>
    <t>【工数表】</t>
  </si>
  <si>
    <t>No</t>
  </si>
  <si>
    <t>内容</t>
  </si>
  <si>
    <t>概要</t>
  </si>
  <si>
    <t>詳細</t>
  </si>
  <si>
    <t>工数</t>
  </si>
  <si>
    <t>工数/単価</t>
  </si>
  <si>
    <t>備考</t>
  </si>
  <si>
    <t>1人月</t>
  </si>
  <si>
    <t>=1ヶ月で1人が作業できる時間</t>
  </si>
  <si>
    <t>=20人日</t>
  </si>
  <si>
    <t>仮想メンバー</t>
  </si>
  <si>
    <t>1人日</t>
  </si>
  <si>
    <t>=1日で1人が作業できる時間</t>
  </si>
  <si>
    <t>=8時間</t>
  </si>
  <si>
    <t>赤崎、黒川、平野、與座</t>
  </si>
  <si>
    <t>企画・デバッグ</t>
  </si>
  <si>
    <t>仕様概要（要件定義）作成</t>
  </si>
  <si>
    <t>（仮）</t>
  </si>
  <si>
    <t>1週間=40時間</t>
  </si>
  <si>
    <t>更新履歴</t>
  </si>
  <si>
    <t>1ヶ月=160時間</t>
  </si>
  <si>
    <t>基本仕様</t>
  </si>
  <si>
    <t>基本情報</t>
  </si>
  <si>
    <t>タイトル、プラットフォーム、コンセプト、ジャンル</t>
  </si>
  <si>
    <t>企画・デザイン</t>
  </si>
  <si>
    <t>ゴミが広がるステージ</t>
  </si>
  <si>
    <t>ごみの種類</t>
  </si>
  <si>
    <t>強化の仕様</t>
  </si>
  <si>
    <t>飛行スピード</t>
  </si>
  <si>
    <t>サウンドボタンの仕様</t>
  </si>
  <si>
    <t>ゲームフロー</t>
  </si>
  <si>
    <t>画面リスト</t>
  </si>
  <si>
    <t>画面詳細</t>
  </si>
  <si>
    <t>パラメータ仕様・マスタ仕様</t>
  </si>
  <si>
    <t>LEVEL</t>
  </si>
  <si>
    <t>SCORE</t>
  </si>
  <si>
    <t>発注資料作成</t>
  </si>
  <si>
    <t>データ入力</t>
  </si>
  <si>
    <t>バランス調整</t>
  </si>
  <si>
    <t>強化</t>
  </si>
  <si>
    <t>デバック</t>
  </si>
  <si>
    <t>バッファ</t>
  </si>
  <si>
    <t>基礎実装</t>
  </si>
  <si>
    <t>ネットの仕様</t>
  </si>
  <si>
    <t>攻撃？の仕様</t>
  </si>
  <si>
    <t>強化（飛行スピード等、攻撃力アップ、回復、燃料等）</t>
  </si>
  <si>
    <t>回復</t>
  </si>
  <si>
    <t>燃料</t>
  </si>
  <si>
    <t>ボスの仕様</t>
  </si>
  <si>
    <t>ザコの仕様</t>
  </si>
  <si>
    <t>SCOREの仕様</t>
  </si>
  <si>
    <t>サウンドオプションの仕様</t>
  </si>
  <si>
    <t>共通ボタン</t>
  </si>
  <si>
    <t>パラメータ</t>
  </si>
  <si>
    <t>スコア（できればスコア加算表示）、経過時間、強化ジャンルごとのクリア時のレベル（ちっさくアイコン化）</t>
  </si>
  <si>
    <t>素材作成（デザイン作成）</t>
  </si>
  <si>
    <t>画面</t>
  </si>
  <si>
    <t>赤﨑、黒川</t>
  </si>
  <si>
    <t>タイトルロゴ</t>
  </si>
  <si>
    <t>遷移アニメーション</t>
  </si>
  <si>
    <t>赤黒</t>
  </si>
  <si>
    <t>（デザイン）</t>
  </si>
  <si>
    <t>向かい</t>
  </si>
  <si>
    <t>プレイヤー</t>
  </si>
  <si>
    <t>黒川？</t>
  </si>
  <si>
    <t>パーティクル</t>
  </si>
  <si>
    <t>etc</t>
  </si>
  <si>
    <t>與座？</t>
  </si>
  <si>
    <t>強化画面</t>
  </si>
  <si>
    <t>みんな？</t>
  </si>
  <si>
    <t>　参考</t>
  </si>
  <si>
    <t>名前</t>
  </si>
  <si>
    <t>参考要素</t>
  </si>
  <si>
    <t>リンク</t>
  </si>
  <si>
    <t>星のカービィ：ロボボプラネット</t>
  </si>
  <si>
    <t>最終決戦艦ハルバードモード時</t>
  </si>
  <si>
    <t>全体の仕様</t>
  </si>
  <si>
    <t>https://youtu.be/0iqABa_SFP0?si=vdmxhVdCyBqkXszj</t>
  </si>
  <si>
    <t>スターフォックス</t>
  </si>
  <si>
    <t>https://youtu.be/a0edFbcH1VM?si=8nMAVqhUnnyrzv8u</t>
  </si>
  <si>
    <t>ミラージュ・フェザーズ</t>
  </si>
  <si>
    <t>レールシューター</t>
  </si>
  <si>
    <t>https://youtu.be/QNOb6nCDTR8?si=oMSOjLyjN15jp9lp</t>
  </si>
  <si>
    <t>Ex-Zodiac</t>
  </si>
  <si>
    <t>https://youtu.be/Mf57FFkyT8Q?si=IRPQ5xchjjtcbrta</t>
  </si>
  <si>
    <t>Kingdom Hearts</t>
  </si>
  <si>
    <t>グミシップ</t>
  </si>
  <si>
    <t>https://youtu.be/dUJtvgU_HxQ?si=sd8DoMJjkmRIHOwk</t>
  </si>
  <si>
    <t>After Burner II</t>
  </si>
  <si>
    <t>アーケードレールシューター</t>
  </si>
  <si>
    <t>雲の見た目の参考</t>
  </si>
  <si>
    <t>https://youtu.be/65weTx0haog?si=bHZ-RkxqRumyaqzf</t>
  </si>
  <si>
    <t>空を飛んでいる</t>
  </si>
  <si>
    <t>＃違うところがあれば修正してください</t>
  </si>
  <si>
    <t>ゴミをアーム？で集める</t>
  </si>
  <si>
    <t>大きいゴミはアームで攻撃することで小分けにして回収</t>
  </si>
  <si>
    <t>ー＞</t>
  </si>
  <si>
    <t>アームで攻撃するのか専用のパーツ？で攻撃するのか</t>
  </si>
  <si>
    <t>ネットを使って一括で集められる</t>
  </si>
  <si>
    <t>人を助けていく</t>
  </si>
  <si>
    <t>あくまで、アーム又はアームに近しい部分で攻撃、シューティングのように弾は出すのか要検討</t>
  </si>
  <si>
    <t>ネットは綿糸(使用回数1回)→絹糸(使用回数5回)→ポリエステル糸(使用回数10回)に強化するぞ</t>
  </si>
  <si>
    <t>大きい敵（ゴミ）を攻撃して？出てくるゴミを回収</t>
  </si>
  <si>
    <t>木・オイル→燃料？</t>
  </si>
  <si>
    <t>食べかけのごみで回復</t>
  </si>
  <si>
    <t>金属→強化素材</t>
  </si>
  <si>
    <t>プラスチック→</t>
  </si>
  <si>
    <t>布→糸に分解してネットの素材にする</t>
  </si>
  <si>
    <t>金属でアームが伸びる</t>
  </si>
  <si>
    <t>イメージ→</t>
  </si>
  <si>
    <t>燃料切れor時間切れでロビーに戻る</t>
  </si>
  <si>
    <t>でかい球を打つときは燃料を消費する</t>
  </si>
  <si>
    <t>考えた強化内容を↓</t>
  </si>
  <si>
    <t>攻撃方法の例</t>
  </si>
  <si>
    <t>ダメージ用とごみを細かく分ける用の専用機械</t>
  </si>
  <si>
    <t>ショット</t>
  </si>
  <si>
    <t>とりあえず、ばら撒くやつ</t>
  </si>
  <si>
    <t>（アーム：ごみの回収小範囲）ネット（ゴミ回収広範囲(使い捨て)）（射撃：攻撃、ごみの細分化）　＋α(何か案あれば)</t>
  </si>
  <si>
    <t>アーム</t>
  </si>
  <si>
    <t>いわゆる、ミサイル</t>
  </si>
  <si>
    <t>←つんよ</t>
  </si>
  <si>
    <t>網（ネット）</t>
  </si>
  <si>
    <t>いわゆる、ボム</t>
  </si>
  <si>
    <t>←劣化しとるやん</t>
  </si>
  <si>
    <t>ごみ種類/布・金属・木・人間・ドラム缶（オイル缶）・</t>
  </si>
  <si>
    <t>救出対象/人・動物・など</t>
  </si>
  <si>
    <t>敵の種類/</t>
  </si>
  <si>
    <t>ごみの敵</t>
  </si>
  <si>
    <t>宇宙の入ったら隕石が向かってくるため、避けるだけ（壊す、取るなどはできないようにしたいな～？）どうですかむこいちゃん(/_;)</t>
  </si>
  <si>
    <t>^避けるだけの区域がある方がプレイヤーにストレスをかけられるので、面白いと思います</t>
  </si>
  <si>
    <t>&lt;&lt;あーね、じゃあその方針で行きたいんだけど隕石の他にもなんかあったほうがおもしろいと思ったけどモデリング時間かかるよね？</t>
  </si>
  <si>
    <t>ほげ（項目増やしていいよ）</t>
  </si>
  <si>
    <t>ネットは綿糸(使用回数5回)→金属(使用回数10回)に強化するぞ</t>
  </si>
  <si>
    <t>・布</t>
  </si>
  <si>
    <t>糸と同様</t>
  </si>
  <si>
    <t>・金属</t>
  </si>
  <si>
    <t>アームの強化（伸びる、大きいごみの回収もできるようになる）</t>
  </si>
  <si>
    <t>・木材</t>
  </si>
  <si>
    <t>・人間</t>
  </si>
  <si>
    <t>助けた人間の元気（気持ち）で強くなる</t>
  </si>
  <si>
    <t>・ドラム缶</t>
  </si>
  <si>
    <t>燃料（中身）機体の耐久（缶）</t>
  </si>
  <si>
    <t>布</t>
  </si>
  <si>
    <t>無し？</t>
  </si>
  <si>
    <t>機体の回復の仕様</t>
  </si>
  <si>
    <t>・鉄</t>
  </si>
  <si>
    <t>（いりますか？）</t>
  </si>
  <si>
    <t>・ジェット機能を使うと燃料の消費が激しくなる</t>
  </si>
  <si>
    <t>＜＜デモであった加減速は、障害物などを避けるために入れました。　参考までに</t>
  </si>
  <si>
    <t>・エネルギー弾（打ち放題）</t>
  </si>
  <si>
    <t>レベル</t>
  </si>
  <si>
    <t>強化ジャンルごとのレベル</t>
  </si>
  <si>
    <t>スコアをお金に換算する（強化素材などに交換できる）</t>
  </si>
  <si>
    <t>強化できない素材にだけポイントが入る</t>
  </si>
  <si>
    <t>何ｍっていうのもつけたいな～どう思うむこいちゃん（ゴールがあるほうがやる気出るよね）</t>
  </si>
  <si>
    <t>&lt;&lt;ありです　距離を表示することでプレイヤーに自分の進捗がどれくらいなのかを示すことができると思います</t>
  </si>
  <si>
    <t>&lt;&lt;なるほどねそれは着眼点いいわあり寄りのありやね、てことはロビーに戻るたびに飛行距離が伸びてるって認識でいいのかな？</t>
  </si>
  <si>
    <t>おそらくですが、クリア時に距離が短い方が「良い」になると思います</t>
  </si>
  <si>
    <t>進行度</t>
  </si>
  <si>
    <t>（燃料＝飛行距離のため）</t>
  </si>
  <si>
    <t>・ボスのHPバーを表示</t>
  </si>
  <si>
    <t>・ステージごとの進行度</t>
  </si>
  <si>
    <t>ステージは三段階</t>
  </si>
  <si>
    <t>・攻撃を受けるとボスの体が小さくなっていく</t>
  </si>
  <si>
    <t>・小さくなったら何かしらの方法で目隠し　ー＞　見失う</t>
  </si>
  <si>
    <t>・ボスを見つけるための時間＋自機の強化</t>
  </si>
  <si>
    <t>・ボスを見つけたら戦闘開始（上記繰り返す）</t>
  </si>
  <si>
    <t>・自機で修理、ロビー、補給完結</t>
  </si>
  <si>
    <t>）</t>
  </si>
  <si>
    <t>・弾を当てることでごみが落ちる（体からごみが落ちる）</t>
  </si>
  <si>
    <t>・逃げている途中にも小さな敵、ごみを落とす</t>
  </si>
  <si>
    <t>・弾を強化することでごみの塊を破壊しやすくなる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</si>
</sst>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4">
    <font>
      <sz val="11"/>
      <color theme="1"/>
      <name val="游ゴシック"/>
      <family val="2"/>
      <scheme val="minor"/>
    </font>
    <font>
      <b/>
      <sz val="11"/>
      <color theme="0"/>
      <name val="游ゴシック"/>
      <family val="2"/>
      <scheme val="minor"/>
    </font>
    <font>
      <sz val="10"/>
      <color rgb="FF000000"/>
      <name val="Arial"/>
      <charset val="1"/>
    </font>
    <font>
      <sz val="10"/>
      <color rgb="FFFFFFFF"/>
      <name val="Arial"/>
      <charset val="1"/>
    </font>
    <font>
      <b/>
      <sz val="11"/>
      <color theme="1"/>
      <name val="游ゴシック"/>
      <family val="2"/>
      <scheme val="minor"/>
    </font>
    <font>
      <b/>
      <sz val="20"/>
      <color theme="0"/>
      <name val="Arial"/>
    </font>
    <font>
      <b/>
      <sz val="20"/>
      <color rgb="FF000000"/>
      <name val="Arial"/>
    </font>
    <font>
      <b/>
      <sz val="10"/>
      <color theme="0"/>
      <name val="Arial"/>
      <charset val="1"/>
    </font>
    <font>
      <b/>
      <sz val="10"/>
      <color rgb="FF000000"/>
      <name val="Arial"/>
      <charset val="1"/>
    </font>
    <font>
      <b/>
      <sz val="10"/>
      <color rgb="FFFFFFFF"/>
      <name val="Arial"/>
      <charset val="1"/>
    </font>
    <font>
      <b/>
      <sz val="10"/>
      <color theme="1"/>
      <name val="游ゴシック"/>
      <family val="2"/>
      <scheme val="minor"/>
    </font>
    <font>
      <b/>
      <sz val="20"/>
      <color theme="1"/>
      <name val="游ゴシック"/>
      <family val="2"/>
      <scheme val="minor"/>
    </font>
    <font>
      <sz val="10"/>
      <color rgb="FF000000"/>
      <name val="Arial"/>
    </font>
    <font>
      <sz val="10"/>
      <color rgb="FFFF0000"/>
      <name val="Arial"/>
    </font>
    <font>
      <sz val="10"/>
      <color rgb="FF000000"/>
      <name val="Yu Gothic"/>
    </font>
    <font>
      <sz val="10"/>
      <color theme="1"/>
      <name val="Arial"/>
    </font>
    <font>
      <sz val="10"/>
      <color rgb="FF000000"/>
      <name val="Aptos Narrow"/>
    </font>
    <font>
      <sz val="11"/>
      <color rgb="FF242424"/>
      <name val="Yu Gothic"/>
      <charset val="1"/>
    </font>
    <font>
      <sz val="10"/>
      <color theme="1"/>
      <name val="游ゴシック"/>
      <family val="2"/>
      <scheme val="minor"/>
    </font>
    <font>
      <sz val="11"/>
      <color theme="0"/>
      <name val="游ゴシック"/>
      <family val="2"/>
      <scheme val="minor"/>
    </font>
    <font>
      <b/>
      <sz val="10"/>
      <color rgb="FF000000"/>
      <name val="游ゴシック"/>
      <charset val="1"/>
    </font>
    <font>
      <sz val="11"/>
      <color rgb="FF000000"/>
      <name val="游ゴシック"/>
      <charset val="1"/>
    </font>
    <font>
      <sz val="11"/>
      <color rgb="FF000000"/>
      <name val="游ゴシック"/>
      <family val="3"/>
      <charset val="128"/>
    </font>
    <font>
      <b/>
      <sz val="10"/>
      <color rgb="FFFF0000"/>
      <name val="Arial"/>
      <charset val="1"/>
    </font>
    <font>
      <u/>
      <sz val="11"/>
      <color theme="10"/>
      <name val="游ゴシック"/>
      <family val="2"/>
      <scheme val="minor"/>
    </font>
    <font>
      <sz val="11"/>
      <color rgb="FF000000"/>
      <name val="Aptos Narrow"/>
      <scheme val="minor"/>
    </font>
    <font>
      <b/>
      <sz val="11"/>
      <color rgb="FF145F82"/>
      <name val="Aptos Narrow"/>
      <scheme val="minor"/>
    </font>
    <font>
      <sz val="11"/>
      <color theme="1"/>
      <name val="Aptos Narrow"/>
    </font>
    <font>
      <sz val="11"/>
      <color theme="5"/>
      <name val="游ゴシック"/>
      <family val="2"/>
      <scheme val="minor"/>
    </font>
    <font>
      <sz val="11"/>
      <color theme="7"/>
      <name val="游ゴシック"/>
      <family val="2"/>
      <scheme val="minor"/>
    </font>
    <font>
      <sz val="11"/>
      <color rgb="FF000000"/>
      <name val="Aptos Narrow"/>
    </font>
    <font>
      <b/>
      <sz val="11"/>
      <color rgb="FF145F82"/>
      <name val="Aptos Narrow"/>
    </font>
    <font>
      <b/>
      <sz val="10"/>
      <color theme="1"/>
      <name val="Arial"/>
      <charset val="1"/>
    </font>
    <font>
      <b/>
      <sz val="10"/>
      <color rgb="FFFF0000"/>
      <name val="Arial"/>
    </font>
    <font>
      <b/>
      <sz val="11"/>
      <color rgb="FFFF0000"/>
      <name val="游ゴシック"/>
      <family val="2"/>
      <scheme val="minor"/>
    </font>
    <font>
      <b/>
      <sz val="11"/>
      <color rgb="FFFF0000"/>
      <name val="游ゴシック"/>
      <charset val="1"/>
    </font>
    <font>
      <b/>
      <sz val="11"/>
      <color rgb="FFFFC000"/>
      <name val="游ゴシック"/>
      <family val="2"/>
      <scheme val="minor"/>
    </font>
    <font>
      <sz val="11"/>
      <color rgb="FF00B0F0"/>
      <name val="游ゴシック"/>
      <family val="2"/>
      <scheme val="minor"/>
    </font>
    <font>
      <sz val="11"/>
      <color rgb="FFFF0000"/>
      <name val="游ゴシック"/>
      <family val="2"/>
      <scheme val="minor"/>
    </font>
    <font>
      <sz val="11"/>
      <color rgb="FF000000"/>
      <name val="游ゴシック"/>
      <family val="2"/>
      <scheme val="minor"/>
    </font>
    <font>
      <b/>
      <sz val="10"/>
      <color rgb="FF808080"/>
      <name val="Arial"/>
      <charset val="1"/>
    </font>
    <font>
      <sz val="11"/>
      <color rgb="FF808080"/>
      <name val="游ゴシック"/>
      <family val="2"/>
      <scheme val="minor"/>
    </font>
    <font>
      <b/>
      <sz val="11"/>
      <color rgb="FFFF0000"/>
      <name val="Aptos Narrow"/>
      <scheme val="minor"/>
    </font>
    <font>
      <sz val="11"/>
      <color rgb="FFFF0000"/>
      <name val="Aptos Narrow"/>
      <scheme val="minor"/>
    </font>
  </fonts>
  <fills count="31">
    <fill>
      <patternFill patternType="none"/>
    </fill>
    <fill>
      <patternFill patternType="gray125"/>
    </fill>
    <fill>
      <patternFill patternType="solid">
        <fgColor theme="6"/>
        <bgColor indexed="64"/>
      </patternFill>
    </fill>
    <fill>
      <patternFill patternType="solid">
        <fgColor theme="7" tint="-0.499984740745262"/>
        <bgColor indexed="64"/>
      </patternFill>
    </fill>
    <fill>
      <patternFill patternType="solid">
        <fgColor rgb="FFB45F06"/>
        <bgColor indexed="64"/>
      </patternFill>
    </fill>
    <fill>
      <patternFill patternType="solid">
        <fgColor rgb="FFE69138"/>
        <bgColor indexed="64"/>
      </patternFill>
    </fill>
    <fill>
      <patternFill patternType="solid">
        <fgColor rgb="FFF6B26B"/>
        <bgColor indexed="64"/>
      </patternFill>
    </fill>
    <fill>
      <patternFill patternType="solid">
        <fgColor rgb="FF1155CC"/>
        <bgColor indexed="64"/>
      </patternFill>
    </fill>
    <fill>
      <patternFill patternType="solid">
        <fgColor rgb="FFC9DAF8"/>
        <bgColor indexed="64"/>
      </patternFill>
    </fill>
    <fill>
      <patternFill patternType="solid">
        <fgColor rgb="FFA64D79"/>
        <bgColor indexed="64"/>
      </patternFill>
    </fill>
    <fill>
      <patternFill patternType="solid">
        <fgColor rgb="FFEAD1DC"/>
        <bgColor indexed="64"/>
      </patternFill>
    </fill>
    <fill>
      <patternFill patternType="solid">
        <fgColor rgb="FFFCE5CD"/>
        <bgColor indexed="64"/>
      </patternFill>
    </fill>
    <fill>
      <patternFill patternType="solid">
        <fgColor theme="1" tint="0.499984740745262"/>
        <bgColor indexed="64"/>
      </patternFill>
    </fill>
    <fill>
      <patternFill patternType="solid">
        <fgColor rgb="FFFF0000"/>
        <bgColor indexed="64"/>
      </patternFill>
    </fill>
    <fill>
      <patternFill patternType="solid">
        <fgColor rgb="FFFFFF00"/>
        <bgColor rgb="FFFFFF00"/>
      </patternFill>
    </fill>
    <fill>
      <patternFill patternType="solid">
        <fgColor rgb="FFFEF2CD"/>
        <bgColor rgb="FF000000"/>
      </patternFill>
    </fill>
    <fill>
      <patternFill patternType="solid">
        <fgColor theme="6" tint="-0.249977111117893"/>
        <bgColor indexed="64"/>
      </patternFill>
    </fill>
    <fill>
      <patternFill patternType="solid">
        <fgColor rgb="FFFFFF0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bgColor indexed="64"/>
      </patternFill>
    </fill>
    <fill>
      <patternFill patternType="solid">
        <fgColor theme="7"/>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808080"/>
        <bgColor indexed="64"/>
      </patternFill>
    </fill>
    <fill>
      <patternFill patternType="solid">
        <fgColor theme="9" tint="0.59999389629810485"/>
        <bgColor indexed="64"/>
      </patternFill>
    </fill>
  </fills>
  <borders count="2">
    <border>
      <left/>
      <right/>
      <top/>
      <bottom/>
      <diagonal/>
    </border>
    <border>
      <left style="thin">
        <color rgb="FF000000"/>
      </left>
      <right/>
      <top/>
      <bottom/>
      <diagonal/>
    </border>
  </borders>
  <cellStyleXfs count="2">
    <xf numFmtId="0" fontId="0" fillId="0" borderId="0"/>
    <xf numFmtId="0" fontId="24" fillId="0" borderId="0" applyNumberFormat="0" applyFill="0" applyBorder="0" applyAlignment="0" applyProtection="0"/>
  </cellStyleXfs>
  <cellXfs count="90">
    <xf numFmtId="0" fontId="0" fillId="0" borderId="0" xfId="0"/>
    <xf numFmtId="0" fontId="1" fillId="2" borderId="0" xfId="0" applyFont="1" applyFill="1"/>
    <xf numFmtId="0" fontId="4" fillId="0" borderId="0" xfId="0" applyFont="1"/>
    <xf numFmtId="0" fontId="5" fillId="3" borderId="0" xfId="0" applyFont="1" applyFill="1"/>
    <xf numFmtId="0" fontId="6" fillId="3" borderId="0" xfId="0" applyFont="1" applyFill="1"/>
    <xf numFmtId="0" fontId="7" fillId="4" borderId="0" xfId="0" applyFont="1" applyFill="1" applyAlignment="1">
      <alignment readingOrder="1"/>
    </xf>
    <xf numFmtId="0" fontId="8" fillId="4" borderId="0" xfId="0" applyFont="1" applyFill="1" applyAlignment="1">
      <alignment readingOrder="1"/>
    </xf>
    <xf numFmtId="0" fontId="9" fillId="5" borderId="0" xfId="0" applyFont="1" applyFill="1" applyAlignment="1">
      <alignment readingOrder="1"/>
    </xf>
    <xf numFmtId="0" fontId="9" fillId="7" borderId="0" xfId="0" applyFont="1" applyFill="1" applyAlignment="1">
      <alignment readingOrder="1"/>
    </xf>
    <xf numFmtId="0" fontId="8" fillId="7" borderId="0" xfId="0" applyFont="1" applyFill="1" applyAlignment="1">
      <alignment readingOrder="1"/>
    </xf>
    <xf numFmtId="0" fontId="3" fillId="9" borderId="0" xfId="0" applyFont="1" applyFill="1" applyAlignment="1">
      <alignment readingOrder="1"/>
    </xf>
    <xf numFmtId="0" fontId="2" fillId="9" borderId="0" xfId="0" applyFont="1" applyFill="1" applyAlignment="1">
      <alignment readingOrder="1"/>
    </xf>
    <xf numFmtId="0" fontId="2" fillId="10" borderId="0" xfId="0" applyFont="1" applyFill="1" applyAlignment="1">
      <alignment readingOrder="1"/>
    </xf>
    <xf numFmtId="0" fontId="10" fillId="0" borderId="0" xfId="0" applyFont="1"/>
    <xf numFmtId="0" fontId="10" fillId="0" borderId="0" xfId="0" applyFont="1" applyAlignment="1">
      <alignment horizontal="center"/>
    </xf>
    <xf numFmtId="0" fontId="10" fillId="5" borderId="0" xfId="0" applyFont="1" applyFill="1"/>
    <xf numFmtId="0" fontId="10" fillId="6" borderId="0" xfId="0" applyFont="1" applyFill="1"/>
    <xf numFmtId="0" fontId="11" fillId="0" borderId="0" xfId="0" applyFont="1"/>
    <xf numFmtId="0" fontId="2" fillId="11" borderId="0" xfId="0" applyFont="1" applyFill="1" applyAlignment="1">
      <alignment readingOrder="1"/>
    </xf>
    <xf numFmtId="0" fontId="8" fillId="11" borderId="0" xfId="0" applyFont="1" applyFill="1" applyAlignment="1">
      <alignment readingOrder="1"/>
    </xf>
    <xf numFmtId="0" fontId="8" fillId="11" borderId="0" xfId="0" applyFont="1" applyFill="1" applyAlignment="1">
      <alignment horizontal="center" readingOrder="1"/>
    </xf>
    <xf numFmtId="0" fontId="8" fillId="12" borderId="0" xfId="0" applyFont="1" applyFill="1" applyAlignment="1">
      <alignment horizontal="center" readingOrder="1"/>
    </xf>
    <xf numFmtId="0" fontId="7" fillId="13" borderId="0" xfId="0" applyFont="1" applyFill="1" applyAlignment="1">
      <alignment horizontal="center" readingOrder="1"/>
    </xf>
    <xf numFmtId="0" fontId="12" fillId="0" borderId="0" xfId="0" applyFont="1"/>
    <xf numFmtId="0" fontId="13" fillId="14" borderId="0" xfId="0" applyFont="1" applyFill="1"/>
    <xf numFmtId="0" fontId="14" fillId="8" borderId="0" xfId="0" applyFont="1" applyFill="1" applyAlignment="1">
      <alignment readingOrder="1"/>
    </xf>
    <xf numFmtId="0" fontId="2" fillId="0" borderId="0" xfId="0" applyFont="1" applyAlignment="1">
      <alignment readingOrder="1"/>
    </xf>
    <xf numFmtId="0" fontId="15" fillId="0" borderId="0" xfId="0" applyFont="1"/>
    <xf numFmtId="0" fontId="16" fillId="0" borderId="0" xfId="0" applyFont="1"/>
    <xf numFmtId="0" fontId="17" fillId="0" borderId="0" xfId="0" applyFont="1"/>
    <xf numFmtId="0" fontId="18" fillId="0" borderId="0" xfId="0" applyFont="1"/>
    <xf numFmtId="0" fontId="2" fillId="15" borderId="0" xfId="0" applyFont="1" applyFill="1" applyAlignment="1">
      <alignment readingOrder="1"/>
    </xf>
    <xf numFmtId="0" fontId="2" fillId="15" borderId="0" xfId="0" quotePrefix="1" applyFont="1" applyFill="1" applyAlignment="1">
      <alignment readingOrder="1"/>
    </xf>
    <xf numFmtId="0" fontId="12" fillId="15" borderId="0" xfId="0" applyFont="1" applyFill="1"/>
    <xf numFmtId="0" fontId="0" fillId="12" borderId="0" xfId="0" applyFill="1"/>
    <xf numFmtId="0" fontId="0" fillId="16" borderId="0" xfId="0" applyFill="1"/>
    <xf numFmtId="0" fontId="19" fillId="16" borderId="0" xfId="0" applyFont="1" applyFill="1"/>
    <xf numFmtId="0" fontId="1" fillId="16" borderId="0" xfId="0" applyFont="1" applyFill="1"/>
    <xf numFmtId="0" fontId="11" fillId="0" borderId="0" xfId="0" applyFont="1" applyAlignment="1">
      <alignment wrapText="1"/>
    </xf>
    <xf numFmtId="0" fontId="10" fillId="0" borderId="0" xfId="0" applyFont="1" applyAlignment="1">
      <alignment wrapText="1"/>
    </xf>
    <xf numFmtId="0" fontId="10" fillId="8" borderId="0" xfId="0" applyFont="1" applyFill="1"/>
    <xf numFmtId="0" fontId="10" fillId="17" borderId="0" xfId="0" applyFont="1" applyFill="1"/>
    <xf numFmtId="0" fontId="20" fillId="0" borderId="0" xfId="0" applyFont="1"/>
    <xf numFmtId="0" fontId="21" fillId="0" borderId="0" xfId="0" applyFont="1"/>
    <xf numFmtId="0" fontId="22" fillId="0" borderId="0" xfId="0" applyFont="1"/>
    <xf numFmtId="0" fontId="23" fillId="11" borderId="0" xfId="0" applyFont="1" applyFill="1" applyAlignment="1">
      <alignment horizontal="center" readingOrder="1"/>
    </xf>
    <xf numFmtId="0" fontId="0" fillId="20" borderId="0" xfId="0" applyFill="1"/>
    <xf numFmtId="0" fontId="8" fillId="11" borderId="1" xfId="0" applyFont="1" applyFill="1" applyBorder="1" applyAlignment="1">
      <alignment horizontal="center" readingOrder="1"/>
    </xf>
    <xf numFmtId="0" fontId="0" fillId="0" borderId="1" xfId="0" applyBorder="1"/>
    <xf numFmtId="0" fontId="0" fillId="21" borderId="0" xfId="0" applyFill="1"/>
    <xf numFmtId="0" fontId="0" fillId="20" borderId="1" xfId="0" applyFill="1" applyBorder="1"/>
    <xf numFmtId="0" fontId="0" fillId="23" borderId="1" xfId="0" applyFill="1" applyBorder="1"/>
    <xf numFmtId="0" fontId="0" fillId="23" borderId="0" xfId="0" applyFill="1"/>
    <xf numFmtId="0" fontId="0" fillId="24" borderId="0" xfId="0" applyFill="1"/>
    <xf numFmtId="176" fontId="0" fillId="0" borderId="0" xfId="0" applyNumberFormat="1"/>
    <xf numFmtId="0" fontId="19" fillId="0" borderId="0" xfId="0" applyFont="1"/>
    <xf numFmtId="0" fontId="19" fillId="25" borderId="0" xfId="0" applyFont="1" applyFill="1"/>
    <xf numFmtId="0" fontId="19" fillId="25" borderId="1" xfId="0" applyFont="1" applyFill="1" applyBorder="1"/>
    <xf numFmtId="0" fontId="0" fillId="26" borderId="1" xfId="0" applyFill="1" applyBorder="1"/>
    <xf numFmtId="0" fontId="0" fillId="26" borderId="0" xfId="0" applyFill="1"/>
    <xf numFmtId="0" fontId="27" fillId="0" borderId="0" xfId="0" applyFont="1"/>
    <xf numFmtId="0" fontId="28" fillId="0" borderId="0" xfId="0" applyFont="1"/>
    <xf numFmtId="0" fontId="29" fillId="0" borderId="0" xfId="0" applyFont="1"/>
    <xf numFmtId="0" fontId="19" fillId="20" borderId="0" xfId="0" applyFont="1" applyFill="1"/>
    <xf numFmtId="0" fontId="1" fillId="20" borderId="0" xfId="0" applyFont="1" applyFill="1"/>
    <xf numFmtId="0" fontId="24" fillId="0" borderId="0" xfId="1"/>
    <xf numFmtId="0" fontId="0" fillId="22" borderId="0" xfId="0" applyFill="1"/>
    <xf numFmtId="0" fontId="0" fillId="27" borderId="0" xfId="0" applyFill="1"/>
    <xf numFmtId="0" fontId="0" fillId="13" borderId="0" xfId="0" applyFill="1"/>
    <xf numFmtId="0" fontId="32" fillId="11" borderId="0" xfId="0" applyFont="1" applyFill="1" applyAlignment="1">
      <alignment horizontal="center" readingOrder="1"/>
    </xf>
    <xf numFmtId="0" fontId="33" fillId="11" borderId="0" xfId="0" applyFont="1" applyFill="1" applyAlignment="1">
      <alignment horizontal="center" readingOrder="1"/>
    </xf>
    <xf numFmtId="0" fontId="34" fillId="0" borderId="0" xfId="0" applyFont="1"/>
    <xf numFmtId="0" fontId="35" fillId="0" borderId="0" xfId="0" applyFont="1"/>
    <xf numFmtId="0" fontId="36" fillId="0" borderId="0" xfId="0" applyFont="1"/>
    <xf numFmtId="0" fontId="37" fillId="0" borderId="0" xfId="0" applyFont="1"/>
    <xf numFmtId="0" fontId="37" fillId="12" borderId="0" xfId="0" applyFont="1" applyFill="1"/>
    <xf numFmtId="0" fontId="38" fillId="0" borderId="0" xfId="0" applyFont="1"/>
    <xf numFmtId="0" fontId="39" fillId="28" borderId="0" xfId="0" applyFont="1" applyFill="1"/>
    <xf numFmtId="0" fontId="29" fillId="21" borderId="0" xfId="0" applyFont="1" applyFill="1"/>
    <xf numFmtId="0" fontId="30" fillId="0" borderId="0" xfId="0" applyFont="1"/>
    <xf numFmtId="0" fontId="40" fillId="29" borderId="0" xfId="0" applyFont="1" applyFill="1" applyAlignment="1">
      <alignment horizontal="center" readingOrder="1"/>
    </xf>
    <xf numFmtId="0" fontId="41" fillId="29" borderId="0" xfId="0" applyFont="1" applyFill="1"/>
    <xf numFmtId="0" fontId="42" fillId="0" borderId="0" xfId="0" applyFont="1"/>
    <xf numFmtId="0" fontId="25" fillId="0" borderId="0" xfId="0" applyFont="1"/>
    <xf numFmtId="0" fontId="43" fillId="0" borderId="0" xfId="0" applyFont="1"/>
    <xf numFmtId="0" fontId="0" fillId="18" borderId="0" xfId="0" applyFill="1" applyAlignment="1">
      <alignment horizontal="center"/>
    </xf>
    <xf numFmtId="0" fontId="0" fillId="19" borderId="0" xfId="0" applyFill="1" applyAlignment="1">
      <alignment horizontal="center"/>
    </xf>
    <xf numFmtId="0" fontId="0" fillId="21" borderId="0" xfId="0" applyFill="1" applyAlignment="1">
      <alignment horizontal="center"/>
    </xf>
    <xf numFmtId="0" fontId="0" fillId="30" borderId="0" xfId="0" applyFont="1" applyFill="1"/>
    <xf numFmtId="0" fontId="0" fillId="30" borderId="0" xfId="0" applyFill="1"/>
  </cellXfs>
  <cellStyles count="2">
    <cellStyle name="Hyperlink" xfId="1" xr:uid="{00000000-000B-0000-0000-000008000000}"/>
    <cellStyle name="標準" xfId="0" builtinId="0"/>
  </cellStyles>
  <dxfs count="0"/>
  <tableStyles count="0" defaultTableStyle="TableStyleMedium2" defaultPivotStyle="PivotStyleMedium9"/>
  <colors>
    <mruColors>
      <color rgb="FFFCE5CD"/>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571500</xdr:colOff>
      <xdr:row>68</xdr:row>
      <xdr:rowOff>9525</xdr:rowOff>
    </xdr:from>
    <xdr:to>
      <xdr:col>7</xdr:col>
      <xdr:colOff>142875</xdr:colOff>
      <xdr:row>70</xdr:row>
      <xdr:rowOff>57150</xdr:rowOff>
    </xdr:to>
    <xdr:sp macro="" textlink="">
      <xdr:nvSpPr>
        <xdr:cNvPr id="51" name="四角形 2">
          <a:extLst>
            <a:ext uri="{FF2B5EF4-FFF2-40B4-BE49-F238E27FC236}">
              <a16:creationId xmlns:a16="http://schemas.microsoft.com/office/drawing/2014/main" id="{4601B2E8-6798-4A79-9EFA-D619F00633A9}"/>
            </a:ext>
            <a:ext uri="{147F2762-F138-4A5C-976F-8EAC2B608ADB}">
              <a16:predDERef xmlns:a16="http://schemas.microsoft.com/office/drawing/2014/main" pred="{BB616949-4D08-4D5B-8D9A-C26399D464AF}"/>
            </a:ext>
          </a:extLst>
        </xdr:cNvPr>
        <xdr:cNvSpPr/>
      </xdr:nvSpPr>
      <xdr:spPr>
        <a:xfrm>
          <a:off x="3314700" y="13144500"/>
          <a:ext cx="1733550" cy="4476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タイトル</a:t>
          </a:r>
        </a:p>
      </xdr:txBody>
    </xdr:sp>
    <xdr:clientData/>
  </xdr:twoCellAnchor>
  <xdr:twoCellAnchor>
    <xdr:from>
      <xdr:col>4</xdr:col>
      <xdr:colOff>571500</xdr:colOff>
      <xdr:row>74</xdr:row>
      <xdr:rowOff>47625</xdr:rowOff>
    </xdr:from>
    <xdr:to>
      <xdr:col>7</xdr:col>
      <xdr:colOff>142875</xdr:colOff>
      <xdr:row>76</xdr:row>
      <xdr:rowOff>95250</xdr:rowOff>
    </xdr:to>
    <xdr:sp macro="" textlink="">
      <xdr:nvSpPr>
        <xdr:cNvPr id="34" name="四角形 3">
          <a:extLst>
            <a:ext uri="{FF2B5EF4-FFF2-40B4-BE49-F238E27FC236}">
              <a16:creationId xmlns:a16="http://schemas.microsoft.com/office/drawing/2014/main" id="{83067589-3DC1-4B13-B9E4-ADD3839D8B72}"/>
            </a:ext>
            <a:ext uri="{147F2762-F138-4A5C-976F-8EAC2B608ADB}">
              <a16:predDERef xmlns:a16="http://schemas.microsoft.com/office/drawing/2014/main" pred="{4601B2E8-6798-4A79-9EFA-D619F00633A9}"/>
            </a:ext>
          </a:extLst>
        </xdr:cNvPr>
        <xdr:cNvSpPr/>
      </xdr:nvSpPr>
      <xdr:spPr>
        <a:xfrm>
          <a:off x="3314700" y="14382750"/>
          <a:ext cx="1733550" cy="4476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インゲーム</a:t>
          </a:r>
        </a:p>
      </xdr:txBody>
    </xdr:sp>
    <xdr:clientData/>
  </xdr:twoCellAnchor>
  <xdr:twoCellAnchor>
    <xdr:from>
      <xdr:col>5</xdr:col>
      <xdr:colOff>752475</xdr:colOff>
      <xdr:row>70</xdr:row>
      <xdr:rowOff>57150</xdr:rowOff>
    </xdr:from>
    <xdr:to>
      <xdr:col>5</xdr:col>
      <xdr:colOff>752475</xdr:colOff>
      <xdr:row>74</xdr:row>
      <xdr:rowOff>47625</xdr:rowOff>
    </xdr:to>
    <xdr:cxnSp macro="">
      <xdr:nvCxnSpPr>
        <xdr:cNvPr id="54" name="直線コネクタ 4">
          <a:extLst>
            <a:ext uri="{FF2B5EF4-FFF2-40B4-BE49-F238E27FC236}">
              <a16:creationId xmlns:a16="http://schemas.microsoft.com/office/drawing/2014/main" id="{726BD476-37B7-EA7A-2A56-5BC8A6F8517F}"/>
            </a:ext>
            <a:ext uri="{147F2762-F138-4A5C-976F-8EAC2B608ADB}">
              <a16:predDERef xmlns:a16="http://schemas.microsoft.com/office/drawing/2014/main" pred="{83067589-3DC1-4B13-B9E4-ADD3839D8B72}"/>
            </a:ext>
          </a:extLst>
        </xdr:cNvPr>
        <xdr:cNvCxnSpPr>
          <a:cxnSpLocks/>
          <a:stCxn id="51" idx="2"/>
          <a:endCxn id="34" idx="0"/>
          <a:extLst>
            <a:ext uri="{5F17804C-33F3-41E3-A699-7DCFA2EF7971}">
              <a16:cxnDERefs xmlns:a16="http://schemas.microsoft.com/office/drawing/2014/main" st="{4601B2E8-6798-4A79-9EFA-D619F00633A9}" end="{83067589-3DC1-4B13-B9E4-ADD3839D8B72}"/>
            </a:ext>
          </a:extLst>
        </xdr:cNvCxnSpPr>
      </xdr:nvCxnSpPr>
      <xdr:spPr>
        <a:xfrm>
          <a:off x="4181475" y="13592175"/>
          <a:ext cx="0" cy="79057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571500</xdr:colOff>
      <xdr:row>76</xdr:row>
      <xdr:rowOff>95250</xdr:rowOff>
    </xdr:from>
    <xdr:to>
      <xdr:col>5</xdr:col>
      <xdr:colOff>752475</xdr:colOff>
      <xdr:row>80</xdr:row>
      <xdr:rowOff>28575</xdr:rowOff>
    </xdr:to>
    <xdr:cxnSp macro="">
      <xdr:nvCxnSpPr>
        <xdr:cNvPr id="52" name="直線コネクタ 6">
          <a:extLst>
            <a:ext uri="{FF2B5EF4-FFF2-40B4-BE49-F238E27FC236}">
              <a16:creationId xmlns:a16="http://schemas.microsoft.com/office/drawing/2014/main" id="{37359CCC-33CB-42F6-8BCF-86C4C022DD3E}"/>
            </a:ext>
            <a:ext uri="{147F2762-F138-4A5C-976F-8EAC2B608ADB}">
              <a16:predDERef xmlns:a16="http://schemas.microsoft.com/office/drawing/2014/main" pred="{726BD476-37B7-EA7A-2A56-5BC8A6F8517F}"/>
            </a:ext>
          </a:extLst>
        </xdr:cNvPr>
        <xdr:cNvCxnSpPr>
          <a:cxnSpLocks/>
          <a:stCxn id="34" idx="2"/>
          <a:endCxn id="56" idx="0"/>
          <a:extLst>
            <a:ext uri="{5F17804C-33F3-41E3-A699-7DCFA2EF7971}">
              <a16:cxnDERefs xmlns:a16="http://schemas.microsoft.com/office/drawing/2014/main" st="{83067589-3DC1-4B13-B9E4-ADD3839D8B72}" end="{1742D216-C975-42B6-8835-06EB167D0536}"/>
            </a:ext>
          </a:extLst>
        </xdr:cNvCxnSpPr>
      </xdr:nvCxnSpPr>
      <xdr:spPr>
        <a:xfrm flipH="1">
          <a:off x="3314700" y="14830425"/>
          <a:ext cx="866775" cy="7334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571500</xdr:colOff>
      <xdr:row>82</xdr:row>
      <xdr:rowOff>76200</xdr:rowOff>
    </xdr:from>
    <xdr:to>
      <xdr:col>5</xdr:col>
      <xdr:colOff>762000</xdr:colOff>
      <xdr:row>87</xdr:row>
      <xdr:rowOff>95250</xdr:rowOff>
    </xdr:to>
    <xdr:cxnSp macro="">
      <xdr:nvCxnSpPr>
        <xdr:cNvPr id="6" name="直線コネクタ 5">
          <a:extLst>
            <a:ext uri="{FF2B5EF4-FFF2-40B4-BE49-F238E27FC236}">
              <a16:creationId xmlns:a16="http://schemas.microsoft.com/office/drawing/2014/main" id="{2EF6B459-A420-4D66-A0D1-95F874EE7D9D}"/>
            </a:ext>
            <a:ext uri="{147F2762-F138-4A5C-976F-8EAC2B608ADB}">
              <a16:predDERef xmlns:a16="http://schemas.microsoft.com/office/drawing/2014/main" pred="{37359CCC-33CB-42F6-8BCF-86C4C022DD3E}"/>
            </a:ext>
          </a:extLst>
        </xdr:cNvPr>
        <xdr:cNvCxnSpPr>
          <a:cxnSpLocks/>
          <a:stCxn id="56" idx="2"/>
          <a:endCxn id="10" idx="0"/>
          <a:extLst>
            <a:ext uri="{5F17804C-33F3-41E3-A699-7DCFA2EF7971}">
              <a16:cxnDERefs xmlns:a16="http://schemas.microsoft.com/office/drawing/2014/main" st="{1742D216-C975-42B6-8835-06EB167D0536}" end="{98F8ABD5-EEFC-480C-ABED-DDFBF3DD62CB}"/>
            </a:ext>
          </a:extLst>
        </xdr:cNvCxnSpPr>
      </xdr:nvCxnSpPr>
      <xdr:spPr>
        <a:xfrm>
          <a:off x="3314700" y="16011525"/>
          <a:ext cx="876300" cy="101917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752475</xdr:colOff>
      <xdr:row>76</xdr:row>
      <xdr:rowOff>95250</xdr:rowOff>
    </xdr:from>
    <xdr:to>
      <xdr:col>7</xdr:col>
      <xdr:colOff>171450</xdr:colOff>
      <xdr:row>80</xdr:row>
      <xdr:rowOff>28575</xdr:rowOff>
    </xdr:to>
    <xdr:cxnSp macro="">
      <xdr:nvCxnSpPr>
        <xdr:cNvPr id="8" name="直線コネクタ 7">
          <a:extLst>
            <a:ext uri="{FF2B5EF4-FFF2-40B4-BE49-F238E27FC236}">
              <a16:creationId xmlns:a16="http://schemas.microsoft.com/office/drawing/2014/main" id="{E1CCF612-43EB-4FC0-B00F-DFE266CDEF85}"/>
            </a:ext>
            <a:ext uri="{147F2762-F138-4A5C-976F-8EAC2B608ADB}">
              <a16:predDERef xmlns:a16="http://schemas.microsoft.com/office/drawing/2014/main" pred="{2EF6B459-A420-4D66-A0D1-95F874EE7D9D}"/>
            </a:ext>
          </a:extLst>
        </xdr:cNvPr>
        <xdr:cNvCxnSpPr>
          <a:cxnSpLocks/>
          <a:stCxn id="34" idx="2"/>
          <a:endCxn id="95" idx="0"/>
          <a:extLst>
            <a:ext uri="{5F17804C-33F3-41E3-A699-7DCFA2EF7971}">
              <a16:cxnDERefs xmlns:a16="http://schemas.microsoft.com/office/drawing/2014/main" st="{83067589-3DC1-4B13-B9E4-ADD3839D8B72}" end="{4701A4B2-0C0A-4E68-8464-E056DEA806A6}"/>
            </a:ext>
          </a:extLst>
        </xdr:cNvCxnSpPr>
      </xdr:nvCxnSpPr>
      <xdr:spPr>
        <a:xfrm>
          <a:off x="4181475" y="14830425"/>
          <a:ext cx="895350" cy="733425"/>
        </a:xfrm>
        <a:prstGeom prst="line">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762000</xdr:colOff>
      <xdr:row>82</xdr:row>
      <xdr:rowOff>76200</xdr:rowOff>
    </xdr:from>
    <xdr:to>
      <xdr:col>7</xdr:col>
      <xdr:colOff>171450</xdr:colOff>
      <xdr:row>87</xdr:row>
      <xdr:rowOff>95250</xdr:rowOff>
    </xdr:to>
    <xdr:cxnSp macro="">
      <xdr:nvCxnSpPr>
        <xdr:cNvPr id="9" name="直線コネクタ 8">
          <a:extLst>
            <a:ext uri="{FF2B5EF4-FFF2-40B4-BE49-F238E27FC236}">
              <a16:creationId xmlns:a16="http://schemas.microsoft.com/office/drawing/2014/main" id="{FD5A5C6D-A068-4BCE-95EB-4FBC47CD2AB2}"/>
            </a:ext>
            <a:ext uri="{147F2762-F138-4A5C-976F-8EAC2B608ADB}">
              <a16:predDERef xmlns:a16="http://schemas.microsoft.com/office/drawing/2014/main" pred="{E1CCF612-43EB-4FC0-B00F-DFE266CDEF85}"/>
            </a:ext>
          </a:extLst>
        </xdr:cNvPr>
        <xdr:cNvCxnSpPr>
          <a:cxnSpLocks/>
          <a:stCxn id="95" idx="2"/>
          <a:endCxn id="10" idx="0"/>
          <a:extLst>
            <a:ext uri="{5F17804C-33F3-41E3-A699-7DCFA2EF7971}">
              <a16:cxnDERefs xmlns:a16="http://schemas.microsoft.com/office/drawing/2014/main" st="{4701A4B2-0C0A-4E68-8464-E056DEA806A6}" end="{98F8ABD5-EEFC-480C-ABED-DDFBF3DD62CB}"/>
            </a:ext>
          </a:extLst>
        </xdr:cNvCxnSpPr>
      </xdr:nvCxnSpPr>
      <xdr:spPr>
        <a:xfrm flipH="1">
          <a:off x="4191000" y="16011525"/>
          <a:ext cx="885825" cy="1019175"/>
        </a:xfrm>
        <a:prstGeom prst="line">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581025</xdr:colOff>
      <xdr:row>87</xdr:row>
      <xdr:rowOff>95250</xdr:rowOff>
    </xdr:from>
    <xdr:to>
      <xdr:col>7</xdr:col>
      <xdr:colOff>152400</xdr:colOff>
      <xdr:row>89</xdr:row>
      <xdr:rowOff>142875</xdr:rowOff>
    </xdr:to>
    <xdr:sp macro="" textlink="">
      <xdr:nvSpPr>
        <xdr:cNvPr id="10" name="四角形 9">
          <a:extLst>
            <a:ext uri="{FF2B5EF4-FFF2-40B4-BE49-F238E27FC236}">
              <a16:creationId xmlns:a16="http://schemas.microsoft.com/office/drawing/2014/main" id="{98F8ABD5-EEFC-480C-ABED-DDFBF3DD62CB}"/>
            </a:ext>
            <a:ext uri="{147F2762-F138-4A5C-976F-8EAC2B608ADB}">
              <a16:predDERef xmlns:a16="http://schemas.microsoft.com/office/drawing/2014/main" pred="{FD5A5C6D-A068-4BCE-95EB-4FBC47CD2AB2}"/>
            </a:ext>
          </a:extLst>
        </xdr:cNvPr>
        <xdr:cNvSpPr/>
      </xdr:nvSpPr>
      <xdr:spPr>
        <a:xfrm>
          <a:off x="3324225" y="17030700"/>
          <a:ext cx="1733550" cy="4476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管理画面（強化画面）</a:t>
          </a:r>
        </a:p>
      </xdr:txBody>
    </xdr:sp>
    <xdr:clientData/>
  </xdr:twoCellAnchor>
  <xdr:twoCellAnchor>
    <xdr:from>
      <xdr:col>3</xdr:col>
      <xdr:colOff>390525</xdr:colOff>
      <xdr:row>80</xdr:row>
      <xdr:rowOff>28575</xdr:rowOff>
    </xdr:from>
    <xdr:to>
      <xdr:col>5</xdr:col>
      <xdr:colOff>752475</xdr:colOff>
      <xdr:row>82</xdr:row>
      <xdr:rowOff>76200</xdr:rowOff>
    </xdr:to>
    <xdr:sp macro="" textlink="">
      <xdr:nvSpPr>
        <xdr:cNvPr id="56" name="四角形 10">
          <a:extLst>
            <a:ext uri="{FF2B5EF4-FFF2-40B4-BE49-F238E27FC236}">
              <a16:creationId xmlns:a16="http://schemas.microsoft.com/office/drawing/2014/main" id="{1742D216-C975-42B6-8835-06EB167D0536}"/>
            </a:ext>
            <a:ext uri="{147F2762-F138-4A5C-976F-8EAC2B608ADB}">
              <a16:predDERef xmlns:a16="http://schemas.microsoft.com/office/drawing/2014/main" pred="{98F8ABD5-EEFC-480C-ABED-DDFBF3DD62CB}"/>
            </a:ext>
          </a:extLst>
        </xdr:cNvPr>
        <xdr:cNvSpPr/>
      </xdr:nvSpPr>
      <xdr:spPr>
        <a:xfrm>
          <a:off x="2447925" y="15963900"/>
          <a:ext cx="1733550" cy="447675"/>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ボス撃退</a:t>
          </a:r>
        </a:p>
      </xdr:txBody>
    </xdr:sp>
    <xdr:clientData/>
  </xdr:twoCellAnchor>
  <xdr:twoCellAnchor>
    <xdr:from>
      <xdr:col>5</xdr:col>
      <xdr:colOff>781050</xdr:colOff>
      <xdr:row>80</xdr:row>
      <xdr:rowOff>28575</xdr:rowOff>
    </xdr:from>
    <xdr:to>
      <xdr:col>8</xdr:col>
      <xdr:colOff>352425</xdr:colOff>
      <xdr:row>82</xdr:row>
      <xdr:rowOff>76200</xdr:rowOff>
    </xdr:to>
    <xdr:sp macro="" textlink="">
      <xdr:nvSpPr>
        <xdr:cNvPr id="95" name="四角形 11">
          <a:extLst>
            <a:ext uri="{FF2B5EF4-FFF2-40B4-BE49-F238E27FC236}">
              <a16:creationId xmlns:a16="http://schemas.microsoft.com/office/drawing/2014/main" id="{4701A4B2-0C0A-4E68-8464-E056DEA806A6}"/>
            </a:ext>
            <a:ext uri="{147F2762-F138-4A5C-976F-8EAC2B608ADB}">
              <a16:predDERef xmlns:a16="http://schemas.microsoft.com/office/drawing/2014/main" pred="{1742D216-C975-42B6-8835-06EB167D0536}"/>
            </a:ext>
          </a:extLst>
        </xdr:cNvPr>
        <xdr:cNvSpPr/>
      </xdr:nvSpPr>
      <xdr:spPr>
        <a:xfrm>
          <a:off x="4210050" y="15563850"/>
          <a:ext cx="1733550" cy="447675"/>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燃料低下</a:t>
          </a:r>
        </a:p>
      </xdr:txBody>
    </xdr:sp>
    <xdr:clientData/>
  </xdr:twoCellAnchor>
  <xdr:twoCellAnchor>
    <xdr:from>
      <xdr:col>4</xdr:col>
      <xdr:colOff>571500</xdr:colOff>
      <xdr:row>93</xdr:row>
      <xdr:rowOff>19050</xdr:rowOff>
    </xdr:from>
    <xdr:to>
      <xdr:col>7</xdr:col>
      <xdr:colOff>142875</xdr:colOff>
      <xdr:row>95</xdr:row>
      <xdr:rowOff>66675</xdr:rowOff>
    </xdr:to>
    <xdr:sp macro="" textlink="">
      <xdr:nvSpPr>
        <xdr:cNvPr id="18" name="四角形 17">
          <a:extLst>
            <a:ext uri="{FF2B5EF4-FFF2-40B4-BE49-F238E27FC236}">
              <a16:creationId xmlns:a16="http://schemas.microsoft.com/office/drawing/2014/main" id="{9641EB7C-3365-4951-8D8E-09E5DE34DB4C}"/>
            </a:ext>
            <a:ext uri="{147F2762-F138-4A5C-976F-8EAC2B608ADB}">
              <a16:predDERef xmlns:a16="http://schemas.microsoft.com/office/drawing/2014/main" pred="{4701A4B2-0C0A-4E68-8464-E056DEA806A6}"/>
            </a:ext>
          </a:extLst>
        </xdr:cNvPr>
        <xdr:cNvSpPr/>
      </xdr:nvSpPr>
      <xdr:spPr>
        <a:xfrm>
          <a:off x="3314700" y="18154650"/>
          <a:ext cx="1733550" cy="4476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rgbClr val="000000"/>
              </a:solidFill>
              <a:latin typeface="Arial" panose="020B0604020202020204" pitchFamily="34" charset="0"/>
              <a:cs typeface="Arial" panose="020B0604020202020204" pitchFamily="34" charset="0"/>
            </a:rPr>
            <a:t>ゲームクリア（リザルト画面）</a:t>
          </a:r>
        </a:p>
      </xdr:txBody>
    </xdr:sp>
    <xdr:clientData/>
  </xdr:twoCellAnchor>
  <xdr:twoCellAnchor>
    <xdr:from>
      <xdr:col>3</xdr:col>
      <xdr:colOff>390524</xdr:colOff>
      <xdr:row>81</xdr:row>
      <xdr:rowOff>52388</xdr:rowOff>
    </xdr:from>
    <xdr:to>
      <xdr:col>4</xdr:col>
      <xdr:colOff>571499</xdr:colOff>
      <xdr:row>94</xdr:row>
      <xdr:rowOff>42863</xdr:rowOff>
    </xdr:to>
    <xdr:cxnSp macro="">
      <xdr:nvCxnSpPr>
        <xdr:cNvPr id="21" name="カギ線コネクタ 20">
          <a:extLst>
            <a:ext uri="{FF2B5EF4-FFF2-40B4-BE49-F238E27FC236}">
              <a16:creationId xmlns:a16="http://schemas.microsoft.com/office/drawing/2014/main" id="{20FA2CE7-4619-A96F-83A7-E4A94F0A0B38}"/>
            </a:ext>
            <a:ext uri="{147F2762-F138-4A5C-976F-8EAC2B608ADB}">
              <a16:predDERef xmlns:a16="http://schemas.microsoft.com/office/drawing/2014/main" pred="{9641EB7C-3365-4951-8D8E-09E5DE34DB4C}"/>
            </a:ext>
          </a:extLst>
        </xdr:cNvPr>
        <xdr:cNvCxnSpPr>
          <a:cxnSpLocks/>
          <a:stCxn id="56" idx="1"/>
          <a:endCxn id="18" idx="1"/>
          <a:extLst>
            <a:ext uri="{5F17804C-33F3-41E3-A699-7DCFA2EF7971}">
              <a16:cxnDERefs xmlns:a16="http://schemas.microsoft.com/office/drawing/2014/main" st="{1742D216-C975-42B6-8835-06EB167D0536}" end="{9641EB7C-3365-4951-8D8E-09E5DE34DB4C}"/>
            </a:ext>
          </a:extLst>
        </xdr:cNvCxnSpPr>
      </xdr:nvCxnSpPr>
      <xdr:spPr>
        <a:xfrm rot="10800000" flipH="1" flipV="1">
          <a:off x="2447924" y="15787688"/>
          <a:ext cx="866775" cy="2590800"/>
        </a:xfrm>
        <a:prstGeom prst="bentConnector3">
          <a:avLst>
            <a:gd name="adj1" fmla="val -2637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123825</xdr:colOff>
      <xdr:row>69</xdr:row>
      <xdr:rowOff>38100</xdr:rowOff>
    </xdr:from>
    <xdr:to>
      <xdr:col>7</xdr:col>
      <xdr:colOff>228600</xdr:colOff>
      <xdr:row>94</xdr:row>
      <xdr:rowOff>47625</xdr:rowOff>
    </xdr:to>
    <xdr:cxnSp macro="">
      <xdr:nvCxnSpPr>
        <xdr:cNvPr id="194" name="カギ線コネクタ 22">
          <a:extLst>
            <a:ext uri="{FF2B5EF4-FFF2-40B4-BE49-F238E27FC236}">
              <a16:creationId xmlns:a16="http://schemas.microsoft.com/office/drawing/2014/main" id="{477C814C-A6C0-DA68-A100-D3C426F9CE4B}"/>
            </a:ext>
            <a:ext uri="{147F2762-F138-4A5C-976F-8EAC2B608ADB}">
              <a16:predDERef xmlns:a16="http://schemas.microsoft.com/office/drawing/2014/main" pred="{20FA2CE7-4619-A96F-83A7-E4A94F0A0B38}"/>
            </a:ext>
          </a:extLst>
        </xdr:cNvPr>
        <xdr:cNvCxnSpPr>
          <a:cxnSpLocks/>
          <a:extLst>
            <a:ext uri="{5F17804C-33F3-41E3-A699-7DCFA2EF7971}">
              <a16:cxnDERefs xmlns:a16="http://schemas.microsoft.com/office/drawing/2014/main" st="{9641EB7C-3365-4951-8D8E-09E5DE34DB4C}" end="{4601B2E8-6798-4A79-9EFA-D619F00633A9}"/>
            </a:ext>
          </a:extLst>
        </xdr:cNvCxnSpPr>
      </xdr:nvCxnSpPr>
      <xdr:spPr>
        <a:xfrm flipH="1" flipV="1">
          <a:off x="5029200" y="13373100"/>
          <a:ext cx="104775" cy="5010150"/>
        </a:xfrm>
        <a:prstGeom prst="bentConnector3">
          <a:avLst>
            <a:gd name="adj1" fmla="val -240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133350</xdr:colOff>
      <xdr:row>75</xdr:row>
      <xdr:rowOff>76200</xdr:rowOff>
    </xdr:from>
    <xdr:to>
      <xdr:col>7</xdr:col>
      <xdr:colOff>219075</xdr:colOff>
      <xdr:row>88</xdr:row>
      <xdr:rowOff>123825</xdr:rowOff>
    </xdr:to>
    <xdr:cxnSp macro="">
      <xdr:nvCxnSpPr>
        <xdr:cNvPr id="55" name="カギ線コネクタ 209">
          <a:extLst>
            <a:ext uri="{FF2B5EF4-FFF2-40B4-BE49-F238E27FC236}">
              <a16:creationId xmlns:a16="http://schemas.microsoft.com/office/drawing/2014/main" id="{728808A2-D76E-75FD-4973-C50AFB2EAB3C}"/>
            </a:ext>
            <a:ext uri="{147F2762-F138-4A5C-976F-8EAC2B608ADB}">
              <a16:predDERef xmlns:a16="http://schemas.microsoft.com/office/drawing/2014/main" pred="{477C814C-A6C0-DA68-A100-D3C426F9CE4B}"/>
            </a:ext>
          </a:extLst>
        </xdr:cNvPr>
        <xdr:cNvCxnSpPr>
          <a:cxnSpLocks/>
          <a:extLst>
            <a:ext uri="{5F17804C-33F3-41E3-A699-7DCFA2EF7971}">
              <a16:cxnDERefs xmlns:a16="http://schemas.microsoft.com/office/drawing/2014/main" st="{83067589-3DC1-4B13-B9E4-ADD3839D8B72}" end="{98F8ABD5-EEFC-480C-ABED-DDFBF3DD62CB}"/>
            </a:ext>
          </a:extLst>
        </xdr:cNvCxnSpPr>
      </xdr:nvCxnSpPr>
      <xdr:spPr>
        <a:xfrm>
          <a:off x="5038725" y="14611350"/>
          <a:ext cx="85725" cy="2647950"/>
        </a:xfrm>
        <a:prstGeom prst="bentConnector3">
          <a:avLst>
            <a:gd name="adj1" fmla="val 2500000"/>
          </a:avLst>
        </a:prstGeom>
        <a:ln>
          <a:solidFill>
            <a:schemeClr val="accent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123825</xdr:colOff>
      <xdr:row>7</xdr:row>
      <xdr:rowOff>57150</xdr:rowOff>
    </xdr:from>
    <xdr:to>
      <xdr:col>24</xdr:col>
      <xdr:colOff>581025</xdr:colOff>
      <xdr:row>20</xdr:row>
      <xdr:rowOff>28575</xdr:rowOff>
    </xdr:to>
    <xdr:pic>
      <xdr:nvPicPr>
        <xdr:cNvPr id="5" name="">
          <a:extLst>
            <a:ext uri="{FF2B5EF4-FFF2-40B4-BE49-F238E27FC236}">
              <a16:creationId xmlns:a16="http://schemas.microsoft.com/office/drawing/2014/main" id="{E854E474-CA19-472E-77FE-C17F7DC3B8F6}"/>
            </a:ext>
          </a:extLst>
        </xdr:cNvPr>
        <xdr:cNvPicPr>
          <a:picLocks noChangeAspect="1"/>
        </xdr:cNvPicPr>
      </xdr:nvPicPr>
      <xdr:blipFill>
        <a:blip xmlns:r="http://schemas.openxmlformats.org/officeDocument/2006/relationships" r:embed="rId1"/>
        <a:stretch>
          <a:fillRect/>
        </a:stretch>
      </xdr:blipFill>
      <xdr:spPr>
        <a:xfrm>
          <a:off x="18507075" y="1457325"/>
          <a:ext cx="4572000" cy="257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youtu.be/QNOb6nCDTR8?si=oMSOjLyjN15jp9lp" TargetMode="External"/><Relationship Id="rId2" Type="http://schemas.openxmlformats.org/officeDocument/2006/relationships/hyperlink" Target="https://youtu.be/0iqABa_SFP0?si=vdmxhVdCyBqkXszj" TargetMode="External"/><Relationship Id="rId1" Type="http://schemas.openxmlformats.org/officeDocument/2006/relationships/hyperlink" Target="https://youtu.be/a0edFbcH1VM?si=8nMAVqhUnnyrzv8u" TargetMode="External"/><Relationship Id="rId6" Type="http://schemas.openxmlformats.org/officeDocument/2006/relationships/hyperlink" Target="https://youtu.be/65weTx0haog?si=bHZ-RkxqRumyaqzf" TargetMode="External"/><Relationship Id="rId5" Type="http://schemas.openxmlformats.org/officeDocument/2006/relationships/hyperlink" Target="https://youtu.be/dUJtvgU_HxQ?si=sd8DoMJjkmRIHOwk" TargetMode="External"/><Relationship Id="rId4" Type="http://schemas.openxmlformats.org/officeDocument/2006/relationships/hyperlink" Target="https://youtu.be/Mf57FFkyT8Q?si=IRPQ5xchjjtcbrt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A21E-476D-402E-BFC1-87335B47AEE2}">
  <dimension ref="A1:T87"/>
  <sheetViews>
    <sheetView tabSelected="1" topLeftCell="C26" workbookViewId="0">
      <selection activeCell="C26" sqref="C26"/>
    </sheetView>
  </sheetViews>
  <sheetFormatPr defaultRowHeight="15.75"/>
  <cols>
    <col min="6" max="6" width="10.375" customWidth="1"/>
  </cols>
  <sheetData>
    <row r="1" spans="1:3" s="1" customFormat="1" ht="15">
      <c r="A1" s="1" t="s">
        <v>0</v>
      </c>
    </row>
    <row r="2" spans="1:3">
      <c r="A2" s="2" t="s">
        <v>1</v>
      </c>
    </row>
    <row r="4" spans="1:3" s="1" customFormat="1" ht="15">
      <c r="A4" s="1" t="s">
        <v>2</v>
      </c>
    </row>
    <row r="5" spans="1:3">
      <c r="A5" t="s">
        <v>3</v>
      </c>
      <c r="C5" t="s">
        <v>4</v>
      </c>
    </row>
    <row r="7" spans="1:3" s="1" customFormat="1" ht="15">
      <c r="A7" s="1" t="s">
        <v>5</v>
      </c>
    </row>
    <row r="8" spans="1:3">
      <c r="A8" t="s">
        <v>6</v>
      </c>
    </row>
    <row r="10" spans="1:3" s="1" customFormat="1" ht="15">
      <c r="A10" s="1" t="s">
        <v>7</v>
      </c>
    </row>
    <row r="11" spans="1:3">
      <c r="A11" t="s">
        <v>8</v>
      </c>
    </row>
    <row r="13" spans="1:3" s="1" customFormat="1" ht="15">
      <c r="A13" s="1" t="s">
        <v>9</v>
      </c>
    </row>
    <row r="16" spans="1:3" s="1" customFormat="1" ht="15">
      <c r="A16" s="1" t="s">
        <v>10</v>
      </c>
    </row>
    <row r="17" spans="1:4">
      <c r="A17" t="s">
        <v>11</v>
      </c>
    </row>
    <row r="19" spans="1:4">
      <c r="B19" s="53" t="s">
        <v>12</v>
      </c>
      <c r="C19" s="53"/>
    </row>
    <row r="20" spans="1:4">
      <c r="B20" t="s">
        <v>13</v>
      </c>
    </row>
    <row r="21" spans="1:4">
      <c r="C21" t="s">
        <v>14</v>
      </c>
    </row>
    <row r="22" spans="1:4">
      <c r="C22" t="s">
        <v>15</v>
      </c>
    </row>
    <row r="23" spans="1:4">
      <c r="C23" t="s">
        <v>16</v>
      </c>
    </row>
    <row r="24" spans="1:4">
      <c r="D24" t="s">
        <v>17</v>
      </c>
    </row>
    <row r="25" spans="1:4">
      <c r="C25" s="60" t="s">
        <v>18</v>
      </c>
    </row>
    <row r="26" spans="1:4">
      <c r="D26" t="s">
        <v>19</v>
      </c>
    </row>
    <row r="27" spans="1:4">
      <c r="C27" t="s">
        <v>20</v>
      </c>
    </row>
    <row r="28" spans="1:4">
      <c r="D28" t="s">
        <v>21</v>
      </c>
    </row>
    <row r="29" spans="1:4">
      <c r="D29" t="s">
        <v>22</v>
      </c>
    </row>
    <row r="30" spans="1:4">
      <c r="C30" t="s">
        <v>23</v>
      </c>
    </row>
    <row r="31" spans="1:4">
      <c r="D31" t="s">
        <v>24</v>
      </c>
    </row>
    <row r="32" spans="1:4">
      <c r="B32" t="s">
        <v>25</v>
      </c>
    </row>
    <row r="33" spans="2:20">
      <c r="C33" t="s">
        <v>26</v>
      </c>
      <c r="L33" s="62" t="s">
        <v>27</v>
      </c>
      <c r="N33" s="61" t="s">
        <v>28</v>
      </c>
      <c r="P33" s="62" t="s">
        <v>29</v>
      </c>
    </row>
    <row r="34" spans="2:20">
      <c r="C34" t="s">
        <v>30</v>
      </c>
      <c r="J34" s="62" t="s">
        <v>31</v>
      </c>
      <c r="R34" s="61" t="s">
        <v>32</v>
      </c>
      <c r="T34" t="s">
        <v>33</v>
      </c>
    </row>
    <row r="35" spans="2:20">
      <c r="B35" t="s">
        <v>34</v>
      </c>
      <c r="N35" s="61" t="s">
        <v>35</v>
      </c>
    </row>
    <row r="36" spans="2:20">
      <c r="C36" s="60" t="s">
        <v>36</v>
      </c>
    </row>
    <row r="37" spans="2:20">
      <c r="C37" t="s">
        <v>37</v>
      </c>
    </row>
    <row r="38" spans="2:20">
      <c r="C38" t="s">
        <v>38</v>
      </c>
    </row>
    <row r="39" spans="2:20">
      <c r="B39" t="s">
        <v>39</v>
      </c>
    </row>
    <row r="40" spans="2:20">
      <c r="C40" t="s">
        <v>40</v>
      </c>
    </row>
    <row r="41" spans="2:20">
      <c r="B41" t="s">
        <v>41</v>
      </c>
    </row>
    <row r="42" spans="2:20">
      <c r="B42" t="s">
        <v>42</v>
      </c>
      <c r="I42" s="62" t="s">
        <v>43</v>
      </c>
      <c r="L42" s="61" t="s">
        <v>44</v>
      </c>
      <c r="Q42" s="62" t="s">
        <v>45</v>
      </c>
    </row>
    <row r="43" spans="2:20">
      <c r="C43" t="s">
        <v>46</v>
      </c>
    </row>
    <row r="44" spans="2:20">
      <c r="B44" t="s">
        <v>47</v>
      </c>
      <c r="J44" s="62" t="s">
        <v>48</v>
      </c>
      <c r="N44" s="61" t="s">
        <v>49</v>
      </c>
    </row>
    <row r="45" spans="2:20">
      <c r="B45" t="s">
        <v>50</v>
      </c>
    </row>
    <row r="47" spans="2:20">
      <c r="B47" s="53" t="s">
        <v>51</v>
      </c>
      <c r="C47" s="53"/>
    </row>
    <row r="48" spans="2:20">
      <c r="B48" t="s">
        <v>52</v>
      </c>
    </row>
    <row r="49" spans="2:12">
      <c r="C49" t="s">
        <v>53</v>
      </c>
    </row>
    <row r="50" spans="2:12">
      <c r="C50" t="s">
        <v>54</v>
      </c>
    </row>
    <row r="51" spans="2:12">
      <c r="D51" t="s">
        <v>55</v>
      </c>
    </row>
    <row r="52" spans="2:12">
      <c r="C52" t="s">
        <v>56</v>
      </c>
      <c r="L52" s="61" t="s">
        <v>57</v>
      </c>
    </row>
    <row r="53" spans="2:12">
      <c r="D53" t="s">
        <v>58</v>
      </c>
      <c r="L53" s="62" t="s">
        <v>59</v>
      </c>
    </row>
    <row r="54" spans="2:12">
      <c r="D54" t="s">
        <v>60</v>
      </c>
    </row>
    <row r="57" spans="2:12">
      <c r="B57" s="53" t="s">
        <v>61</v>
      </c>
      <c r="C57" s="53"/>
    </row>
    <row r="58" spans="2:12">
      <c r="B58" t="s">
        <v>62</v>
      </c>
    </row>
    <row r="59" spans="2:12">
      <c r="B59" t="s">
        <v>63</v>
      </c>
    </row>
    <row r="66" spans="1:1" s="1" customFormat="1" ht="15">
      <c r="A66" s="1" t="s">
        <v>64</v>
      </c>
    </row>
    <row r="87" spans="2:2">
      <c r="B87" t="s">
        <v>65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202E-934C-4351-A0B2-10DA3CE131FD}">
  <dimension ref="A1:CR129"/>
  <sheetViews>
    <sheetView workbookViewId="0">
      <pane xSplit="1" ySplit="5" topLeftCell="B6" activePane="bottomRight" state="frozen"/>
      <selection pane="bottomRight" activeCell="B19" sqref="B19"/>
      <selection pane="bottomLeft"/>
      <selection pane="topRight"/>
    </sheetView>
  </sheetViews>
  <sheetFormatPr defaultRowHeight="15.75"/>
  <cols>
    <col min="1" max="1" width="19.25" bestFit="1" customWidth="1"/>
    <col min="14" max="14" width="21.5" bestFit="1" customWidth="1"/>
    <col min="15" max="15" width="9" style="48"/>
    <col min="16" max="18" width="9" style="34"/>
    <col min="20" max="21" width="9" style="34"/>
    <col min="23" max="24" width="9" style="34"/>
    <col min="27" max="28" width="9" style="34"/>
    <col min="30" max="31" width="9" style="34"/>
    <col min="34" max="35" width="9" style="34"/>
    <col min="37" max="38" width="9" style="34"/>
    <col min="41" max="42" width="9" style="34"/>
    <col min="44" max="45" width="9" style="34"/>
    <col min="48" max="49" width="9" style="34"/>
    <col min="50" max="50" width="9.75" customWidth="1"/>
    <col min="51" max="52" width="9" style="34"/>
    <col min="55" max="56" width="9" style="34"/>
    <col min="58" max="60" width="9" style="34"/>
    <col min="62" max="63" width="9" style="34"/>
    <col min="65" max="75" width="9" style="34"/>
    <col min="77" max="96" width="9" style="34"/>
  </cols>
  <sheetData>
    <row r="1" spans="1:96">
      <c r="A1" s="18"/>
      <c r="B1" s="18"/>
      <c r="C1" s="18"/>
      <c r="D1" s="18"/>
      <c r="E1" s="18"/>
      <c r="F1" s="18"/>
      <c r="G1" s="18"/>
      <c r="H1" s="18"/>
      <c r="I1" s="19"/>
      <c r="J1" s="19" t="s">
        <v>66</v>
      </c>
      <c r="K1" s="18"/>
      <c r="L1" s="18"/>
      <c r="M1" s="18"/>
      <c r="N1" s="18"/>
      <c r="O1" s="47">
        <v>9</v>
      </c>
      <c r="P1" s="21">
        <v>10</v>
      </c>
      <c r="Q1" s="21">
        <v>11</v>
      </c>
      <c r="R1" s="21">
        <v>12</v>
      </c>
      <c r="S1" s="20">
        <v>13</v>
      </c>
      <c r="T1" s="21">
        <v>14</v>
      </c>
      <c r="U1" s="21">
        <v>15</v>
      </c>
      <c r="V1" s="20">
        <v>16</v>
      </c>
      <c r="W1" s="21">
        <v>17</v>
      </c>
      <c r="X1" s="21">
        <v>18</v>
      </c>
      <c r="Y1" s="20">
        <v>19</v>
      </c>
      <c r="Z1" s="20">
        <v>20</v>
      </c>
      <c r="AA1" s="21">
        <v>21</v>
      </c>
      <c r="AB1" s="21">
        <v>22</v>
      </c>
      <c r="AC1" s="20">
        <v>23</v>
      </c>
      <c r="AD1" s="21">
        <v>24</v>
      </c>
      <c r="AE1" s="21">
        <v>25</v>
      </c>
      <c r="AF1" s="20">
        <v>26</v>
      </c>
      <c r="AG1" s="20">
        <v>27</v>
      </c>
      <c r="AH1" s="21">
        <v>28</v>
      </c>
      <c r="AI1" s="21">
        <v>29</v>
      </c>
      <c r="AJ1" s="20">
        <v>30</v>
      </c>
      <c r="AK1" s="21">
        <v>31</v>
      </c>
      <c r="AL1" s="21">
        <v>1</v>
      </c>
      <c r="AM1" s="20">
        <v>2</v>
      </c>
      <c r="AN1" s="20">
        <v>3</v>
      </c>
      <c r="AO1" s="21">
        <v>4</v>
      </c>
      <c r="AP1" s="21">
        <v>5</v>
      </c>
      <c r="AQ1" s="20">
        <v>6</v>
      </c>
      <c r="AR1" s="21">
        <v>7</v>
      </c>
      <c r="AS1" s="21">
        <v>8</v>
      </c>
      <c r="AT1" s="20">
        <v>9</v>
      </c>
      <c r="AU1" s="20">
        <v>10</v>
      </c>
      <c r="AV1" s="21">
        <v>11</v>
      </c>
      <c r="AW1" s="21">
        <v>12</v>
      </c>
      <c r="AX1" s="20">
        <v>13</v>
      </c>
      <c r="AY1" s="21">
        <v>14</v>
      </c>
      <c r="AZ1" s="21">
        <v>15</v>
      </c>
      <c r="BA1" s="20">
        <v>16</v>
      </c>
      <c r="BB1" s="20">
        <v>17</v>
      </c>
      <c r="BC1" s="21">
        <v>18</v>
      </c>
      <c r="BD1" s="21">
        <v>19</v>
      </c>
      <c r="BE1" s="20">
        <v>20</v>
      </c>
      <c r="BF1" s="21">
        <v>21</v>
      </c>
      <c r="BG1" s="21">
        <v>22</v>
      </c>
      <c r="BH1" s="21">
        <v>23</v>
      </c>
      <c r="BI1" s="20">
        <v>24</v>
      </c>
      <c r="BJ1" s="21">
        <v>25</v>
      </c>
      <c r="BK1" s="21">
        <v>26</v>
      </c>
      <c r="BL1" s="69">
        <v>27</v>
      </c>
      <c r="BM1" s="21">
        <v>28</v>
      </c>
      <c r="BN1" s="21">
        <v>1</v>
      </c>
      <c r="BO1" s="21">
        <v>2</v>
      </c>
      <c r="BP1" s="20">
        <v>3</v>
      </c>
      <c r="BQ1" s="21">
        <v>4</v>
      </c>
      <c r="BR1" s="21">
        <v>5</v>
      </c>
      <c r="BS1" s="80">
        <v>6</v>
      </c>
      <c r="BT1" s="21">
        <v>7</v>
      </c>
      <c r="BU1" s="21">
        <v>8</v>
      </c>
      <c r="BV1" s="21">
        <v>9</v>
      </c>
      <c r="BW1" s="20">
        <v>10</v>
      </c>
      <c r="BX1" s="20">
        <v>11</v>
      </c>
      <c r="BY1" s="22">
        <v>12</v>
      </c>
      <c r="BZ1" s="21">
        <v>13</v>
      </c>
      <c r="CA1" s="21">
        <v>14</v>
      </c>
      <c r="CB1" s="21">
        <v>15</v>
      </c>
      <c r="CC1" s="21">
        <v>16</v>
      </c>
      <c r="CD1" s="21">
        <v>17</v>
      </c>
      <c r="CE1" s="21">
        <v>18</v>
      </c>
      <c r="CF1" s="21">
        <v>19</v>
      </c>
      <c r="CG1" s="21">
        <v>20</v>
      </c>
      <c r="CH1" s="21">
        <v>21</v>
      </c>
      <c r="CI1" s="21">
        <v>22</v>
      </c>
      <c r="CJ1" s="21">
        <v>23</v>
      </c>
      <c r="CK1" s="21">
        <v>24</v>
      </c>
      <c r="CL1" s="21">
        <v>25</v>
      </c>
      <c r="CM1" s="21">
        <v>26</v>
      </c>
      <c r="CN1" s="21">
        <v>27</v>
      </c>
      <c r="CO1" s="21">
        <v>28</v>
      </c>
      <c r="CP1" s="21">
        <v>29</v>
      </c>
      <c r="CQ1" s="21">
        <v>30</v>
      </c>
      <c r="CR1" s="21">
        <v>31</v>
      </c>
    </row>
    <row r="2" spans="1:96">
      <c r="A2" s="18"/>
      <c r="B2" s="18"/>
      <c r="C2" s="18"/>
      <c r="D2" s="18"/>
      <c r="E2" s="18"/>
      <c r="F2" s="18"/>
      <c r="G2" s="18"/>
      <c r="H2" s="18"/>
      <c r="I2" s="19"/>
      <c r="J2" s="19" t="s">
        <v>67</v>
      </c>
      <c r="K2" s="19"/>
      <c r="L2" s="19" t="s">
        <v>68</v>
      </c>
      <c r="M2" s="19" t="s">
        <v>69</v>
      </c>
      <c r="N2" s="19" t="s">
        <v>70</v>
      </c>
      <c r="O2" s="47" t="s">
        <v>71</v>
      </c>
      <c r="P2" s="21" t="s">
        <v>72</v>
      </c>
      <c r="Q2" s="21" t="s">
        <v>73</v>
      </c>
      <c r="R2" s="21" t="s">
        <v>74</v>
      </c>
      <c r="S2" s="20" t="s">
        <v>75</v>
      </c>
      <c r="T2" s="21" t="s">
        <v>76</v>
      </c>
      <c r="U2" s="21" t="s">
        <v>77</v>
      </c>
      <c r="V2" s="20" t="s">
        <v>71</v>
      </c>
      <c r="W2" s="21" t="s">
        <v>72</v>
      </c>
      <c r="X2" s="21" t="s">
        <v>73</v>
      </c>
      <c r="Y2" s="20" t="s">
        <v>74</v>
      </c>
      <c r="Z2" s="20" t="s">
        <v>75</v>
      </c>
      <c r="AA2" s="21" t="s">
        <v>76</v>
      </c>
      <c r="AB2" s="21" t="s">
        <v>77</v>
      </c>
      <c r="AC2" s="20" t="s">
        <v>71</v>
      </c>
      <c r="AD2" s="21" t="s">
        <v>72</v>
      </c>
      <c r="AE2" s="21" t="s">
        <v>73</v>
      </c>
      <c r="AF2" s="20" t="s">
        <v>74</v>
      </c>
      <c r="AG2" s="20" t="s">
        <v>75</v>
      </c>
      <c r="AH2" s="21" t="s">
        <v>76</v>
      </c>
      <c r="AI2" s="21" t="s">
        <v>77</v>
      </c>
      <c r="AJ2" s="20" t="s">
        <v>71</v>
      </c>
      <c r="AK2" s="21" t="s">
        <v>72</v>
      </c>
      <c r="AL2" s="21" t="s">
        <v>73</v>
      </c>
      <c r="AM2" s="20" t="s">
        <v>74</v>
      </c>
      <c r="AN2" s="20" t="s">
        <v>75</v>
      </c>
      <c r="AO2" s="21" t="s">
        <v>76</v>
      </c>
      <c r="AP2" s="21" t="s">
        <v>77</v>
      </c>
      <c r="AQ2" s="20" t="s">
        <v>71</v>
      </c>
      <c r="AR2" s="21" t="s">
        <v>72</v>
      </c>
      <c r="AS2" s="21" t="s">
        <v>73</v>
      </c>
      <c r="AT2" s="20" t="s">
        <v>74</v>
      </c>
      <c r="AU2" s="20" t="s">
        <v>75</v>
      </c>
      <c r="AV2" s="21" t="s">
        <v>76</v>
      </c>
      <c r="AW2" s="21" t="s">
        <v>77</v>
      </c>
      <c r="AX2" s="20" t="s">
        <v>71</v>
      </c>
      <c r="AY2" s="21" t="s">
        <v>72</v>
      </c>
      <c r="AZ2" s="21" t="s">
        <v>73</v>
      </c>
      <c r="BA2" s="20" t="s">
        <v>74</v>
      </c>
      <c r="BB2" s="20" t="s">
        <v>75</v>
      </c>
      <c r="BC2" s="21" t="s">
        <v>76</v>
      </c>
      <c r="BD2" s="21" t="s">
        <v>77</v>
      </c>
      <c r="BE2" s="20" t="s">
        <v>71</v>
      </c>
      <c r="BF2" s="21" t="s">
        <v>72</v>
      </c>
      <c r="BG2" s="21" t="s">
        <v>73</v>
      </c>
      <c r="BH2" s="21" t="s">
        <v>74</v>
      </c>
      <c r="BI2" s="20" t="s">
        <v>75</v>
      </c>
      <c r="BJ2" s="21" t="s">
        <v>76</v>
      </c>
      <c r="BK2" s="21" t="s">
        <v>77</v>
      </c>
      <c r="BL2" s="69" t="s">
        <v>71</v>
      </c>
      <c r="BM2" s="21" t="s">
        <v>72</v>
      </c>
      <c r="BN2" s="21" t="s">
        <v>73</v>
      </c>
      <c r="BO2" s="21" t="s">
        <v>74</v>
      </c>
      <c r="BP2" s="20" t="s">
        <v>75</v>
      </c>
      <c r="BQ2" s="21" t="s">
        <v>76</v>
      </c>
      <c r="BR2" s="21" t="s">
        <v>77</v>
      </c>
      <c r="BS2" s="80" t="s">
        <v>71</v>
      </c>
      <c r="BT2" s="21" t="s">
        <v>72</v>
      </c>
      <c r="BU2" s="21" t="s">
        <v>73</v>
      </c>
      <c r="BV2" s="21" t="s">
        <v>74</v>
      </c>
      <c r="BW2" s="20" t="s">
        <v>75</v>
      </c>
      <c r="BX2" s="20" t="s">
        <v>76</v>
      </c>
      <c r="BY2" s="22" t="s">
        <v>77</v>
      </c>
      <c r="BZ2" s="21" t="s">
        <v>71</v>
      </c>
      <c r="CA2" s="21" t="s">
        <v>72</v>
      </c>
      <c r="CB2" s="21" t="s">
        <v>73</v>
      </c>
      <c r="CC2" s="21" t="s">
        <v>74</v>
      </c>
      <c r="CD2" s="21" t="s">
        <v>75</v>
      </c>
      <c r="CE2" s="21" t="s">
        <v>76</v>
      </c>
      <c r="CF2" s="21" t="s">
        <v>77</v>
      </c>
      <c r="CG2" s="21" t="s">
        <v>71</v>
      </c>
      <c r="CH2" s="21" t="s">
        <v>72</v>
      </c>
      <c r="CI2" s="21" t="s">
        <v>73</v>
      </c>
      <c r="CJ2" s="21" t="s">
        <v>74</v>
      </c>
      <c r="CK2" s="21" t="s">
        <v>75</v>
      </c>
      <c r="CL2" s="21" t="s">
        <v>76</v>
      </c>
      <c r="CM2" s="21" t="s">
        <v>77</v>
      </c>
      <c r="CN2" s="21" t="s">
        <v>71</v>
      </c>
      <c r="CO2" s="21" t="s">
        <v>72</v>
      </c>
      <c r="CP2" s="21" t="s">
        <v>73</v>
      </c>
      <c r="CQ2" s="21" t="s">
        <v>74</v>
      </c>
      <c r="CR2" s="21" t="s">
        <v>75</v>
      </c>
    </row>
    <row r="3" spans="1:96">
      <c r="A3" s="18"/>
      <c r="B3" s="18"/>
      <c r="C3" s="18"/>
      <c r="D3" s="18"/>
      <c r="E3" s="18"/>
      <c r="F3" s="18"/>
      <c r="G3" s="18"/>
      <c r="H3" s="18"/>
      <c r="I3" s="19"/>
      <c r="J3" s="19"/>
      <c r="K3" s="19"/>
      <c r="L3" s="19"/>
      <c r="M3" s="19"/>
      <c r="N3" s="19"/>
      <c r="O3" s="47"/>
      <c r="P3" s="21"/>
      <c r="Q3" s="21"/>
      <c r="R3" s="21"/>
      <c r="S3" s="20"/>
      <c r="T3" s="21"/>
      <c r="U3" s="21"/>
      <c r="V3" s="20"/>
      <c r="W3" s="21"/>
      <c r="X3" s="21"/>
      <c r="Y3" s="20"/>
      <c r="Z3" s="20"/>
      <c r="AA3" s="21"/>
      <c r="AB3" s="21"/>
      <c r="AC3" s="20"/>
      <c r="AD3" s="21"/>
      <c r="AE3" s="21"/>
      <c r="AF3" s="20">
        <v>4.5</v>
      </c>
      <c r="AG3" s="20">
        <v>4.5</v>
      </c>
      <c r="AH3" s="21"/>
      <c r="AI3" s="21"/>
      <c r="AJ3" s="20">
        <v>4.5</v>
      </c>
      <c r="AK3" s="21"/>
      <c r="AL3" s="21"/>
      <c r="AM3" s="20"/>
      <c r="AN3" s="20"/>
      <c r="AO3" s="21"/>
      <c r="AP3" s="21"/>
      <c r="AQ3" s="20"/>
      <c r="AR3" s="21"/>
      <c r="AS3" s="21"/>
      <c r="AT3" s="20"/>
      <c r="AU3" s="20"/>
      <c r="AV3" s="21"/>
      <c r="AW3" s="21"/>
      <c r="AX3" s="20"/>
      <c r="AY3" s="21"/>
      <c r="AZ3" s="21"/>
      <c r="BA3" s="20"/>
      <c r="BB3" s="20"/>
      <c r="BC3" s="21"/>
      <c r="BD3" s="21"/>
      <c r="BE3" s="20"/>
      <c r="BF3" s="21"/>
      <c r="BG3" s="21"/>
      <c r="BH3" s="21"/>
      <c r="BI3" s="20"/>
      <c r="BJ3" s="21"/>
      <c r="BK3" s="21"/>
      <c r="BL3" s="69"/>
      <c r="BM3" s="21"/>
      <c r="BN3" s="21"/>
      <c r="BO3" s="21"/>
      <c r="BP3" s="20"/>
      <c r="BQ3" s="21"/>
      <c r="BR3" s="21"/>
      <c r="BS3" s="80"/>
      <c r="BT3" s="21"/>
      <c r="BU3" s="21"/>
      <c r="BV3" s="21"/>
      <c r="BW3" s="20"/>
      <c r="BX3" s="20"/>
      <c r="BY3" s="22"/>
      <c r="BZ3" s="21"/>
      <c r="CA3" s="21"/>
      <c r="CB3" s="21"/>
      <c r="CC3" s="21"/>
      <c r="CD3" s="21"/>
      <c r="CE3" s="21"/>
      <c r="CF3" s="21"/>
      <c r="CG3" s="21"/>
      <c r="CH3" s="21"/>
      <c r="CI3" s="21"/>
      <c r="CJ3" s="21"/>
      <c r="CK3" s="21"/>
      <c r="CL3" s="21"/>
      <c r="CM3" s="21"/>
      <c r="CN3" s="21"/>
      <c r="CO3" s="21"/>
      <c r="CP3" s="21"/>
      <c r="CQ3" s="21"/>
      <c r="CR3" s="21"/>
    </row>
    <row r="4" spans="1:96">
      <c r="A4" s="18"/>
      <c r="B4" s="18"/>
      <c r="C4" s="18"/>
      <c r="D4" s="18"/>
      <c r="E4" s="18"/>
      <c r="F4" s="18"/>
      <c r="G4" s="18"/>
      <c r="H4" s="18"/>
      <c r="I4" s="19"/>
      <c r="J4" s="19"/>
      <c r="K4" s="19"/>
      <c r="L4" s="19"/>
      <c r="M4" s="19"/>
      <c r="N4" s="19"/>
      <c r="O4" s="47"/>
      <c r="P4" s="21"/>
      <c r="Q4" s="21"/>
      <c r="R4" s="21"/>
      <c r="S4" s="20"/>
      <c r="T4" s="21"/>
      <c r="U4" s="21"/>
      <c r="V4" s="45"/>
      <c r="W4" s="21"/>
      <c r="X4" s="21"/>
      <c r="Y4" s="45"/>
      <c r="Z4" s="45"/>
      <c r="AA4" s="21"/>
      <c r="AB4" s="21"/>
      <c r="AC4" s="20"/>
      <c r="AD4" s="21"/>
      <c r="AE4" s="21"/>
      <c r="AF4" s="20">
        <f>SUM(AF6:AF115)</f>
        <v>17</v>
      </c>
      <c r="AG4" s="20">
        <f>SUM(AG6:AG115)</f>
        <v>22</v>
      </c>
      <c r="AH4" s="21"/>
      <c r="AI4" s="21"/>
      <c r="AJ4" s="20">
        <f>SUM(AJ6:AJ115)</f>
        <v>21.5</v>
      </c>
      <c r="AK4" s="21"/>
      <c r="AL4" s="21"/>
      <c r="AM4" s="20"/>
      <c r="AN4" s="20"/>
      <c r="AO4" s="21"/>
      <c r="AP4" s="21"/>
      <c r="AQ4" s="20"/>
      <c r="AR4" s="21"/>
      <c r="AS4" s="21"/>
      <c r="AT4" s="20"/>
      <c r="AU4" s="20"/>
      <c r="AV4" s="21"/>
      <c r="AW4" s="21"/>
      <c r="AX4" s="20"/>
      <c r="AY4" s="21"/>
      <c r="AZ4" s="21"/>
      <c r="BA4" s="20"/>
      <c r="BB4" s="20"/>
      <c r="BC4" s="21"/>
      <c r="BD4" s="21"/>
      <c r="BE4" s="20"/>
      <c r="BF4" s="21"/>
      <c r="BG4" s="21"/>
      <c r="BH4" s="21"/>
      <c r="BI4" s="20"/>
      <c r="BJ4" s="21"/>
      <c r="BK4" s="21"/>
      <c r="BL4" s="69"/>
      <c r="BM4" s="21"/>
      <c r="BN4" s="21"/>
      <c r="BO4" s="21"/>
      <c r="BP4" s="20"/>
      <c r="BQ4" s="21"/>
      <c r="BR4" s="21"/>
      <c r="BS4" s="80"/>
      <c r="BT4" s="21"/>
      <c r="BU4" s="21"/>
      <c r="BV4" s="21"/>
      <c r="BW4" s="20"/>
      <c r="BX4" s="20"/>
      <c r="BY4" s="22"/>
      <c r="BZ4" s="21"/>
      <c r="CA4" s="21"/>
      <c r="CB4" s="21"/>
      <c r="CC4" s="21"/>
      <c r="CD4" s="21"/>
      <c r="CE4" s="21"/>
      <c r="CF4" s="21"/>
      <c r="CG4" s="21"/>
      <c r="CH4" s="21"/>
      <c r="CI4" s="21"/>
      <c r="CJ4" s="21"/>
      <c r="CK4" s="21"/>
      <c r="CL4" s="21"/>
      <c r="CM4" s="21"/>
      <c r="CN4" s="21"/>
      <c r="CO4" s="21"/>
      <c r="CP4" s="21"/>
      <c r="CQ4" s="21"/>
      <c r="CR4" s="21"/>
    </row>
    <row r="5" spans="1:96">
      <c r="A5" s="18"/>
      <c r="B5" s="18"/>
      <c r="C5" s="18"/>
      <c r="D5" s="18"/>
      <c r="E5" s="18"/>
      <c r="F5" s="18"/>
      <c r="G5" s="18"/>
      <c r="H5" s="18"/>
      <c r="I5" s="19"/>
      <c r="J5" s="19"/>
      <c r="K5" s="19"/>
      <c r="L5" s="19"/>
      <c r="M5" s="19"/>
      <c r="N5" s="19"/>
      <c r="O5" s="47"/>
      <c r="P5" s="21"/>
      <c r="Q5" s="21"/>
      <c r="R5" s="21"/>
      <c r="S5" s="20"/>
      <c r="T5" s="21"/>
      <c r="U5" s="21"/>
      <c r="V5" s="45"/>
      <c r="W5" s="21"/>
      <c r="X5" s="21"/>
      <c r="Y5" s="45"/>
      <c r="Z5" s="45"/>
      <c r="AA5" s="21"/>
      <c r="AB5" s="21"/>
      <c r="AC5" s="45"/>
      <c r="AD5" s="21"/>
      <c r="AE5" s="21"/>
      <c r="AF5" s="20"/>
      <c r="AG5" s="20"/>
      <c r="AH5" s="21"/>
      <c r="AI5" s="21"/>
      <c r="AJ5" s="45"/>
      <c r="AK5" s="21"/>
      <c r="AL5" s="21"/>
      <c r="AM5" s="20" t="s">
        <v>78</v>
      </c>
      <c r="AN5" s="20"/>
      <c r="AO5" s="21"/>
      <c r="AP5" s="21"/>
      <c r="AQ5" s="20"/>
      <c r="AR5" s="21"/>
      <c r="AS5" s="21"/>
      <c r="AT5" s="20" t="s">
        <v>78</v>
      </c>
      <c r="AU5" s="20"/>
      <c r="AV5" s="21"/>
      <c r="AW5" s="21"/>
      <c r="AX5" s="45"/>
      <c r="AY5" s="21"/>
      <c r="AZ5" s="21"/>
      <c r="BA5" s="20" t="s">
        <v>78</v>
      </c>
      <c r="BB5" s="45"/>
      <c r="BC5" s="21"/>
      <c r="BD5" s="21"/>
      <c r="BE5" s="20"/>
      <c r="BF5" s="21"/>
      <c r="BG5" s="21"/>
      <c r="BH5" s="21"/>
      <c r="BI5" s="20"/>
      <c r="BJ5" s="21"/>
      <c r="BK5" s="21"/>
      <c r="BL5" s="69"/>
      <c r="BM5" s="21"/>
      <c r="BN5" s="21"/>
      <c r="BO5" s="21"/>
      <c r="BP5" s="70"/>
      <c r="BQ5" s="21"/>
      <c r="BR5" s="21"/>
      <c r="BS5" s="80"/>
      <c r="BT5" s="21"/>
      <c r="BU5" s="21"/>
      <c r="BV5" s="21"/>
      <c r="BW5" s="70" t="s">
        <v>79</v>
      </c>
      <c r="BX5" s="20"/>
      <c r="BY5" s="22" t="s">
        <v>80</v>
      </c>
      <c r="BZ5" s="21"/>
      <c r="CA5" s="21"/>
      <c r="CB5" s="21"/>
      <c r="CC5" s="21"/>
      <c r="CD5" s="21"/>
      <c r="CE5" s="21"/>
      <c r="CF5" s="21"/>
      <c r="CG5" s="21"/>
      <c r="CH5" s="21"/>
      <c r="CI5" s="21"/>
      <c r="CJ5" s="21"/>
      <c r="CK5" s="21"/>
      <c r="CL5" s="21"/>
      <c r="CM5" s="21"/>
      <c r="CN5" s="21"/>
      <c r="CO5" s="21"/>
      <c r="CP5" s="21"/>
      <c r="CQ5" s="21"/>
      <c r="CR5" s="21"/>
    </row>
    <row r="6" spans="1:96">
      <c r="A6" s="26" t="s">
        <v>81</v>
      </c>
      <c r="B6" s="26"/>
      <c r="C6" s="26"/>
      <c r="BP6"/>
      <c r="BS6" s="81"/>
      <c r="BW6"/>
      <c r="BY6" s="68"/>
    </row>
    <row r="7" spans="1:96">
      <c r="A7" s="26"/>
      <c r="B7" s="26"/>
      <c r="C7" s="26"/>
      <c r="BP7"/>
      <c r="BS7" s="81"/>
      <c r="BW7"/>
      <c r="BY7" s="68"/>
    </row>
    <row r="8" spans="1:96">
      <c r="A8" s="26"/>
      <c r="B8" s="26" t="s">
        <v>82</v>
      </c>
      <c r="C8" s="26" t="s">
        <v>83</v>
      </c>
      <c r="BP8"/>
      <c r="BS8" s="81"/>
      <c r="BW8"/>
      <c r="BY8" s="68"/>
    </row>
    <row r="9" spans="1:96">
      <c r="A9" t="s">
        <v>84</v>
      </c>
      <c r="BP9"/>
      <c r="BS9" s="81"/>
      <c r="BW9"/>
      <c r="BY9" s="68"/>
    </row>
    <row r="10" spans="1:96">
      <c r="B10" t="s">
        <v>85</v>
      </c>
      <c r="BP10"/>
      <c r="BS10" s="81"/>
      <c r="BW10"/>
      <c r="BY10" s="68"/>
    </row>
    <row r="11" spans="1:96">
      <c r="A11" t="s">
        <v>86</v>
      </c>
      <c r="E11" t="s">
        <v>87</v>
      </c>
      <c r="I11" t="s">
        <v>88</v>
      </c>
      <c r="J11">
        <f>SUM(J12:J13)</f>
        <v>6</v>
      </c>
      <c r="L11" t="s">
        <v>84</v>
      </c>
      <c r="N11" s="71" t="s">
        <v>89</v>
      </c>
      <c r="BP11"/>
      <c r="BS11" s="81"/>
      <c r="BW11"/>
      <c r="BY11" s="68"/>
    </row>
    <row r="12" spans="1:96">
      <c r="A12" t="s">
        <v>90</v>
      </c>
      <c r="J12">
        <v>3</v>
      </c>
      <c r="L12" t="s">
        <v>84</v>
      </c>
      <c r="N12" t="s">
        <v>91</v>
      </c>
      <c r="Y12" s="66"/>
      <c r="BP12"/>
      <c r="BS12" s="81"/>
      <c r="BW12"/>
      <c r="BY12" s="68"/>
    </row>
    <row r="13" spans="1:96">
      <c r="A13" t="s">
        <v>92</v>
      </c>
      <c r="J13">
        <v>3</v>
      </c>
      <c r="L13" t="s">
        <v>84</v>
      </c>
      <c r="M13" t="s">
        <v>93</v>
      </c>
      <c r="N13" s="71" t="s">
        <v>89</v>
      </c>
      <c r="S13" s="66">
        <v>1</v>
      </c>
      <c r="V13" s="66">
        <v>2</v>
      </c>
      <c r="Y13" s="66">
        <v>2</v>
      </c>
      <c r="Z13" s="66">
        <v>3</v>
      </c>
      <c r="AC13" s="66">
        <v>3</v>
      </c>
      <c r="AG13" s="67" t="s">
        <v>94</v>
      </c>
      <c r="BP13"/>
      <c r="BS13" s="81"/>
      <c r="BW13"/>
      <c r="BY13" s="68"/>
    </row>
    <row r="14" spans="1:96">
      <c r="A14" t="s">
        <v>95</v>
      </c>
      <c r="I14" t="s">
        <v>88</v>
      </c>
      <c r="J14">
        <f>SUM(J16:J17)</f>
        <v>10</v>
      </c>
      <c r="L14" t="s">
        <v>84</v>
      </c>
      <c r="N14" t="s">
        <v>91</v>
      </c>
      <c r="Y14">
        <v>1</v>
      </c>
      <c r="Z14" t="s">
        <v>96</v>
      </c>
      <c r="AC14" s="66">
        <v>4</v>
      </c>
      <c r="AF14" s="66">
        <v>5</v>
      </c>
      <c r="AG14" s="66">
        <v>5</v>
      </c>
      <c r="AJ14" s="66">
        <v>5</v>
      </c>
      <c r="AN14" s="66">
        <v>5</v>
      </c>
      <c r="AQ14" s="66">
        <v>5</v>
      </c>
      <c r="AT14" s="66">
        <v>5</v>
      </c>
      <c r="AU14" s="66">
        <v>5</v>
      </c>
      <c r="BP14"/>
      <c r="BS14" s="81"/>
      <c r="BW14"/>
      <c r="BY14" s="68"/>
    </row>
    <row r="15" spans="1:96">
      <c r="AG15" s="67"/>
      <c r="BP15"/>
      <c r="BS15" s="81"/>
      <c r="BW15"/>
      <c r="BY15" s="68"/>
    </row>
    <row r="16" spans="1:96">
      <c r="A16" t="s">
        <v>97</v>
      </c>
      <c r="J16">
        <v>4</v>
      </c>
      <c r="L16" t="s">
        <v>84</v>
      </c>
      <c r="M16" t="s">
        <v>93</v>
      </c>
      <c r="N16" t="s">
        <v>98</v>
      </c>
      <c r="BP16"/>
      <c r="BS16" s="81"/>
      <c r="BW16"/>
      <c r="BY16" s="68"/>
    </row>
    <row r="17" spans="1:77">
      <c r="A17" t="s">
        <v>99</v>
      </c>
      <c r="J17">
        <v>6</v>
      </c>
      <c r="L17" t="s">
        <v>84</v>
      </c>
      <c r="M17" t="s">
        <v>100</v>
      </c>
      <c r="N17" s="82" t="s">
        <v>101</v>
      </c>
      <c r="AX17" s="66">
        <v>4.5</v>
      </c>
      <c r="BB17" t="s">
        <v>102</v>
      </c>
      <c r="BP17"/>
      <c r="BS17" s="81"/>
      <c r="BW17"/>
      <c r="BX17" s="89" t="s">
        <v>103</v>
      </c>
      <c r="BY17" s="68"/>
    </row>
    <row r="18" spans="1:77">
      <c r="A18" t="s">
        <v>104</v>
      </c>
      <c r="J18">
        <v>4</v>
      </c>
      <c r="L18" t="s">
        <v>84</v>
      </c>
      <c r="M18" t="s">
        <v>105</v>
      </c>
      <c r="N18" s="82" t="s">
        <v>101</v>
      </c>
      <c r="BL18">
        <v>1</v>
      </c>
      <c r="BP18"/>
      <c r="BS18" s="81"/>
      <c r="BW18"/>
      <c r="BY18" s="68"/>
    </row>
    <row r="19" spans="1:77">
      <c r="A19" t="s">
        <v>106</v>
      </c>
      <c r="L19" t="s">
        <v>84</v>
      </c>
      <c r="BL19" s="88">
        <v>4</v>
      </c>
      <c r="BP19" s="88">
        <v>5</v>
      </c>
      <c r="BS19" s="81"/>
      <c r="BW19" s="88">
        <v>5</v>
      </c>
      <c r="BX19" s="88">
        <v>3</v>
      </c>
      <c r="BY19" s="68"/>
    </row>
    <row r="20" spans="1:77">
      <c r="BP20"/>
      <c r="BS20" s="81"/>
      <c r="BW20"/>
      <c r="BY20" s="68"/>
    </row>
    <row r="21" spans="1:77">
      <c r="BP21"/>
      <c r="BS21" s="81"/>
      <c r="BW21"/>
      <c r="BY21" s="68"/>
    </row>
    <row r="22" spans="1:77">
      <c r="BP22"/>
      <c r="BS22" s="81"/>
      <c r="BW22"/>
      <c r="BY22" s="68"/>
    </row>
    <row r="23" spans="1:77">
      <c r="BP23"/>
      <c r="BS23" s="81"/>
      <c r="BW23"/>
      <c r="BY23" s="68"/>
    </row>
    <row r="24" spans="1:77">
      <c r="BP24"/>
      <c r="BS24" s="81"/>
      <c r="BW24"/>
      <c r="BY24" s="68"/>
    </row>
    <row r="25" spans="1:77">
      <c r="A25" t="s">
        <v>107</v>
      </c>
      <c r="BP25"/>
      <c r="BS25" s="81"/>
      <c r="BW25"/>
      <c r="BY25" s="68"/>
    </row>
    <row r="26" spans="1:77">
      <c r="B26" t="s">
        <v>82</v>
      </c>
      <c r="BP26"/>
      <c r="BS26" s="81"/>
      <c r="BW26"/>
      <c r="BY26" s="68"/>
    </row>
    <row r="27" spans="1:77">
      <c r="A27" t="s">
        <v>108</v>
      </c>
      <c r="J27">
        <v>7.5</v>
      </c>
      <c r="L27" t="s">
        <v>109</v>
      </c>
      <c r="M27" t="s">
        <v>93</v>
      </c>
      <c r="N27" s="71" t="s">
        <v>89</v>
      </c>
      <c r="O27" s="50">
        <v>1</v>
      </c>
      <c r="S27" s="46">
        <v>3.5</v>
      </c>
      <c r="V27">
        <v>3</v>
      </c>
      <c r="Y27">
        <v>0.5</v>
      </c>
      <c r="Z27">
        <v>0.5</v>
      </c>
      <c r="BP27"/>
      <c r="BS27" s="81"/>
      <c r="BW27"/>
      <c r="BY27" s="68"/>
    </row>
    <row r="28" spans="1:77">
      <c r="A28" t="s">
        <v>110</v>
      </c>
      <c r="J28">
        <v>2</v>
      </c>
      <c r="L28" t="s">
        <v>109</v>
      </c>
      <c r="M28" t="s">
        <v>105</v>
      </c>
      <c r="N28" s="82" t="s">
        <v>89</v>
      </c>
      <c r="BP28"/>
      <c r="BS28" s="81"/>
      <c r="BW28"/>
      <c r="BY28" s="68"/>
    </row>
    <row r="29" spans="1:77">
      <c r="B29" t="s">
        <v>111</v>
      </c>
      <c r="BP29"/>
      <c r="BS29" s="81"/>
      <c r="BW29"/>
      <c r="BY29" s="68"/>
    </row>
    <row r="30" spans="1:77">
      <c r="A30" t="s">
        <v>112</v>
      </c>
      <c r="L30" t="s">
        <v>109</v>
      </c>
      <c r="M30" t="s">
        <v>93</v>
      </c>
      <c r="N30" s="71" t="s">
        <v>89</v>
      </c>
      <c r="V30" s="46">
        <v>1</v>
      </c>
      <c r="Y30">
        <v>1</v>
      </c>
      <c r="Z30" s="46">
        <v>3</v>
      </c>
      <c r="AC30" s="46">
        <v>2</v>
      </c>
      <c r="AF30">
        <v>1.5</v>
      </c>
      <c r="AG30">
        <v>2</v>
      </c>
      <c r="AN30">
        <v>1.5</v>
      </c>
      <c r="AQ30">
        <v>3</v>
      </c>
      <c r="BP30"/>
      <c r="BS30" s="81"/>
      <c r="BW30"/>
      <c r="BY30" s="68"/>
    </row>
    <row r="31" spans="1:77">
      <c r="A31" t="s">
        <v>113</v>
      </c>
      <c r="L31" t="s">
        <v>109</v>
      </c>
      <c r="M31" t="s">
        <v>93</v>
      </c>
      <c r="N31" s="71" t="s">
        <v>89</v>
      </c>
      <c r="Y31" s="46">
        <v>0.5</v>
      </c>
      <c r="AC31" s="46">
        <v>2</v>
      </c>
      <c r="AF31">
        <v>1.5</v>
      </c>
      <c r="AG31">
        <v>2</v>
      </c>
      <c r="BP31"/>
      <c r="BS31" s="81"/>
      <c r="BW31"/>
      <c r="BY31" s="68"/>
    </row>
    <row r="32" spans="1:77">
      <c r="A32" t="s">
        <v>114</v>
      </c>
      <c r="L32" t="s">
        <v>109</v>
      </c>
      <c r="M32" t="s">
        <v>93</v>
      </c>
      <c r="N32" s="82" t="s">
        <v>89</v>
      </c>
      <c r="AJ32">
        <v>4.5</v>
      </c>
      <c r="AN32">
        <v>3</v>
      </c>
      <c r="AU32">
        <v>3</v>
      </c>
      <c r="AX32">
        <v>3</v>
      </c>
      <c r="BP32"/>
      <c r="BS32" s="81"/>
      <c r="BW32"/>
      <c r="BY32" s="68"/>
    </row>
    <row r="33" spans="1:77">
      <c r="A33" t="s">
        <v>115</v>
      </c>
      <c r="J33">
        <v>3</v>
      </c>
      <c r="L33" t="s">
        <v>109</v>
      </c>
      <c r="M33" t="s">
        <v>105</v>
      </c>
      <c r="N33" s="82" t="s">
        <v>89</v>
      </c>
      <c r="BB33">
        <v>1.5</v>
      </c>
      <c r="BE33">
        <v>4.5</v>
      </c>
      <c r="BP33"/>
      <c r="BS33" s="81"/>
      <c r="BW33"/>
      <c r="BY33" s="68"/>
    </row>
    <row r="34" spans="1:77">
      <c r="A34" t="s">
        <v>116</v>
      </c>
      <c r="L34" t="s">
        <v>109</v>
      </c>
      <c r="M34" t="s">
        <v>105</v>
      </c>
      <c r="N34" s="82" t="s">
        <v>89</v>
      </c>
      <c r="BI34">
        <v>4.5</v>
      </c>
      <c r="BL34">
        <v>4.5</v>
      </c>
      <c r="BP34">
        <v>4.5</v>
      </c>
      <c r="BS34" s="81"/>
      <c r="BW34">
        <v>4.5</v>
      </c>
      <c r="BX34">
        <v>3</v>
      </c>
      <c r="BY34" s="68"/>
    </row>
    <row r="35" spans="1:77">
      <c r="A35" t="s">
        <v>117</v>
      </c>
      <c r="L35" t="s">
        <v>109</v>
      </c>
      <c r="BP35"/>
      <c r="BS35" s="81"/>
      <c r="BW35"/>
      <c r="BX35">
        <v>1.5</v>
      </c>
      <c r="BY35" s="68"/>
    </row>
    <row r="36" spans="1:77">
      <c r="BP36"/>
      <c r="BS36" s="81"/>
      <c r="BW36"/>
      <c r="BY36" s="68"/>
    </row>
    <row r="37" spans="1:77">
      <c r="BP37"/>
      <c r="BS37" s="81"/>
      <c r="BW37"/>
      <c r="BY37" s="68"/>
    </row>
    <row r="38" spans="1:77">
      <c r="BP38"/>
      <c r="BS38" s="81"/>
      <c r="BW38"/>
      <c r="BY38" s="68"/>
    </row>
    <row r="39" spans="1:77">
      <c r="A39" s="27" t="s">
        <v>118</v>
      </c>
      <c r="L39" s="43"/>
      <c r="BP39"/>
      <c r="BS39" s="81"/>
      <c r="BW39"/>
      <c r="BY39" s="68"/>
    </row>
    <row r="40" spans="1:77">
      <c r="A40" s="27"/>
      <c r="B40" t="s">
        <v>85</v>
      </c>
      <c r="BP40"/>
      <c r="BS40" s="81"/>
      <c r="BW40"/>
      <c r="BY40" s="68"/>
    </row>
    <row r="41" spans="1:77">
      <c r="A41" s="27" t="s">
        <v>119</v>
      </c>
      <c r="J41">
        <v>1.5</v>
      </c>
      <c r="L41" s="43" t="s">
        <v>118</v>
      </c>
      <c r="M41" t="s">
        <v>100</v>
      </c>
      <c r="N41" s="71" t="s">
        <v>89</v>
      </c>
      <c r="S41" s="46">
        <v>1.5</v>
      </c>
      <c r="V41" s="46">
        <v>3</v>
      </c>
      <c r="BP41"/>
      <c r="BS41" s="81"/>
      <c r="BW41"/>
      <c r="BY41" s="68"/>
    </row>
    <row r="42" spans="1:77">
      <c r="A42" t="s">
        <v>120</v>
      </c>
      <c r="J42">
        <v>15</v>
      </c>
      <c r="L42" s="43" t="s">
        <v>118</v>
      </c>
      <c r="M42" t="s">
        <v>93</v>
      </c>
      <c r="N42" s="71" t="s">
        <v>101</v>
      </c>
      <c r="V42" s="46">
        <v>3</v>
      </c>
      <c r="Y42" s="46">
        <v>3</v>
      </c>
      <c r="Z42" s="46">
        <v>3</v>
      </c>
      <c r="AC42" s="46">
        <v>3</v>
      </c>
      <c r="AF42" s="46">
        <v>3</v>
      </c>
      <c r="AG42" s="46">
        <v>1</v>
      </c>
      <c r="AJ42" s="46">
        <v>2</v>
      </c>
      <c r="BP42"/>
      <c r="BS42" s="81"/>
      <c r="BW42"/>
      <c r="BY42" s="68"/>
    </row>
    <row r="43" spans="1:77">
      <c r="A43" t="s">
        <v>121</v>
      </c>
      <c r="J43">
        <v>3</v>
      </c>
      <c r="L43" t="s">
        <v>118</v>
      </c>
      <c r="M43" t="s">
        <v>100</v>
      </c>
      <c r="N43" s="71" t="s">
        <v>89</v>
      </c>
      <c r="AG43" s="46">
        <v>1</v>
      </c>
      <c r="BP43"/>
      <c r="BS43" s="81"/>
      <c r="BW43"/>
      <c r="BY43" s="68"/>
    </row>
    <row r="44" spans="1:77">
      <c r="A44" t="s">
        <v>122</v>
      </c>
      <c r="H44" t="s">
        <v>123</v>
      </c>
      <c r="J44">
        <v>3</v>
      </c>
      <c r="L44" t="s">
        <v>118</v>
      </c>
      <c r="M44" t="s">
        <v>100</v>
      </c>
      <c r="N44" s="71" t="s">
        <v>89</v>
      </c>
      <c r="AG44" s="46">
        <v>1</v>
      </c>
      <c r="AJ44" s="46">
        <v>1</v>
      </c>
      <c r="AQ44" s="46">
        <v>2</v>
      </c>
      <c r="AU44" s="46">
        <v>3</v>
      </c>
      <c r="BP44"/>
      <c r="BS44" s="81"/>
      <c r="BW44"/>
      <c r="BY44" s="68"/>
    </row>
    <row r="45" spans="1:77">
      <c r="A45" t="s">
        <v>124</v>
      </c>
      <c r="J45">
        <v>3</v>
      </c>
      <c r="L45" s="43" t="s">
        <v>118</v>
      </c>
      <c r="M45" t="s">
        <v>105</v>
      </c>
      <c r="N45" s="72" t="s">
        <v>101</v>
      </c>
      <c r="AG45" s="46">
        <v>1</v>
      </c>
      <c r="AN45" s="46">
        <v>2</v>
      </c>
      <c r="BP45"/>
      <c r="BS45" s="81"/>
      <c r="BW45"/>
      <c r="BY45" s="68"/>
    </row>
    <row r="46" spans="1:77">
      <c r="A46" t="s">
        <v>125</v>
      </c>
      <c r="J46">
        <v>3</v>
      </c>
      <c r="L46" s="43" t="s">
        <v>118</v>
      </c>
      <c r="M46" t="s">
        <v>105</v>
      </c>
      <c r="N46" s="72" t="s">
        <v>101</v>
      </c>
      <c r="AN46" s="46">
        <v>2</v>
      </c>
      <c r="BP46"/>
      <c r="BS46" s="81"/>
      <c r="BW46"/>
      <c r="BY46" s="68"/>
    </row>
    <row r="47" spans="1:77">
      <c r="A47" t="s">
        <v>126</v>
      </c>
      <c r="J47">
        <v>3</v>
      </c>
      <c r="L47" t="s">
        <v>118</v>
      </c>
      <c r="M47" s="43" t="s">
        <v>105</v>
      </c>
      <c r="N47" s="71" t="s">
        <v>101</v>
      </c>
      <c r="AQ47" s="46">
        <v>1</v>
      </c>
      <c r="BP47"/>
      <c r="BS47" s="81"/>
      <c r="BW47"/>
      <c r="BY47" s="68"/>
    </row>
    <row r="48" spans="1:77">
      <c r="A48" t="s">
        <v>127</v>
      </c>
      <c r="H48" t="s">
        <v>123</v>
      </c>
      <c r="J48">
        <v>6</v>
      </c>
      <c r="L48" t="s">
        <v>118</v>
      </c>
      <c r="M48" s="43" t="s">
        <v>105</v>
      </c>
      <c r="N48" s="73" t="s">
        <v>128</v>
      </c>
      <c r="AX48" s="46">
        <v>3</v>
      </c>
      <c r="BB48" s="46">
        <v>3</v>
      </c>
      <c r="BE48" s="46">
        <v>3</v>
      </c>
      <c r="BI48" s="77"/>
      <c r="BP48"/>
      <c r="BS48" s="81"/>
      <c r="BW48"/>
      <c r="BY48" s="68"/>
    </row>
    <row r="49" spans="1:77">
      <c r="A49" t="s">
        <v>129</v>
      </c>
      <c r="J49">
        <v>3</v>
      </c>
      <c r="L49" t="s">
        <v>118</v>
      </c>
      <c r="M49" t="s">
        <v>105</v>
      </c>
      <c r="N49" s="76" t="s">
        <v>101</v>
      </c>
      <c r="BI49" s="46">
        <v>3</v>
      </c>
      <c r="BP49"/>
      <c r="BS49" s="81"/>
      <c r="BW49"/>
      <c r="BY49" s="68"/>
    </row>
    <row r="50" spans="1:77">
      <c r="BP50"/>
      <c r="BS50" s="81"/>
      <c r="BW50"/>
      <c r="BY50" s="68"/>
    </row>
    <row r="51" spans="1:77">
      <c r="BP51"/>
      <c r="BS51" s="81"/>
      <c r="BW51"/>
      <c r="BY51" s="68"/>
    </row>
    <row r="52" spans="1:77">
      <c r="BP52"/>
      <c r="BS52" s="81"/>
      <c r="BW52"/>
      <c r="BY52" s="68"/>
    </row>
    <row r="53" spans="1:77">
      <c r="A53" t="s">
        <v>130</v>
      </c>
      <c r="BP53"/>
      <c r="BS53" s="81"/>
      <c r="BW53"/>
      <c r="BY53" s="68"/>
    </row>
    <row r="54" spans="1:77">
      <c r="B54" t="s">
        <v>85</v>
      </c>
      <c r="BP54"/>
      <c r="BS54" s="81"/>
      <c r="BW54"/>
      <c r="BY54" s="68"/>
    </row>
    <row r="55" spans="1:77">
      <c r="A55" s="44" t="s">
        <v>131</v>
      </c>
      <c r="B55" s="44"/>
      <c r="BP55"/>
      <c r="BS55" s="81"/>
      <c r="BW55"/>
      <c r="BY55" s="68"/>
    </row>
    <row r="56" spans="1:77">
      <c r="A56" s="44" t="s">
        <v>0</v>
      </c>
      <c r="J56">
        <v>1</v>
      </c>
      <c r="L56" t="s">
        <v>130</v>
      </c>
      <c r="M56" t="s">
        <v>105</v>
      </c>
      <c r="N56" s="71" t="s">
        <v>89</v>
      </c>
      <c r="S56">
        <v>1</v>
      </c>
      <c r="V56">
        <v>1</v>
      </c>
      <c r="BP56"/>
      <c r="BS56" s="81"/>
      <c r="BW56"/>
      <c r="BY56" s="68"/>
    </row>
    <row r="57" spans="1:77">
      <c r="A57" t="s">
        <v>132</v>
      </c>
      <c r="J57">
        <v>1</v>
      </c>
      <c r="L57" t="s">
        <v>130</v>
      </c>
      <c r="M57" t="s">
        <v>93</v>
      </c>
      <c r="N57" s="73" t="s">
        <v>128</v>
      </c>
      <c r="Y57">
        <v>1</v>
      </c>
      <c r="BP57"/>
      <c r="BS57" s="81"/>
      <c r="BW57"/>
      <c r="BY57" s="68"/>
    </row>
    <row r="58" spans="1:77">
      <c r="A58" t="s">
        <v>133</v>
      </c>
      <c r="J58">
        <v>1</v>
      </c>
      <c r="L58" t="s">
        <v>130</v>
      </c>
      <c r="M58" t="s">
        <v>100</v>
      </c>
      <c r="N58" s="71" t="s">
        <v>89</v>
      </c>
      <c r="Y58">
        <v>1</v>
      </c>
      <c r="BP58"/>
      <c r="BS58" s="81"/>
      <c r="BW58"/>
      <c r="BY58" s="68"/>
    </row>
    <row r="59" spans="1:77">
      <c r="A59" t="s">
        <v>134</v>
      </c>
      <c r="J59">
        <v>1</v>
      </c>
      <c r="L59" t="s">
        <v>130</v>
      </c>
      <c r="M59" t="s">
        <v>105</v>
      </c>
      <c r="N59" s="83" t="s">
        <v>135</v>
      </c>
      <c r="Y59">
        <v>1</v>
      </c>
      <c r="BP59"/>
      <c r="BS59" s="81"/>
      <c r="BW59"/>
      <c r="BY59" s="68"/>
    </row>
    <row r="60" spans="1:77">
      <c r="A60" t="s">
        <v>116</v>
      </c>
      <c r="J60">
        <v>1</v>
      </c>
      <c r="L60" t="s">
        <v>130</v>
      </c>
      <c r="M60" t="s">
        <v>105</v>
      </c>
      <c r="N60" s="79" t="s">
        <v>136</v>
      </c>
      <c r="Z60">
        <v>1</v>
      </c>
      <c r="BP60"/>
      <c r="BS60" s="81"/>
      <c r="BW60"/>
      <c r="BY60" s="68"/>
    </row>
    <row r="61" spans="1:77">
      <c r="A61" t="s">
        <v>137</v>
      </c>
      <c r="J61">
        <v>1</v>
      </c>
      <c r="L61" t="s">
        <v>130</v>
      </c>
      <c r="M61" t="s">
        <v>100</v>
      </c>
      <c r="N61" s="73" t="s">
        <v>128</v>
      </c>
      <c r="V61">
        <v>1</v>
      </c>
      <c r="Z61">
        <v>1</v>
      </c>
      <c r="AX61">
        <v>3</v>
      </c>
      <c r="BP61"/>
      <c r="BS61" s="81"/>
      <c r="BW61"/>
      <c r="BY61" s="68"/>
    </row>
    <row r="62" spans="1:77">
      <c r="BP62"/>
      <c r="BS62" s="81"/>
      <c r="BW62"/>
      <c r="BY62" s="68"/>
    </row>
    <row r="63" spans="1:77">
      <c r="BP63"/>
      <c r="BS63" s="81"/>
      <c r="BW63"/>
      <c r="BY63" s="68"/>
    </row>
    <row r="64" spans="1:77">
      <c r="BP64"/>
      <c r="BS64" s="81"/>
      <c r="BW64"/>
      <c r="BY64" s="68"/>
    </row>
    <row r="65" spans="1:77">
      <c r="BP65"/>
      <c r="BS65" s="81"/>
      <c r="BW65"/>
      <c r="BY65" s="68"/>
    </row>
    <row r="66" spans="1:77">
      <c r="A66" t="s">
        <v>138</v>
      </c>
      <c r="BP66"/>
      <c r="BS66" s="81"/>
      <c r="BW66"/>
      <c r="BY66" s="68"/>
    </row>
    <row r="67" spans="1:77">
      <c r="B67" t="s">
        <v>82</v>
      </c>
      <c r="BP67"/>
      <c r="BS67" s="81"/>
      <c r="BW67"/>
      <c r="BY67" s="68"/>
    </row>
    <row r="68" spans="1:77">
      <c r="A68" t="s">
        <v>108</v>
      </c>
      <c r="J68">
        <v>7.5</v>
      </c>
      <c r="L68" t="s">
        <v>138</v>
      </c>
      <c r="M68" t="s">
        <v>93</v>
      </c>
      <c r="N68" s="71" t="s">
        <v>89</v>
      </c>
      <c r="O68" s="51">
        <v>1</v>
      </c>
      <c r="S68" s="52">
        <v>3.5</v>
      </c>
      <c r="V68" s="49">
        <v>3</v>
      </c>
      <c r="Y68" s="49">
        <v>0.5</v>
      </c>
      <c r="Z68" s="49"/>
      <c r="BP68"/>
      <c r="BS68" s="81"/>
      <c r="BW68"/>
      <c r="BY68" s="68"/>
    </row>
    <row r="69" spans="1:77">
      <c r="A69" t="s">
        <v>110</v>
      </c>
      <c r="N69" s="71" t="s">
        <v>89</v>
      </c>
      <c r="BP69"/>
      <c r="BS69" s="81"/>
      <c r="BW69"/>
      <c r="BY69" s="68"/>
    </row>
    <row r="70" spans="1:77">
      <c r="A70" t="s">
        <v>133</v>
      </c>
      <c r="J70">
        <v>3</v>
      </c>
      <c r="L70" t="s">
        <v>138</v>
      </c>
      <c r="M70" t="s">
        <v>105</v>
      </c>
      <c r="N70" s="84" t="s">
        <v>89</v>
      </c>
      <c r="V70" s="52">
        <v>1</v>
      </c>
      <c r="Y70" s="52">
        <v>2</v>
      </c>
      <c r="Z70" s="49"/>
      <c r="BP70"/>
      <c r="BS70" s="81"/>
      <c r="BW70"/>
      <c r="BY70" s="68"/>
    </row>
    <row r="71" spans="1:77">
      <c r="A71" t="s">
        <v>134</v>
      </c>
      <c r="J71">
        <v>2</v>
      </c>
      <c r="L71" t="s">
        <v>138</v>
      </c>
      <c r="M71" t="s">
        <v>100</v>
      </c>
      <c r="N71" s="84" t="s">
        <v>89</v>
      </c>
      <c r="Y71" s="49"/>
      <c r="Z71" s="52"/>
      <c r="AC71" s="52"/>
      <c r="BP71"/>
      <c r="BS71" s="81"/>
      <c r="BW71"/>
      <c r="BY71" s="68"/>
    </row>
    <row r="72" spans="1:77">
      <c r="A72" t="s">
        <v>112</v>
      </c>
      <c r="L72" t="s">
        <v>138</v>
      </c>
      <c r="M72" t="s">
        <v>93</v>
      </c>
      <c r="N72" s="71" t="s">
        <v>89</v>
      </c>
      <c r="Z72">
        <v>1</v>
      </c>
      <c r="AF72">
        <v>1.5</v>
      </c>
      <c r="AN72">
        <v>1.5</v>
      </c>
      <c r="AQ72">
        <v>2.5</v>
      </c>
      <c r="BP72"/>
      <c r="BS72" s="81"/>
      <c r="BW72"/>
      <c r="BY72" s="68"/>
    </row>
    <row r="73" spans="1:77">
      <c r="A73" t="s">
        <v>139</v>
      </c>
      <c r="L73" t="s">
        <v>138</v>
      </c>
      <c r="M73" t="s">
        <v>100</v>
      </c>
      <c r="N73" s="71" t="s">
        <v>89</v>
      </c>
      <c r="Y73">
        <v>2</v>
      </c>
      <c r="Z73">
        <v>3.5</v>
      </c>
      <c r="BP73">
        <v>4.5</v>
      </c>
      <c r="BS73" s="81"/>
      <c r="BW73"/>
      <c r="BY73" s="68"/>
    </row>
    <row r="74" spans="1:77">
      <c r="A74" t="s">
        <v>114</v>
      </c>
      <c r="L74" t="s">
        <v>138</v>
      </c>
      <c r="M74" t="s">
        <v>93</v>
      </c>
      <c r="N74" s="82" t="s">
        <v>89</v>
      </c>
      <c r="AC74">
        <v>4.5</v>
      </c>
      <c r="AG74">
        <v>4.5</v>
      </c>
      <c r="AJ74">
        <v>4.5</v>
      </c>
      <c r="AN74">
        <v>3</v>
      </c>
      <c r="AQ74">
        <v>2</v>
      </c>
      <c r="AU74">
        <v>4.5</v>
      </c>
      <c r="AX74">
        <v>4.5</v>
      </c>
      <c r="BB74">
        <v>4.5</v>
      </c>
      <c r="BE74">
        <v>4.5</v>
      </c>
      <c r="BI74">
        <v>4.5</v>
      </c>
      <c r="BL74">
        <v>4.5</v>
      </c>
      <c r="BP74"/>
      <c r="BS74" s="81"/>
      <c r="BW74"/>
      <c r="BY74" s="68"/>
    </row>
    <row r="75" spans="1:77">
      <c r="A75" t="s">
        <v>117</v>
      </c>
      <c r="L75" t="s">
        <v>138</v>
      </c>
      <c r="N75" s="82"/>
      <c r="BP75"/>
      <c r="BS75" s="81"/>
      <c r="BW75"/>
      <c r="BX75">
        <v>4</v>
      </c>
      <c r="BY75" s="68"/>
    </row>
    <row r="76" spans="1:77">
      <c r="B76" t="s">
        <v>111</v>
      </c>
      <c r="P76" s="75"/>
      <c r="BP76"/>
      <c r="BS76" s="81"/>
      <c r="BW76"/>
      <c r="BY76" s="68"/>
    </row>
    <row r="77" spans="1:77">
      <c r="A77" t="s">
        <v>140</v>
      </c>
      <c r="L77" t="s">
        <v>138</v>
      </c>
      <c r="M77" t="s">
        <v>93</v>
      </c>
      <c r="N77" s="71" t="s">
        <v>89</v>
      </c>
      <c r="BP77"/>
      <c r="BS77" s="81"/>
      <c r="BW77"/>
      <c r="BY77" s="68"/>
    </row>
    <row r="78" spans="1:77">
      <c r="A78" t="s">
        <v>141</v>
      </c>
      <c r="L78" t="s">
        <v>138</v>
      </c>
      <c r="M78" t="s">
        <v>100</v>
      </c>
      <c r="N78" s="71" t="s">
        <v>89</v>
      </c>
      <c r="BP78"/>
      <c r="BS78" s="81"/>
      <c r="BW78"/>
      <c r="BY78" s="68"/>
    </row>
    <row r="79" spans="1:77">
      <c r="A79" t="s">
        <v>142</v>
      </c>
      <c r="L79" t="s">
        <v>138</v>
      </c>
      <c r="M79" t="s">
        <v>100</v>
      </c>
      <c r="N79" s="71" t="s">
        <v>89</v>
      </c>
      <c r="BP79"/>
      <c r="BS79" s="81"/>
      <c r="BW79"/>
      <c r="BY79" s="68"/>
    </row>
    <row r="80" spans="1:77">
      <c r="A80" t="s">
        <v>143</v>
      </c>
      <c r="L80" t="s">
        <v>138</v>
      </c>
      <c r="M80" t="s">
        <v>93</v>
      </c>
      <c r="N80" s="71" t="s">
        <v>89</v>
      </c>
      <c r="BP80"/>
      <c r="BS80" s="81"/>
      <c r="BW80"/>
      <c r="BY80" s="68"/>
    </row>
    <row r="81" spans="1:77">
      <c r="A81" t="s">
        <v>144</v>
      </c>
      <c r="BP81"/>
      <c r="BS81" s="81"/>
      <c r="BW81"/>
      <c r="BY81" s="68"/>
    </row>
    <row r="82" spans="1:77">
      <c r="A82" t="s">
        <v>145</v>
      </c>
      <c r="BP82"/>
      <c r="BS82" s="81"/>
      <c r="BW82">
        <v>4.5</v>
      </c>
      <c r="BX82">
        <v>0.5</v>
      </c>
      <c r="BY82" s="68"/>
    </row>
    <row r="83" spans="1:77">
      <c r="BP83"/>
      <c r="BS83" s="81"/>
      <c r="BW83"/>
      <c r="BY83" s="68"/>
    </row>
    <row r="84" spans="1:77">
      <c r="A84" t="s">
        <v>146</v>
      </c>
      <c r="B84" t="s">
        <v>82</v>
      </c>
      <c r="BP84"/>
      <c r="BS84" s="81"/>
      <c r="BW84"/>
      <c r="BY84" s="68"/>
    </row>
    <row r="85" spans="1:77">
      <c r="J85">
        <v>7.5</v>
      </c>
      <c r="L85" t="s">
        <v>146</v>
      </c>
      <c r="M85" t="s">
        <v>93</v>
      </c>
      <c r="N85" s="71" t="s">
        <v>89</v>
      </c>
      <c r="O85" s="58">
        <v>1</v>
      </c>
      <c r="S85" s="59">
        <v>3.5</v>
      </c>
      <c r="V85" s="59">
        <v>3</v>
      </c>
      <c r="Y85" s="59">
        <v>0.5</v>
      </c>
      <c r="Z85" s="59" t="s">
        <v>147</v>
      </c>
      <c r="BP85"/>
      <c r="BS85" s="81"/>
      <c r="BW85"/>
      <c r="BY85" s="68"/>
    </row>
    <row r="86" spans="1:77">
      <c r="A86" t="s">
        <v>108</v>
      </c>
      <c r="Y86" s="55"/>
      <c r="BP86"/>
      <c r="BS86" s="81"/>
      <c r="BW86"/>
      <c r="BY86" s="68"/>
    </row>
    <row r="87" spans="1:77">
      <c r="A87" t="s">
        <v>110</v>
      </c>
      <c r="J87">
        <v>1</v>
      </c>
      <c r="L87" t="s">
        <v>146</v>
      </c>
      <c r="M87" t="s">
        <v>105</v>
      </c>
      <c r="N87" s="74" t="s">
        <v>148</v>
      </c>
      <c r="BP87"/>
      <c r="BS87" s="81"/>
      <c r="BW87"/>
      <c r="BY87" s="68"/>
    </row>
    <row r="88" spans="1:77">
      <c r="A88" t="s">
        <v>0</v>
      </c>
      <c r="J88">
        <v>1</v>
      </c>
      <c r="L88" t="s">
        <v>146</v>
      </c>
      <c r="M88" t="s">
        <v>105</v>
      </c>
      <c r="N88" s="74" t="s">
        <v>148</v>
      </c>
      <c r="BP88"/>
      <c r="BS88" s="81"/>
      <c r="BW88"/>
      <c r="BY88" s="68"/>
    </row>
    <row r="89" spans="1:77">
      <c r="A89" t="s">
        <v>132</v>
      </c>
      <c r="L89" t="s">
        <v>146</v>
      </c>
      <c r="M89" t="s">
        <v>105</v>
      </c>
      <c r="N89" s="74" t="s">
        <v>148</v>
      </c>
      <c r="BP89"/>
      <c r="BS89" s="81"/>
      <c r="BW89"/>
      <c r="BY89" s="68"/>
    </row>
    <row r="90" spans="1:77">
      <c r="A90" t="s">
        <v>133</v>
      </c>
      <c r="L90" t="s">
        <v>146</v>
      </c>
      <c r="M90" t="s">
        <v>105</v>
      </c>
      <c r="N90" s="74" t="s">
        <v>148</v>
      </c>
      <c r="BP90"/>
      <c r="BS90" s="81"/>
      <c r="BW90"/>
      <c r="BY90" s="68"/>
    </row>
    <row r="91" spans="1:77">
      <c r="A91" t="s">
        <v>149</v>
      </c>
      <c r="B91" t="s">
        <v>150</v>
      </c>
      <c r="L91" t="s">
        <v>146</v>
      </c>
      <c r="M91" t="s">
        <v>93</v>
      </c>
      <c r="N91" s="71" t="s">
        <v>151</v>
      </c>
      <c r="Y91" s="53">
        <v>4.5</v>
      </c>
      <c r="Z91" s="53">
        <v>4.5</v>
      </c>
      <c r="AC91" s="59">
        <v>3</v>
      </c>
      <c r="AJ91" s="53">
        <v>4.5</v>
      </c>
      <c r="AM91" s="53"/>
      <c r="AN91" s="53">
        <v>4.5</v>
      </c>
      <c r="AQ91" s="53">
        <v>4.5</v>
      </c>
      <c r="AT91" s="53"/>
      <c r="AU91" s="53">
        <v>4.5</v>
      </c>
      <c r="AX91" s="53">
        <v>3</v>
      </c>
      <c r="BP91"/>
      <c r="BS91" s="81"/>
      <c r="BW91"/>
      <c r="BY91" s="68"/>
    </row>
    <row r="92" spans="1:77">
      <c r="A92" t="s">
        <v>152</v>
      </c>
      <c r="L92" t="s">
        <v>146</v>
      </c>
      <c r="M92" t="s">
        <v>93</v>
      </c>
      <c r="N92" s="71" t="s">
        <v>153</v>
      </c>
      <c r="AC92" s="53">
        <v>2</v>
      </c>
      <c r="AF92" s="53">
        <v>4.5</v>
      </c>
      <c r="AG92" s="53">
        <v>4.5</v>
      </c>
      <c r="BA92" s="53">
        <v>3</v>
      </c>
      <c r="BB92" s="53">
        <v>3</v>
      </c>
      <c r="BP92"/>
      <c r="BS92" s="81"/>
      <c r="BW92"/>
      <c r="BY92" s="68"/>
    </row>
    <row r="93" spans="1:77">
      <c r="A93" t="s">
        <v>117</v>
      </c>
      <c r="L93" t="s">
        <v>146</v>
      </c>
      <c r="M93" t="s">
        <v>93</v>
      </c>
      <c r="N93" s="71" t="s">
        <v>89</v>
      </c>
      <c r="BE93" s="53">
        <v>3</v>
      </c>
      <c r="BI93" s="53">
        <v>4.5</v>
      </c>
      <c r="BL93" s="53">
        <v>4.5</v>
      </c>
      <c r="BP93" s="53">
        <v>3</v>
      </c>
      <c r="BS93" s="81"/>
      <c r="BW93" s="53">
        <v>3</v>
      </c>
      <c r="BY93" s="68"/>
    </row>
    <row r="94" spans="1:77">
      <c r="BP94"/>
      <c r="BS94" s="81"/>
      <c r="BW94"/>
      <c r="BX94" s="53">
        <v>1</v>
      </c>
      <c r="BY94" s="68"/>
    </row>
    <row r="95" spans="1:77">
      <c r="BP95"/>
      <c r="BS95" s="81"/>
      <c r="BW95"/>
      <c r="BY95" s="68"/>
    </row>
    <row r="96" spans="1:77">
      <c r="BP96"/>
      <c r="BS96" s="81"/>
      <c r="BW96"/>
      <c r="BY96" s="68"/>
    </row>
    <row r="97" spans="1:77">
      <c r="BP97"/>
      <c r="BS97" s="81"/>
      <c r="BW97"/>
      <c r="BY97" s="68"/>
    </row>
    <row r="98" spans="1:77">
      <c r="BP98"/>
      <c r="BS98" s="81"/>
      <c r="BW98"/>
      <c r="BY98" s="68"/>
    </row>
    <row r="99" spans="1:77">
      <c r="BP99"/>
      <c r="BS99" s="81"/>
      <c r="BW99"/>
      <c r="BY99" s="68"/>
    </row>
    <row r="100" spans="1:77">
      <c r="BP100"/>
      <c r="BS100" s="81"/>
      <c r="BW100"/>
      <c r="BY100" s="68"/>
    </row>
    <row r="101" spans="1:77">
      <c r="BP101"/>
      <c r="BS101" s="81"/>
      <c r="BW101"/>
      <c r="BY101" s="68"/>
    </row>
    <row r="102" spans="1:77">
      <c r="BP102"/>
      <c r="BS102" s="81"/>
      <c r="BW102"/>
      <c r="BY102" s="68"/>
    </row>
    <row r="103" spans="1:77">
      <c r="BP103"/>
      <c r="BS103" s="81"/>
      <c r="BW103"/>
      <c r="BY103" s="68"/>
    </row>
    <row r="104" spans="1:77">
      <c r="A104" t="s">
        <v>154</v>
      </c>
      <c r="BP104"/>
      <c r="BS104" s="81"/>
      <c r="BW104"/>
      <c r="BY104" s="68"/>
    </row>
    <row r="105" spans="1:77">
      <c r="B105" t="s">
        <v>85</v>
      </c>
      <c r="BP105" s="68"/>
      <c r="BS105" s="81"/>
      <c r="BW105"/>
      <c r="BY105" s="68"/>
    </row>
    <row r="106" spans="1:77">
      <c r="A106" t="s">
        <v>155</v>
      </c>
      <c r="L106" t="s">
        <v>154</v>
      </c>
      <c r="M106" t="s">
        <v>156</v>
      </c>
      <c r="N106" s="73" t="s">
        <v>128</v>
      </c>
      <c r="T106" s="46"/>
      <c r="U106" s="46"/>
      <c r="V106" s="46"/>
      <c r="Y106" s="46"/>
      <c r="Z106" s="46"/>
      <c r="AA106" s="46"/>
      <c r="AB106" s="46"/>
      <c r="AC106" s="46"/>
      <c r="AF106" s="46"/>
      <c r="AG106" s="46"/>
      <c r="AJ106" s="46"/>
      <c r="AM106" s="68" t="s">
        <v>157</v>
      </c>
      <c r="AN106" s="46"/>
      <c r="AQ106" s="68"/>
      <c r="AT106" s="68"/>
      <c r="AU106" s="46"/>
      <c r="AX106" s="46"/>
      <c r="BA106" s="46"/>
      <c r="BB106" s="46"/>
      <c r="BE106" s="46"/>
      <c r="BI106" s="46"/>
      <c r="BL106" s="46"/>
      <c r="BP106" s="68"/>
      <c r="BS106" s="81"/>
      <c r="BW106" s="46"/>
      <c r="BX106" s="46"/>
      <c r="BY106" s="68"/>
    </row>
    <row r="107" spans="1:77">
      <c r="A107" t="s">
        <v>158</v>
      </c>
      <c r="J107">
        <v>4.5</v>
      </c>
      <c r="L107" t="s">
        <v>154</v>
      </c>
      <c r="M107" t="s">
        <v>93</v>
      </c>
      <c r="N107" s="71" t="s">
        <v>159</v>
      </c>
      <c r="R107" s="46" t="s">
        <v>160</v>
      </c>
      <c r="S107" s="49" t="s">
        <v>94</v>
      </c>
      <c r="V107" s="49" t="s">
        <v>94</v>
      </c>
      <c r="Y107" s="49" t="s">
        <v>94</v>
      </c>
      <c r="Z107" s="49" t="s">
        <v>94</v>
      </c>
      <c r="AC107" s="49" t="s">
        <v>94</v>
      </c>
      <c r="AM107" s="68"/>
      <c r="AQ107" s="68"/>
      <c r="AT107" s="68"/>
      <c r="BP107" s="68"/>
      <c r="BS107" s="81"/>
      <c r="BW107"/>
      <c r="BY107" s="68"/>
    </row>
    <row r="108" spans="1:77">
      <c r="A108" t="s">
        <v>161</v>
      </c>
      <c r="J108">
        <v>4.5</v>
      </c>
      <c r="L108" t="s">
        <v>154</v>
      </c>
      <c r="M108" t="s">
        <v>100</v>
      </c>
      <c r="N108" s="71" t="s">
        <v>159</v>
      </c>
      <c r="R108" s="46" t="s">
        <v>160</v>
      </c>
      <c r="S108" s="49" t="s">
        <v>94</v>
      </c>
      <c r="V108" s="49" t="s">
        <v>94</v>
      </c>
      <c r="Y108" s="49" t="s">
        <v>94</v>
      </c>
      <c r="Z108" s="49" t="s">
        <v>94</v>
      </c>
      <c r="AC108" s="49" t="s">
        <v>94</v>
      </c>
      <c r="AM108" s="68"/>
      <c r="AQ108" s="68"/>
      <c r="AT108" s="68"/>
      <c r="BP108" s="68"/>
      <c r="BS108" s="81"/>
      <c r="BW108"/>
      <c r="BY108" s="68"/>
    </row>
    <row r="109" spans="1:77">
      <c r="A109" t="s">
        <v>162</v>
      </c>
      <c r="J109">
        <v>2</v>
      </c>
      <c r="L109" s="43" t="s">
        <v>154</v>
      </c>
      <c r="M109" t="s">
        <v>93</v>
      </c>
      <c r="N109" s="71" t="s">
        <v>159</v>
      </c>
      <c r="R109" s="46" t="s">
        <v>160</v>
      </c>
      <c r="S109" s="49" t="s">
        <v>94</v>
      </c>
      <c r="AM109" s="68"/>
      <c r="AQ109" s="68"/>
      <c r="AT109" s="68"/>
      <c r="BP109" s="68"/>
      <c r="BS109" s="81"/>
      <c r="BW109"/>
      <c r="BY109" s="68"/>
    </row>
    <row r="110" spans="1:77">
      <c r="A110" t="s">
        <v>163</v>
      </c>
      <c r="J110">
        <v>3</v>
      </c>
      <c r="L110" s="43" t="s">
        <v>154</v>
      </c>
      <c r="M110" t="s">
        <v>93</v>
      </c>
      <c r="N110" s="71" t="s">
        <v>159</v>
      </c>
      <c r="R110" s="46" t="s">
        <v>160</v>
      </c>
      <c r="S110" s="46">
        <v>1.5</v>
      </c>
      <c r="V110" s="46">
        <v>1.5</v>
      </c>
      <c r="Y110" s="49" t="s">
        <v>94</v>
      </c>
      <c r="Z110" s="49" t="s">
        <v>94</v>
      </c>
      <c r="AM110" s="68"/>
      <c r="AQ110" s="68"/>
      <c r="AT110" s="68"/>
      <c r="BI110" s="78"/>
      <c r="BP110" s="68"/>
      <c r="BS110" s="81"/>
      <c r="BW110"/>
      <c r="BY110" s="68"/>
    </row>
    <row r="111" spans="1:77">
      <c r="A111" t="s">
        <v>164</v>
      </c>
      <c r="J111">
        <v>1.5</v>
      </c>
      <c r="L111" s="43" t="s">
        <v>154</v>
      </c>
      <c r="M111" t="s">
        <v>93</v>
      </c>
      <c r="N111" s="71" t="s">
        <v>159</v>
      </c>
      <c r="V111" s="46">
        <v>1.5</v>
      </c>
      <c r="Y111" s="49" t="s">
        <v>94</v>
      </c>
      <c r="Z111" s="49" t="s">
        <v>94</v>
      </c>
      <c r="AM111" s="68"/>
      <c r="AQ111" s="68"/>
      <c r="AT111" s="68"/>
      <c r="BI111" s="78"/>
      <c r="BP111" s="68"/>
      <c r="BS111" s="81"/>
      <c r="BW111" s="49"/>
      <c r="BY111" s="68"/>
    </row>
    <row r="112" spans="1:77">
      <c r="A112" t="s">
        <v>165</v>
      </c>
      <c r="J112">
        <v>1.5</v>
      </c>
      <c r="L112" s="43" t="s">
        <v>154</v>
      </c>
      <c r="M112" t="s">
        <v>93</v>
      </c>
      <c r="N112" s="71" t="s">
        <v>159</v>
      </c>
      <c r="AM112" s="68"/>
      <c r="AQ112" s="68"/>
      <c r="AT112" s="68"/>
      <c r="BE112" s="46"/>
      <c r="BI112" s="46"/>
      <c r="BP112" s="68"/>
      <c r="BS112" s="81"/>
      <c r="BW112"/>
      <c r="BY112" s="68"/>
    </row>
    <row r="113" spans="1:77">
      <c r="A113" t="s">
        <v>166</v>
      </c>
      <c r="J113">
        <v>3</v>
      </c>
      <c r="L113" t="s">
        <v>167</v>
      </c>
      <c r="N113" s="71" t="s">
        <v>159</v>
      </c>
      <c r="AM113" s="68"/>
      <c r="AN113" s="46"/>
      <c r="AQ113" s="68"/>
      <c r="AT113" s="68"/>
      <c r="AU113" s="46"/>
      <c r="AX113" s="46"/>
      <c r="BA113" s="46"/>
      <c r="BB113" s="46"/>
      <c r="BP113" s="68"/>
      <c r="BS113" s="81"/>
      <c r="BW113" s="46"/>
      <c r="BX113" s="46"/>
      <c r="BY113" s="68"/>
    </row>
    <row r="114" spans="1:77">
      <c r="A114" t="s">
        <v>168</v>
      </c>
      <c r="J114" t="s">
        <v>169</v>
      </c>
      <c r="L114" t="s">
        <v>154</v>
      </c>
      <c r="M114" t="s">
        <v>100</v>
      </c>
      <c r="N114" s="71" t="s">
        <v>159</v>
      </c>
      <c r="AM114" s="68"/>
      <c r="AN114" s="46"/>
      <c r="AQ114" s="68"/>
      <c r="AT114" s="68"/>
      <c r="BP114" s="68"/>
      <c r="BS114" s="81"/>
      <c r="BW114"/>
      <c r="BY114" s="68"/>
    </row>
    <row r="115" spans="1:77">
      <c r="A115" t="s">
        <v>170</v>
      </c>
      <c r="L115" t="s">
        <v>154</v>
      </c>
      <c r="M115" t="s">
        <v>100</v>
      </c>
      <c r="N115" s="71" t="s">
        <v>159</v>
      </c>
      <c r="BL115" s="46"/>
      <c r="BP115" s="68"/>
      <c r="BS115" s="81"/>
      <c r="BW115" s="46"/>
      <c r="BY115" s="68"/>
    </row>
    <row r="116" spans="1:77">
      <c r="A116" t="s">
        <v>171</v>
      </c>
      <c r="B116" t="s">
        <v>172</v>
      </c>
      <c r="L116" t="s">
        <v>154</v>
      </c>
      <c r="N116" s="73" t="s">
        <v>128</v>
      </c>
      <c r="BP116" s="68"/>
      <c r="BS116" s="81"/>
      <c r="BW116" s="46"/>
      <c r="BX116" s="46"/>
      <c r="BY116" s="68"/>
    </row>
    <row r="117" spans="1:77">
      <c r="BP117"/>
      <c r="BS117" s="81"/>
      <c r="BW117"/>
      <c r="BY117" s="68"/>
    </row>
    <row r="118" spans="1:77">
      <c r="V118" s="55"/>
      <c r="BP118"/>
      <c r="BS118" s="81"/>
      <c r="BW118"/>
      <c r="BY118" s="68"/>
    </row>
    <row r="119" spans="1:77">
      <c r="BP119"/>
      <c r="BS119" s="81"/>
      <c r="BW119"/>
      <c r="BY119" s="68"/>
    </row>
    <row r="120" spans="1:77">
      <c r="BP120"/>
      <c r="BS120" s="81"/>
      <c r="BW120"/>
      <c r="BY120" s="68"/>
    </row>
    <row r="121" spans="1:77">
      <c r="A121" t="s">
        <v>173</v>
      </c>
      <c r="BP121"/>
      <c r="BS121" s="81"/>
      <c r="BW121"/>
      <c r="BY121" s="68"/>
    </row>
    <row r="122" spans="1:77">
      <c r="B122" t="s">
        <v>82</v>
      </c>
      <c r="BP122"/>
      <c r="BS122" s="81"/>
      <c r="BW122"/>
      <c r="BY122" s="68"/>
    </row>
    <row r="123" spans="1:77">
      <c r="A123" t="s">
        <v>108</v>
      </c>
      <c r="J123">
        <f>SUM(O123:BL123)</f>
        <v>13</v>
      </c>
      <c r="L123" t="s">
        <v>173</v>
      </c>
      <c r="M123" t="s">
        <v>93</v>
      </c>
      <c r="N123" s="73" t="s">
        <v>128</v>
      </c>
      <c r="O123" s="57">
        <v>1</v>
      </c>
      <c r="S123" s="56">
        <v>3.5</v>
      </c>
      <c r="V123" s="56">
        <v>3</v>
      </c>
      <c r="Y123" s="56" t="s">
        <v>147</v>
      </c>
      <c r="Z123" s="56" t="s">
        <v>147</v>
      </c>
      <c r="AC123" s="56" t="s">
        <v>147</v>
      </c>
      <c r="BB123" s="56">
        <v>2.5</v>
      </c>
      <c r="BE123" s="56">
        <v>1</v>
      </c>
      <c r="BI123" s="56">
        <v>2</v>
      </c>
      <c r="BP123"/>
      <c r="BS123" s="81"/>
      <c r="BW123"/>
      <c r="BY123" s="68"/>
    </row>
    <row r="124" spans="1:77">
      <c r="A124" t="s">
        <v>174</v>
      </c>
      <c r="J124">
        <f>SUM(O124:BL124)</f>
        <v>6</v>
      </c>
      <c r="L124" t="s">
        <v>173</v>
      </c>
      <c r="M124" t="s">
        <v>105</v>
      </c>
      <c r="N124" s="71" t="s">
        <v>89</v>
      </c>
      <c r="V124" s="55"/>
      <c r="Y124" s="56">
        <v>2</v>
      </c>
      <c r="Z124" s="56">
        <v>3</v>
      </c>
      <c r="AC124" s="56">
        <v>1</v>
      </c>
      <c r="AX124" s="56" t="s">
        <v>175</v>
      </c>
      <c r="BB124" s="56" t="s">
        <v>176</v>
      </c>
      <c r="BP124"/>
      <c r="BS124" s="81"/>
      <c r="BW124"/>
      <c r="BY124" s="68"/>
    </row>
    <row r="125" spans="1:77">
      <c r="A125" t="s">
        <v>177</v>
      </c>
      <c r="J125">
        <f>SUM(O125:BL125)</f>
        <v>8</v>
      </c>
      <c r="L125" t="s">
        <v>173</v>
      </c>
      <c r="M125" t="s">
        <v>105</v>
      </c>
      <c r="N125" s="71" t="s">
        <v>89</v>
      </c>
      <c r="V125" s="54"/>
      <c r="AC125" s="56">
        <v>2</v>
      </c>
      <c r="AF125" s="56">
        <v>2</v>
      </c>
      <c r="AG125" s="56">
        <v>2</v>
      </c>
      <c r="AJ125" s="56">
        <v>2</v>
      </c>
      <c r="AX125" s="56" t="s">
        <v>178</v>
      </c>
      <c r="BA125" s="55"/>
      <c r="BB125" s="56" t="s">
        <v>179</v>
      </c>
      <c r="BP125"/>
      <c r="BS125" s="81"/>
      <c r="BW125"/>
      <c r="BY125" s="68"/>
    </row>
    <row r="126" spans="1:77">
      <c r="A126" t="s">
        <v>180</v>
      </c>
      <c r="J126">
        <f>SUM(O126:BL126)</f>
        <v>7.5</v>
      </c>
      <c r="L126" t="s">
        <v>173</v>
      </c>
      <c r="M126" t="s">
        <v>100</v>
      </c>
      <c r="N126" s="71" t="s">
        <v>89</v>
      </c>
      <c r="AN126" s="56">
        <v>2.5</v>
      </c>
      <c r="AQ126" s="56">
        <v>2.5</v>
      </c>
      <c r="AU126" s="56">
        <v>2.5</v>
      </c>
      <c r="AX126" s="56" t="s">
        <v>181</v>
      </c>
      <c r="BB126" s="56" t="s">
        <v>182</v>
      </c>
      <c r="BP126"/>
      <c r="BS126" s="81"/>
      <c r="BW126"/>
    </row>
    <row r="127" spans="1:77">
      <c r="A127" t="s">
        <v>183</v>
      </c>
      <c r="J127">
        <v>4</v>
      </c>
      <c r="L127" t="s">
        <v>173</v>
      </c>
      <c r="M127" t="s">
        <v>105</v>
      </c>
      <c r="N127" s="71" t="s">
        <v>89</v>
      </c>
      <c r="BE127" s="56">
        <v>3</v>
      </c>
      <c r="BI127" s="56">
        <v>2</v>
      </c>
      <c r="BL127" s="56">
        <v>2</v>
      </c>
      <c r="BP127"/>
      <c r="BS127" s="81"/>
      <c r="BW127"/>
    </row>
    <row r="128" spans="1:77">
      <c r="A128" t="s">
        <v>184</v>
      </c>
      <c r="BL128" s="56">
        <v>2</v>
      </c>
      <c r="BP128" s="56">
        <v>4</v>
      </c>
      <c r="BW128" s="56">
        <v>4</v>
      </c>
      <c r="BX128" s="56">
        <v>4</v>
      </c>
    </row>
    <row r="129" spans="68:76">
      <c r="BP129"/>
      <c r="BX129"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E26F-D33B-4490-9FB3-DAA3EE75A773}">
  <dimension ref="A1:AC131"/>
  <sheetViews>
    <sheetView workbookViewId="0">
      <pane xSplit="8" ySplit="5" topLeftCell="M119" activePane="bottomRight" state="frozen"/>
      <selection pane="bottomRight" activeCell="M76" sqref="M76"/>
      <selection pane="bottomLeft"/>
      <selection pane="topRight"/>
    </sheetView>
  </sheetViews>
  <sheetFormatPr defaultRowHeight="13.5"/>
  <cols>
    <col min="1" max="1" width="5.25" style="13" customWidth="1"/>
    <col min="2" max="12" width="9" style="13"/>
    <col min="13" max="13" width="20.75" style="13" bestFit="1" customWidth="1"/>
    <col min="14" max="14" width="47" style="39" customWidth="1"/>
    <col min="15" max="21" width="9" style="13"/>
    <col min="22" max="22" width="9.25" style="13" customWidth="1"/>
    <col min="23" max="16384" width="9" style="13"/>
  </cols>
  <sheetData>
    <row r="1" spans="1:29" s="17" customFormat="1" ht="27">
      <c r="A1" s="3" t="s">
        <v>186</v>
      </c>
      <c r="B1" s="4"/>
      <c r="C1" s="4"/>
      <c r="D1" s="4"/>
      <c r="E1" s="4"/>
      <c r="F1" s="4"/>
      <c r="G1" s="4"/>
      <c r="H1" s="4"/>
      <c r="I1" s="4"/>
      <c r="J1" s="4"/>
      <c r="K1" s="4"/>
      <c r="N1" s="38"/>
    </row>
    <row r="3" spans="1:29">
      <c r="J3" s="13" t="s">
        <v>66</v>
      </c>
      <c r="K3" s="13" t="s">
        <v>66</v>
      </c>
    </row>
    <row r="4" spans="1:29">
      <c r="A4" s="14" t="s">
        <v>187</v>
      </c>
      <c r="B4" s="14" t="s">
        <v>188</v>
      </c>
      <c r="C4" s="14" t="s">
        <v>189</v>
      </c>
      <c r="D4" s="14" t="s">
        <v>190</v>
      </c>
      <c r="I4" s="13" t="s">
        <v>191</v>
      </c>
      <c r="J4" s="13" t="s">
        <v>192</v>
      </c>
      <c r="K4" s="13" t="s">
        <v>67</v>
      </c>
      <c r="L4" s="13" t="s">
        <v>69</v>
      </c>
      <c r="M4" s="13" t="s">
        <v>68</v>
      </c>
      <c r="N4" s="39" t="s">
        <v>193</v>
      </c>
      <c r="Y4" s="31" t="s">
        <v>194</v>
      </c>
      <c r="Z4" s="32" t="s">
        <v>195</v>
      </c>
      <c r="AA4" s="31"/>
      <c r="AB4" s="33"/>
      <c r="AC4" s="32" t="s">
        <v>196</v>
      </c>
    </row>
    <row r="5" spans="1:29">
      <c r="B5" s="5" t="str">
        <f>仕様概要!A2</f>
        <v>空の掃除人（仮）</v>
      </c>
      <c r="C5" s="6"/>
      <c r="D5" s="6"/>
      <c r="E5" s="6"/>
      <c r="F5" s="6"/>
      <c r="G5" s="6"/>
      <c r="H5" s="6"/>
      <c r="Y5" s="31"/>
      <c r="Z5" s="31"/>
      <c r="AA5" s="31"/>
      <c r="AB5" s="33"/>
      <c r="AC5" s="31"/>
    </row>
    <row r="6" spans="1:29">
      <c r="B6" s="6"/>
      <c r="C6" s="7" t="s">
        <v>82</v>
      </c>
      <c r="D6" s="15"/>
      <c r="E6" s="15"/>
      <c r="F6" s="15"/>
      <c r="G6" s="15"/>
      <c r="H6" s="15"/>
      <c r="T6" s="13" t="s">
        <v>197</v>
      </c>
      <c r="Y6" s="31" t="s">
        <v>198</v>
      </c>
      <c r="Z6" s="32" t="s">
        <v>199</v>
      </c>
      <c r="AA6" s="31"/>
      <c r="AB6" s="33"/>
      <c r="AC6" s="32" t="s">
        <v>200</v>
      </c>
    </row>
    <row r="7" spans="1:29">
      <c r="B7" s="6"/>
      <c r="C7" s="15"/>
      <c r="D7" s="16" t="s">
        <v>83</v>
      </c>
      <c r="E7" s="16"/>
      <c r="F7" s="16"/>
      <c r="G7" s="16"/>
      <c r="H7" s="16"/>
      <c r="I7" s="13">
        <v>4</v>
      </c>
      <c r="J7" s="13">
        <v>4.5</v>
      </c>
      <c r="K7" s="13">
        <f>I7*J7</f>
        <v>18</v>
      </c>
      <c r="L7" s="13" t="s">
        <v>93</v>
      </c>
      <c r="M7" s="13" t="s">
        <v>201</v>
      </c>
      <c r="T7" s="23" t="s">
        <v>109</v>
      </c>
      <c r="U7" s="28" t="s">
        <v>202</v>
      </c>
      <c r="Y7" s="31"/>
      <c r="Z7" s="31"/>
      <c r="AA7" s="31"/>
      <c r="AB7" s="33"/>
      <c r="AC7" s="31"/>
    </row>
    <row r="8" spans="1:29">
      <c r="B8" s="6"/>
      <c r="C8" s="15"/>
      <c r="D8" s="16" t="s">
        <v>203</v>
      </c>
      <c r="E8" s="16"/>
      <c r="F8" s="16"/>
      <c r="G8" s="16"/>
      <c r="H8" s="16"/>
      <c r="T8" s="23" t="s">
        <v>118</v>
      </c>
      <c r="U8" s="28" t="s">
        <v>85</v>
      </c>
      <c r="W8" s="30" t="s">
        <v>204</v>
      </c>
      <c r="Y8" s="31"/>
      <c r="Z8" s="31" t="s">
        <v>205</v>
      </c>
      <c r="AA8" s="31"/>
      <c r="AB8" s="31"/>
      <c r="AC8" s="33"/>
    </row>
    <row r="9" spans="1:29" ht="15.75">
      <c r="B9" s="6"/>
      <c r="C9" s="15"/>
      <c r="D9" s="16"/>
      <c r="E9" s="16" t="s">
        <v>206</v>
      </c>
      <c r="F9" s="16"/>
      <c r="G9" s="16"/>
      <c r="H9" s="16"/>
      <c r="T9" s="23" t="s">
        <v>130</v>
      </c>
      <c r="U9" s="30" t="s">
        <v>85</v>
      </c>
      <c r="W9" s="29" t="s">
        <v>204</v>
      </c>
      <c r="Y9" s="31"/>
      <c r="Z9" s="31" t="s">
        <v>207</v>
      </c>
      <c r="AA9" s="31"/>
      <c r="AB9" s="31"/>
      <c r="AC9" s="33"/>
    </row>
    <row r="10" spans="1:29" ht="15.75">
      <c r="B10" s="6"/>
      <c r="C10" s="15"/>
      <c r="D10" s="16"/>
      <c r="E10" s="16" t="s">
        <v>208</v>
      </c>
      <c r="F10" s="16"/>
      <c r="G10" s="16"/>
      <c r="H10" s="16"/>
      <c r="T10" s="24" t="s">
        <v>84</v>
      </c>
      <c r="U10" s="30" t="s">
        <v>85</v>
      </c>
      <c r="W10" s="29" t="s">
        <v>204</v>
      </c>
    </row>
    <row r="11" spans="1:29" ht="15.75">
      <c r="B11" s="6"/>
      <c r="C11" s="15"/>
      <c r="D11" s="16"/>
      <c r="E11" s="16"/>
      <c r="F11" s="16" t="s">
        <v>209</v>
      </c>
      <c r="G11" s="16"/>
      <c r="H11" s="16"/>
      <c r="I11" s="13">
        <v>1</v>
      </c>
      <c r="J11" s="13">
        <v>1</v>
      </c>
      <c r="K11" s="13">
        <f>I11*J11</f>
        <v>1</v>
      </c>
      <c r="L11" s="13" t="s">
        <v>93</v>
      </c>
      <c r="M11" s="13" t="s">
        <v>201</v>
      </c>
      <c r="N11" s="13" t="s">
        <v>210</v>
      </c>
      <c r="T11" s="23" t="s">
        <v>138</v>
      </c>
      <c r="U11" s="29" t="s">
        <v>211</v>
      </c>
      <c r="W11" s="29" t="s">
        <v>204</v>
      </c>
    </row>
    <row r="12" spans="1:29" ht="15.75">
      <c r="B12" s="6"/>
      <c r="C12" s="15"/>
      <c r="D12" s="16"/>
      <c r="E12" s="16"/>
      <c r="F12" s="16" t="s">
        <v>9</v>
      </c>
      <c r="G12" s="16"/>
      <c r="H12" s="16"/>
      <c r="I12" s="13">
        <v>1</v>
      </c>
      <c r="J12" s="13">
        <v>1</v>
      </c>
      <c r="K12" s="13">
        <f t="shared" ref="K12:K44" si="0">I12*J12</f>
        <v>1</v>
      </c>
      <c r="L12" s="13" t="s">
        <v>100</v>
      </c>
      <c r="M12" s="13" t="s">
        <v>201</v>
      </c>
      <c r="T12" s="23" t="s">
        <v>146</v>
      </c>
      <c r="U12" s="29" t="s">
        <v>202</v>
      </c>
      <c r="W12" s="29" t="s">
        <v>204</v>
      </c>
    </row>
    <row r="13" spans="1:29" ht="15.75">
      <c r="B13" s="6"/>
      <c r="C13" s="15"/>
      <c r="D13" s="16"/>
      <c r="E13" s="16"/>
      <c r="F13" s="16" t="s">
        <v>10</v>
      </c>
      <c r="G13" s="16"/>
      <c r="H13" s="16"/>
      <c r="I13" s="13">
        <v>1</v>
      </c>
      <c r="J13" s="13">
        <v>1.5</v>
      </c>
      <c r="K13" s="13">
        <f>I13*J13</f>
        <v>1.5</v>
      </c>
      <c r="L13" s="13" t="s">
        <v>93</v>
      </c>
      <c r="M13" s="13" t="s">
        <v>201</v>
      </c>
      <c r="T13" s="23" t="s">
        <v>154</v>
      </c>
      <c r="U13" s="30" t="s">
        <v>85</v>
      </c>
      <c r="W13" s="29" t="s">
        <v>204</v>
      </c>
    </row>
    <row r="14" spans="1:29" ht="15.75">
      <c r="B14" s="6"/>
      <c r="C14" s="15"/>
      <c r="D14" s="16"/>
      <c r="E14" s="16"/>
      <c r="F14" s="16"/>
      <c r="G14" s="16" t="s">
        <v>162</v>
      </c>
      <c r="H14" s="16"/>
      <c r="I14" s="13">
        <v>1</v>
      </c>
      <c r="J14" s="13">
        <v>1</v>
      </c>
      <c r="K14" s="13">
        <f t="shared" si="0"/>
        <v>1</v>
      </c>
      <c r="L14" s="13" t="s">
        <v>93</v>
      </c>
      <c r="M14" s="13" t="s">
        <v>201</v>
      </c>
      <c r="T14" s="23" t="s">
        <v>173</v>
      </c>
      <c r="U14" s="29" t="s">
        <v>202</v>
      </c>
      <c r="W14" s="29" t="s">
        <v>204</v>
      </c>
    </row>
    <row r="15" spans="1:29">
      <c r="B15" s="6"/>
      <c r="C15" s="15"/>
      <c r="D15" s="16"/>
      <c r="E15" s="16"/>
      <c r="F15" s="16"/>
      <c r="G15" s="16" t="s">
        <v>212</v>
      </c>
      <c r="H15" s="16"/>
      <c r="I15" s="13">
        <v>1</v>
      </c>
      <c r="J15" s="13">
        <v>1</v>
      </c>
      <c r="K15" s="13">
        <f t="shared" si="0"/>
        <v>1</v>
      </c>
      <c r="L15" s="13" t="s">
        <v>93</v>
      </c>
      <c r="M15" s="13" t="s">
        <v>201</v>
      </c>
    </row>
    <row r="16" spans="1:29">
      <c r="B16" s="6"/>
      <c r="C16" s="15"/>
      <c r="D16" s="16"/>
      <c r="E16" s="16"/>
      <c r="F16" s="16"/>
      <c r="G16" s="16" t="s">
        <v>213</v>
      </c>
      <c r="H16" s="16"/>
      <c r="I16" s="13">
        <v>1</v>
      </c>
      <c r="J16" s="13">
        <v>0.5</v>
      </c>
      <c r="K16" s="13">
        <f t="shared" si="0"/>
        <v>0.5</v>
      </c>
      <c r="L16" s="13" t="s">
        <v>93</v>
      </c>
      <c r="M16" s="13" t="s">
        <v>201</v>
      </c>
    </row>
    <row r="17" spans="2:13">
      <c r="B17" s="6"/>
      <c r="C17" s="15"/>
      <c r="D17" s="16"/>
      <c r="E17" s="16"/>
      <c r="F17" s="16"/>
      <c r="G17" s="16" t="s">
        <v>214</v>
      </c>
      <c r="H17" s="16"/>
      <c r="I17" s="13">
        <v>1</v>
      </c>
      <c r="J17" s="13">
        <v>0.5</v>
      </c>
      <c r="K17" s="13">
        <f t="shared" si="0"/>
        <v>0.5</v>
      </c>
      <c r="L17" s="13" t="s">
        <v>100</v>
      </c>
      <c r="M17" s="13" t="s">
        <v>201</v>
      </c>
    </row>
    <row r="18" spans="2:13">
      <c r="B18" s="6"/>
      <c r="C18" s="15"/>
      <c r="D18" s="16"/>
      <c r="E18" s="16"/>
      <c r="F18" s="16"/>
      <c r="G18" s="16" t="s">
        <v>174</v>
      </c>
      <c r="H18" s="16"/>
      <c r="I18" s="13">
        <v>1</v>
      </c>
      <c r="J18" s="13">
        <v>0.5</v>
      </c>
      <c r="K18" s="13">
        <f t="shared" si="0"/>
        <v>0.5</v>
      </c>
      <c r="L18" s="13" t="s">
        <v>100</v>
      </c>
      <c r="M18" s="13" t="s">
        <v>201</v>
      </c>
    </row>
    <row r="19" spans="2:13">
      <c r="B19" s="6"/>
      <c r="C19" s="15"/>
      <c r="D19" s="16"/>
      <c r="E19" s="16"/>
      <c r="F19" s="16"/>
      <c r="G19" s="16" t="s">
        <v>177</v>
      </c>
      <c r="H19" s="16"/>
      <c r="I19" s="13">
        <v>1</v>
      </c>
      <c r="J19" s="13">
        <v>0.5</v>
      </c>
      <c r="K19" s="13">
        <f t="shared" si="0"/>
        <v>0.5</v>
      </c>
      <c r="L19" s="13" t="s">
        <v>100</v>
      </c>
      <c r="M19" s="13" t="s">
        <v>201</v>
      </c>
    </row>
    <row r="20" spans="2:13">
      <c r="B20" s="6"/>
      <c r="C20" s="15"/>
      <c r="D20" s="16"/>
      <c r="E20" s="16"/>
      <c r="F20" s="16"/>
      <c r="G20" s="16" t="s">
        <v>215</v>
      </c>
      <c r="H20" s="16"/>
      <c r="I20" s="13">
        <v>1</v>
      </c>
      <c r="J20" s="13">
        <v>0.5</v>
      </c>
      <c r="K20" s="13">
        <f t="shared" si="0"/>
        <v>0.5</v>
      </c>
      <c r="L20" s="13" t="s">
        <v>105</v>
      </c>
      <c r="M20" s="13" t="s">
        <v>201</v>
      </c>
    </row>
    <row r="21" spans="2:13">
      <c r="B21" s="6"/>
      <c r="C21" s="15"/>
      <c r="D21" s="16"/>
      <c r="E21" s="16"/>
      <c r="F21" s="16"/>
      <c r="G21" s="16" t="s">
        <v>164</v>
      </c>
      <c r="H21" s="16"/>
      <c r="I21" s="13">
        <v>1</v>
      </c>
      <c r="J21" s="13">
        <v>0.5</v>
      </c>
      <c r="K21" s="13">
        <f t="shared" si="0"/>
        <v>0.5</v>
      </c>
      <c r="L21" s="13" t="s">
        <v>105</v>
      </c>
      <c r="M21" s="13" t="s">
        <v>201</v>
      </c>
    </row>
    <row r="22" spans="2:13">
      <c r="B22" s="6"/>
      <c r="C22" s="15"/>
      <c r="D22" s="16"/>
      <c r="E22" s="16"/>
      <c r="F22" s="16"/>
      <c r="G22" s="16"/>
      <c r="H22" s="16"/>
    </row>
    <row r="23" spans="2:13">
      <c r="B23" s="6"/>
      <c r="C23" s="15"/>
      <c r="D23" s="16"/>
      <c r="E23" s="16"/>
      <c r="F23" s="16"/>
      <c r="G23" s="16"/>
      <c r="H23" s="16"/>
    </row>
    <row r="24" spans="2:13">
      <c r="B24" s="6"/>
      <c r="C24" s="15"/>
      <c r="D24" s="16"/>
      <c r="E24" s="16"/>
      <c r="F24" s="16" t="s">
        <v>216</v>
      </c>
      <c r="G24" s="16"/>
      <c r="H24" s="16"/>
      <c r="I24" s="13">
        <v>1</v>
      </c>
      <c r="J24" s="13">
        <v>1</v>
      </c>
      <c r="K24" s="13">
        <f t="shared" si="0"/>
        <v>1</v>
      </c>
      <c r="L24" s="13" t="s">
        <v>105</v>
      </c>
      <c r="M24" s="13" t="s">
        <v>201</v>
      </c>
    </row>
    <row r="25" spans="2:13">
      <c r="B25" s="6"/>
      <c r="C25" s="15"/>
      <c r="D25" s="16"/>
      <c r="E25" s="16" t="s">
        <v>217</v>
      </c>
      <c r="F25" s="16"/>
      <c r="G25" s="16"/>
      <c r="H25" s="16"/>
      <c r="I25" s="13">
        <v>1</v>
      </c>
      <c r="J25" s="13">
        <v>1</v>
      </c>
      <c r="K25" s="13">
        <f t="shared" si="0"/>
        <v>1</v>
      </c>
      <c r="L25" s="13" t="s">
        <v>100</v>
      </c>
      <c r="M25" s="13" t="s">
        <v>201</v>
      </c>
    </row>
    <row r="26" spans="2:13">
      <c r="B26" s="6"/>
      <c r="C26" s="15"/>
      <c r="D26" s="16"/>
      <c r="E26" s="16" t="s">
        <v>218</v>
      </c>
      <c r="F26" s="16"/>
      <c r="G26" s="16"/>
      <c r="H26" s="16"/>
      <c r="I26" s="13">
        <v>1</v>
      </c>
      <c r="J26" s="13">
        <v>1</v>
      </c>
      <c r="K26" s="13">
        <f t="shared" si="0"/>
        <v>1</v>
      </c>
      <c r="L26" s="13" t="s">
        <v>100</v>
      </c>
      <c r="M26" s="13" t="s">
        <v>201</v>
      </c>
    </row>
    <row r="27" spans="2:13">
      <c r="B27" s="6"/>
      <c r="C27" s="15"/>
      <c r="D27" s="16"/>
      <c r="E27" s="16" t="s">
        <v>219</v>
      </c>
      <c r="F27" s="16"/>
      <c r="G27" s="16"/>
      <c r="H27" s="16"/>
      <c r="I27" s="13">
        <v>1</v>
      </c>
      <c r="J27" s="13">
        <v>1</v>
      </c>
      <c r="K27" s="13">
        <f t="shared" si="0"/>
        <v>1</v>
      </c>
      <c r="L27" s="13" t="s">
        <v>93</v>
      </c>
      <c r="M27" s="13" t="s">
        <v>201</v>
      </c>
    </row>
    <row r="28" spans="2:13">
      <c r="B28" s="6"/>
      <c r="C28" s="15"/>
      <c r="D28" s="16"/>
      <c r="E28" s="16"/>
      <c r="F28" s="16" t="s">
        <v>0</v>
      </c>
      <c r="G28" s="16"/>
      <c r="H28" s="16"/>
      <c r="I28" s="13">
        <v>1</v>
      </c>
      <c r="J28" s="13">
        <v>1</v>
      </c>
      <c r="K28" s="13">
        <f t="shared" si="0"/>
        <v>1</v>
      </c>
      <c r="L28" s="13" t="s">
        <v>100</v>
      </c>
      <c r="M28" s="13" t="s">
        <v>201</v>
      </c>
    </row>
    <row r="29" spans="2:13">
      <c r="B29" s="6"/>
      <c r="C29" s="15"/>
      <c r="D29" s="16"/>
      <c r="E29" s="16"/>
      <c r="F29" s="16" t="s">
        <v>132</v>
      </c>
      <c r="G29" s="16"/>
      <c r="H29" s="16"/>
      <c r="I29" s="13">
        <v>1</v>
      </c>
      <c r="J29" s="13">
        <v>1</v>
      </c>
      <c r="K29" s="13">
        <f t="shared" si="0"/>
        <v>1</v>
      </c>
      <c r="L29" s="13" t="s">
        <v>93</v>
      </c>
      <c r="M29" s="13" t="s">
        <v>201</v>
      </c>
    </row>
    <row r="30" spans="2:13">
      <c r="B30" s="6"/>
      <c r="C30" s="15"/>
      <c r="D30" s="16"/>
      <c r="E30" s="16"/>
      <c r="F30" s="16" t="s">
        <v>133</v>
      </c>
      <c r="G30" s="16"/>
      <c r="H30" s="16"/>
      <c r="I30" s="13">
        <v>1</v>
      </c>
      <c r="J30" s="13">
        <v>1</v>
      </c>
      <c r="K30" s="13">
        <f t="shared" si="0"/>
        <v>1</v>
      </c>
      <c r="L30" s="13" t="s">
        <v>100</v>
      </c>
      <c r="M30" s="13" t="s">
        <v>201</v>
      </c>
    </row>
    <row r="31" spans="2:13">
      <c r="B31" s="6"/>
      <c r="C31" s="15"/>
      <c r="D31" s="16"/>
      <c r="E31" s="16"/>
      <c r="F31" s="16" t="s">
        <v>134</v>
      </c>
      <c r="G31" s="16"/>
      <c r="H31" s="16"/>
      <c r="I31" s="13">
        <v>1</v>
      </c>
      <c r="J31" s="13">
        <v>1</v>
      </c>
      <c r="K31" s="13">
        <f t="shared" si="0"/>
        <v>1</v>
      </c>
      <c r="L31" s="13" t="s">
        <v>100</v>
      </c>
      <c r="M31" s="13" t="s">
        <v>201</v>
      </c>
    </row>
    <row r="32" spans="2:13">
      <c r="B32" s="6"/>
      <c r="C32" s="15"/>
      <c r="D32" s="16"/>
      <c r="E32" s="16"/>
      <c r="F32" s="16" t="s">
        <v>116</v>
      </c>
      <c r="G32" s="16"/>
      <c r="H32" s="16"/>
      <c r="I32" s="13">
        <v>1</v>
      </c>
      <c r="J32" s="13">
        <v>1</v>
      </c>
      <c r="K32" s="13">
        <f t="shared" si="0"/>
        <v>1</v>
      </c>
      <c r="L32" s="13" t="s">
        <v>100</v>
      </c>
      <c r="M32" s="13" t="s">
        <v>201</v>
      </c>
    </row>
    <row r="33" spans="2:13">
      <c r="B33" s="6"/>
      <c r="C33" s="15"/>
      <c r="D33" s="16"/>
      <c r="E33" s="16"/>
      <c r="F33" s="16" t="s">
        <v>220</v>
      </c>
      <c r="G33" s="16"/>
      <c r="H33" s="16"/>
      <c r="I33" s="13">
        <v>1</v>
      </c>
      <c r="J33" s="13">
        <v>1</v>
      </c>
      <c r="K33" s="13">
        <f t="shared" si="0"/>
        <v>1</v>
      </c>
      <c r="L33" s="13" t="s">
        <v>100</v>
      </c>
      <c r="M33" s="13" t="s">
        <v>201</v>
      </c>
    </row>
    <row r="34" spans="2:13">
      <c r="B34" s="6"/>
      <c r="C34" s="15"/>
      <c r="D34" s="16"/>
      <c r="E34" s="16"/>
      <c r="F34" s="16" t="s">
        <v>221</v>
      </c>
      <c r="G34" s="16"/>
      <c r="H34" s="16"/>
      <c r="I34" s="13">
        <v>1</v>
      </c>
      <c r="J34" s="13">
        <v>1</v>
      </c>
      <c r="K34" s="13">
        <f t="shared" si="0"/>
        <v>1</v>
      </c>
      <c r="L34" s="13" t="s">
        <v>100</v>
      </c>
      <c r="M34" s="13" t="s">
        <v>201</v>
      </c>
    </row>
    <row r="35" spans="2:13">
      <c r="B35" s="6"/>
      <c r="C35" s="15"/>
      <c r="D35" s="16"/>
      <c r="E35" s="16"/>
      <c r="F35" s="16" t="s">
        <v>222</v>
      </c>
      <c r="G35" s="16"/>
      <c r="H35" s="16"/>
      <c r="I35" s="13">
        <v>1</v>
      </c>
      <c r="J35" s="13">
        <v>1</v>
      </c>
      <c r="K35" s="13">
        <f t="shared" si="0"/>
        <v>1</v>
      </c>
      <c r="L35" s="13" t="s">
        <v>100</v>
      </c>
      <c r="M35" s="13" t="s">
        <v>201</v>
      </c>
    </row>
    <row r="36" spans="2:13">
      <c r="B36" s="6"/>
      <c r="C36" s="15"/>
      <c r="D36" s="16" t="s">
        <v>223</v>
      </c>
      <c r="E36" s="16"/>
      <c r="F36" s="16"/>
      <c r="G36" s="16"/>
      <c r="H36" s="16"/>
    </row>
    <row r="37" spans="2:13">
      <c r="B37" s="6"/>
      <c r="C37" s="15"/>
      <c r="D37" s="16"/>
      <c r="E37" s="16" t="s">
        <v>0</v>
      </c>
      <c r="F37" s="16"/>
      <c r="G37" s="16"/>
      <c r="H37" s="16"/>
      <c r="I37" s="13">
        <v>1</v>
      </c>
      <c r="J37" s="13">
        <v>1</v>
      </c>
      <c r="K37" s="13">
        <f t="shared" si="0"/>
        <v>1</v>
      </c>
      <c r="L37" s="13" t="s">
        <v>100</v>
      </c>
      <c r="M37" s="13" t="s">
        <v>201</v>
      </c>
    </row>
    <row r="38" spans="2:13">
      <c r="B38" s="6"/>
      <c r="C38" s="15"/>
      <c r="D38" s="16"/>
      <c r="E38" s="16" t="s">
        <v>132</v>
      </c>
      <c r="F38" s="16"/>
      <c r="G38" s="16"/>
      <c r="H38" s="16"/>
      <c r="I38" s="13">
        <v>1</v>
      </c>
      <c r="J38" s="13">
        <v>1</v>
      </c>
      <c r="K38" s="13">
        <f t="shared" si="0"/>
        <v>1</v>
      </c>
      <c r="L38" s="13" t="s">
        <v>93</v>
      </c>
      <c r="M38" s="13" t="s">
        <v>201</v>
      </c>
    </row>
    <row r="39" spans="2:13">
      <c r="B39" s="6"/>
      <c r="C39" s="15"/>
      <c r="D39" s="16"/>
      <c r="E39" s="16" t="s">
        <v>133</v>
      </c>
      <c r="F39" s="16"/>
      <c r="G39" s="16"/>
      <c r="H39" s="16"/>
      <c r="I39" s="13">
        <v>1</v>
      </c>
      <c r="J39" s="13">
        <v>1</v>
      </c>
      <c r="K39" s="13">
        <f t="shared" si="0"/>
        <v>1</v>
      </c>
      <c r="L39" s="13" t="s">
        <v>100</v>
      </c>
      <c r="M39" s="13" t="s">
        <v>201</v>
      </c>
    </row>
    <row r="40" spans="2:13">
      <c r="B40" s="6"/>
      <c r="C40" s="15"/>
      <c r="D40" s="16"/>
      <c r="E40" s="16" t="s">
        <v>134</v>
      </c>
      <c r="F40" s="16"/>
      <c r="G40" s="16"/>
      <c r="H40" s="16"/>
      <c r="I40" s="13">
        <v>1</v>
      </c>
      <c r="J40" s="13">
        <v>1</v>
      </c>
      <c r="K40" s="13">
        <f t="shared" si="0"/>
        <v>1</v>
      </c>
      <c r="L40" s="13" t="s">
        <v>100</v>
      </c>
      <c r="M40" s="13" t="s">
        <v>201</v>
      </c>
    </row>
    <row r="41" spans="2:13">
      <c r="B41" s="6"/>
      <c r="C41" s="15"/>
      <c r="D41" s="16"/>
      <c r="E41" s="16" t="s">
        <v>116</v>
      </c>
      <c r="F41" s="16"/>
      <c r="G41" s="16"/>
      <c r="H41" s="16"/>
      <c r="I41" s="13">
        <v>1</v>
      </c>
      <c r="J41" s="13">
        <v>1</v>
      </c>
      <c r="K41" s="13">
        <f t="shared" si="0"/>
        <v>1</v>
      </c>
      <c r="L41" s="13" t="s">
        <v>100</v>
      </c>
      <c r="M41" s="13" t="s">
        <v>201</v>
      </c>
    </row>
    <row r="42" spans="2:13">
      <c r="B42" s="6"/>
      <c r="C42" s="15"/>
      <c r="D42" s="16" t="s">
        <v>224</v>
      </c>
      <c r="E42" s="16"/>
      <c r="F42" s="16"/>
      <c r="G42" s="16"/>
      <c r="H42" s="16"/>
    </row>
    <row r="43" spans="2:13">
      <c r="B43" s="6"/>
      <c r="C43" s="15"/>
      <c r="D43" s="16"/>
      <c r="E43" s="16" t="s">
        <v>221</v>
      </c>
      <c r="F43" s="16"/>
      <c r="G43" s="16"/>
      <c r="H43" s="16"/>
      <c r="I43" s="13">
        <v>1</v>
      </c>
      <c r="J43" s="13">
        <v>1</v>
      </c>
      <c r="K43" s="13">
        <f t="shared" si="0"/>
        <v>1</v>
      </c>
      <c r="L43" s="13" t="s">
        <v>100</v>
      </c>
      <c r="M43" s="13" t="s">
        <v>109</v>
      </c>
    </row>
    <row r="44" spans="2:13">
      <c r="B44" s="6"/>
      <c r="C44" s="15"/>
      <c r="D44" s="16"/>
      <c r="E44" s="16" t="s">
        <v>222</v>
      </c>
      <c r="F44" s="16"/>
      <c r="G44" s="16"/>
      <c r="H44" s="16"/>
      <c r="I44" s="13">
        <v>1</v>
      </c>
      <c r="J44" s="13">
        <v>1</v>
      </c>
      <c r="K44" s="13">
        <f t="shared" si="0"/>
        <v>1</v>
      </c>
      <c r="L44" s="13" t="s">
        <v>100</v>
      </c>
      <c r="M44" s="13" t="s">
        <v>138</v>
      </c>
    </row>
    <row r="45" spans="2:13">
      <c r="B45" s="6"/>
      <c r="C45" s="15"/>
      <c r="D45" s="16" t="s">
        <v>225</v>
      </c>
      <c r="E45" s="16"/>
      <c r="F45" s="16"/>
      <c r="G45" s="16"/>
      <c r="H45" s="16"/>
    </row>
    <row r="46" spans="2:13">
      <c r="B46" s="6"/>
      <c r="C46" s="15"/>
      <c r="D46" s="16"/>
      <c r="E46" s="16" t="s">
        <v>226</v>
      </c>
      <c r="F46" s="16"/>
      <c r="G46" s="16"/>
      <c r="H46" s="16"/>
      <c r="I46" s="13">
        <v>1</v>
      </c>
      <c r="J46" s="13">
        <v>1</v>
      </c>
      <c r="L46" s="13" t="s">
        <v>93</v>
      </c>
      <c r="M46" s="13" t="s">
        <v>146</v>
      </c>
    </row>
    <row r="47" spans="2:13">
      <c r="B47" s="6"/>
      <c r="C47" s="15"/>
      <c r="D47" s="16"/>
      <c r="E47" s="16" t="s">
        <v>221</v>
      </c>
      <c r="F47" s="16"/>
      <c r="G47" s="16"/>
      <c r="H47" s="16"/>
      <c r="I47" s="13">
        <v>1</v>
      </c>
      <c r="J47" s="13">
        <v>1</v>
      </c>
      <c r="L47" s="13" t="s">
        <v>100</v>
      </c>
      <c r="M47" s="13" t="s">
        <v>173</v>
      </c>
    </row>
    <row r="48" spans="2:13">
      <c r="B48" s="6"/>
      <c r="C48" s="15"/>
      <c r="D48" s="16"/>
      <c r="E48" s="16" t="s">
        <v>222</v>
      </c>
      <c r="F48" s="16"/>
      <c r="G48" s="16"/>
      <c r="H48" s="16"/>
      <c r="I48" s="13">
        <v>1</v>
      </c>
      <c r="J48" s="13">
        <v>1</v>
      </c>
      <c r="L48" s="13" t="s">
        <v>100</v>
      </c>
      <c r="M48" s="13" t="s">
        <v>173</v>
      </c>
    </row>
    <row r="49" spans="2:13">
      <c r="B49" s="6"/>
      <c r="C49" s="15"/>
      <c r="D49" s="16" t="s">
        <v>227</v>
      </c>
      <c r="E49" s="16"/>
      <c r="F49" s="16"/>
      <c r="G49" s="16"/>
      <c r="H49" s="16"/>
      <c r="I49" s="13">
        <v>1</v>
      </c>
      <c r="L49" s="13" t="s">
        <v>93</v>
      </c>
      <c r="M49" s="13" t="s">
        <v>173</v>
      </c>
    </row>
    <row r="50" spans="2:13">
      <c r="B50" s="6"/>
      <c r="C50" s="15"/>
      <c r="D50" s="16" t="s">
        <v>228</v>
      </c>
      <c r="E50" s="16"/>
      <c r="F50" s="16"/>
      <c r="G50" s="16"/>
      <c r="H50" s="16"/>
      <c r="I50" s="13">
        <v>1</v>
      </c>
      <c r="L50" s="13" t="s">
        <v>93</v>
      </c>
      <c r="M50" s="13" t="s">
        <v>173</v>
      </c>
    </row>
    <row r="51" spans="2:13">
      <c r="B51" s="6"/>
      <c r="C51" s="15"/>
      <c r="D51" s="16"/>
      <c r="E51" s="16"/>
      <c r="F51" s="16"/>
      <c r="G51" s="16"/>
      <c r="H51" s="16"/>
    </row>
    <row r="52" spans="2:13">
      <c r="B52" s="6"/>
      <c r="C52" s="8" t="s">
        <v>85</v>
      </c>
      <c r="D52" s="9"/>
      <c r="E52" s="9"/>
      <c r="F52" s="9"/>
      <c r="G52" s="9"/>
      <c r="H52" s="9"/>
      <c r="I52" s="41">
        <f>SUM(I53+I57+I65+I67+I84+I87+I90+I96+I97)</f>
        <v>45</v>
      </c>
      <c r="J52" s="41">
        <f>SUM(J53+J57+J65+J67+J84+J87+J90+J96+J97)</f>
        <v>112</v>
      </c>
      <c r="K52" s="41">
        <f>SUM(K53+K57+K65+K67+K84+K87+K90+K96+K97)</f>
        <v>115</v>
      </c>
    </row>
    <row r="53" spans="2:13">
      <c r="B53" s="6"/>
      <c r="C53" s="9"/>
      <c r="D53" s="25" t="s">
        <v>229</v>
      </c>
      <c r="E53" s="25"/>
      <c r="F53" s="25"/>
      <c r="G53" s="25"/>
      <c r="H53" s="25"/>
      <c r="I53" s="41">
        <f>SUM(I54:I56)</f>
        <v>4</v>
      </c>
      <c r="J53" s="41">
        <f>SUM(J54:J56)</f>
        <v>12</v>
      </c>
      <c r="K53" s="41">
        <f>SUM(K54:K56)</f>
        <v>15</v>
      </c>
    </row>
    <row r="54" spans="2:13">
      <c r="B54" s="6"/>
      <c r="C54" s="9"/>
      <c r="D54" s="25"/>
      <c r="E54" s="25" t="s">
        <v>158</v>
      </c>
      <c r="F54" s="25"/>
      <c r="G54" s="25"/>
      <c r="H54" s="25"/>
      <c r="I54" s="13">
        <v>1</v>
      </c>
      <c r="J54" s="13">
        <v>4.5</v>
      </c>
      <c r="K54" s="41">
        <f>I54*J54</f>
        <v>4.5</v>
      </c>
      <c r="L54" s="13" t="s">
        <v>93</v>
      </c>
      <c r="M54" s="13" t="s">
        <v>154</v>
      </c>
    </row>
    <row r="55" spans="2:13">
      <c r="B55" s="6"/>
      <c r="C55" s="9"/>
      <c r="D55" s="25"/>
      <c r="E55" s="25" t="s">
        <v>161</v>
      </c>
      <c r="F55" s="25"/>
      <c r="G55" s="25"/>
      <c r="H55" s="25"/>
      <c r="I55" s="13">
        <v>1</v>
      </c>
      <c r="J55" s="13">
        <v>4.5</v>
      </c>
      <c r="K55" s="41">
        <f>I55*J55</f>
        <v>4.5</v>
      </c>
      <c r="L55" s="13" t="s">
        <v>100</v>
      </c>
      <c r="M55" s="13" t="s">
        <v>154</v>
      </c>
    </row>
    <row r="56" spans="2:13">
      <c r="B56" s="6"/>
      <c r="C56" s="9"/>
      <c r="D56" s="25"/>
      <c r="E56" s="25" t="s">
        <v>166</v>
      </c>
      <c r="F56" s="25"/>
      <c r="G56" s="25"/>
      <c r="H56" s="25"/>
      <c r="I56" s="13">
        <v>2</v>
      </c>
      <c r="J56" s="13">
        <v>3</v>
      </c>
      <c r="K56" s="41">
        <f>I56*J56</f>
        <v>6</v>
      </c>
      <c r="M56" s="42" t="s">
        <v>154</v>
      </c>
    </row>
    <row r="57" spans="2:13">
      <c r="B57" s="6"/>
      <c r="C57" s="9"/>
      <c r="D57" s="25" t="s">
        <v>131</v>
      </c>
      <c r="E57" s="25"/>
      <c r="F57" s="25"/>
      <c r="G57" s="25"/>
      <c r="H57" s="25"/>
      <c r="I57" s="41">
        <f>SUM(I58:I63)</f>
        <v>6</v>
      </c>
      <c r="J57" s="41">
        <f>SUM(J58:J63)</f>
        <v>6</v>
      </c>
      <c r="K57" s="41">
        <f>SUM(K58:K63)</f>
        <v>6</v>
      </c>
    </row>
    <row r="58" spans="2:13">
      <c r="B58" s="6"/>
      <c r="C58" s="9"/>
      <c r="D58" s="25"/>
      <c r="E58" s="25" t="s">
        <v>0</v>
      </c>
      <c r="F58" s="25"/>
      <c r="G58" s="25"/>
      <c r="H58" s="25"/>
      <c r="I58" s="13">
        <v>1</v>
      </c>
      <c r="J58" s="13">
        <v>1</v>
      </c>
      <c r="K58" s="41">
        <f>I58*J58</f>
        <v>1</v>
      </c>
      <c r="L58" s="13" t="s">
        <v>105</v>
      </c>
      <c r="M58" s="13" t="s">
        <v>130</v>
      </c>
    </row>
    <row r="59" spans="2:13">
      <c r="B59" s="6"/>
      <c r="C59" s="9"/>
      <c r="D59" s="25"/>
      <c r="E59" s="25" t="s">
        <v>132</v>
      </c>
      <c r="F59" s="25"/>
      <c r="G59" s="25"/>
      <c r="H59" s="25"/>
      <c r="I59" s="13">
        <v>1</v>
      </c>
      <c r="J59" s="13">
        <v>1</v>
      </c>
      <c r="K59" s="41">
        <f>I59*J59</f>
        <v>1</v>
      </c>
      <c r="L59" s="13" t="s">
        <v>93</v>
      </c>
      <c r="M59" s="13" t="s">
        <v>130</v>
      </c>
    </row>
    <row r="60" spans="2:13">
      <c r="B60" s="6"/>
      <c r="C60" s="9"/>
      <c r="D60" s="25"/>
      <c r="E60" s="25" t="s">
        <v>133</v>
      </c>
      <c r="F60" s="25"/>
      <c r="G60" s="25"/>
      <c r="H60" s="25"/>
      <c r="I60" s="13">
        <v>1</v>
      </c>
      <c r="J60" s="13">
        <v>1</v>
      </c>
      <c r="K60" s="41">
        <f>I60*J60</f>
        <v>1</v>
      </c>
      <c r="L60" s="13" t="s">
        <v>100</v>
      </c>
      <c r="M60" s="13" t="s">
        <v>130</v>
      </c>
    </row>
    <row r="61" spans="2:13">
      <c r="B61" s="6"/>
      <c r="C61" s="9"/>
      <c r="D61" s="25"/>
      <c r="E61" s="25" t="s">
        <v>134</v>
      </c>
      <c r="F61" s="25"/>
      <c r="G61" s="25"/>
      <c r="H61" s="25"/>
      <c r="I61" s="13">
        <v>1</v>
      </c>
      <c r="J61" s="13">
        <v>1</v>
      </c>
      <c r="K61" s="41">
        <f>I61*J61</f>
        <v>1</v>
      </c>
      <c r="L61" s="13" t="s">
        <v>105</v>
      </c>
      <c r="M61" s="13" t="s">
        <v>130</v>
      </c>
    </row>
    <row r="62" spans="2:13">
      <c r="B62" s="6"/>
      <c r="C62" s="9"/>
      <c r="D62" s="25"/>
      <c r="E62" s="25" t="s">
        <v>116</v>
      </c>
      <c r="F62" s="25"/>
      <c r="G62" s="25"/>
      <c r="H62" s="25"/>
      <c r="I62" s="13">
        <v>1</v>
      </c>
      <c r="J62" s="13">
        <v>1</v>
      </c>
      <c r="K62" s="41">
        <f>I62*J62</f>
        <v>1</v>
      </c>
      <c r="L62" s="13" t="s">
        <v>105</v>
      </c>
      <c r="M62" s="13" t="s">
        <v>130</v>
      </c>
    </row>
    <row r="63" spans="2:13">
      <c r="B63" s="6"/>
      <c r="C63" s="9"/>
      <c r="D63" s="25"/>
      <c r="E63" s="25" t="s">
        <v>137</v>
      </c>
      <c r="F63" s="25"/>
      <c r="G63" s="25"/>
      <c r="H63" s="25"/>
      <c r="I63" s="13">
        <v>1</v>
      </c>
      <c r="J63" s="13">
        <v>1</v>
      </c>
      <c r="K63" s="41">
        <f>I63*J63</f>
        <v>1</v>
      </c>
      <c r="L63" s="13" t="s">
        <v>100</v>
      </c>
      <c r="M63" s="13" t="s">
        <v>130</v>
      </c>
    </row>
    <row r="64" spans="2:13">
      <c r="B64" s="6"/>
      <c r="C64" s="9"/>
      <c r="D64" s="25"/>
      <c r="E64" s="25"/>
      <c r="F64" s="25"/>
      <c r="G64" s="25"/>
      <c r="H64" s="25"/>
      <c r="K64" s="41">
        <f>I64*J64</f>
        <v>0</v>
      </c>
    </row>
    <row r="65" spans="2:14">
      <c r="B65" s="6"/>
      <c r="C65" s="9"/>
      <c r="D65" s="25" t="s">
        <v>132</v>
      </c>
      <c r="E65" s="25"/>
      <c r="F65" s="25"/>
      <c r="G65" s="25"/>
      <c r="H65" s="25"/>
      <c r="I65" s="41">
        <f>SUM(I66:I83)</f>
        <v>23</v>
      </c>
      <c r="J65" s="41">
        <f>SUM(J66:J83)</f>
        <v>64</v>
      </c>
      <c r="K65" s="41">
        <f>SUM(K66:K83)</f>
        <v>64</v>
      </c>
    </row>
    <row r="66" spans="2:14">
      <c r="B66" s="6"/>
      <c r="C66" s="9"/>
      <c r="D66" s="25"/>
      <c r="E66" s="25" t="s">
        <v>162</v>
      </c>
      <c r="F66" s="25"/>
      <c r="G66" s="25"/>
      <c r="H66" s="25"/>
      <c r="I66" s="13">
        <v>1</v>
      </c>
      <c r="J66" s="13">
        <v>2</v>
      </c>
      <c r="K66" s="41">
        <f>I66*J66</f>
        <v>2</v>
      </c>
      <c r="L66" s="13" t="s">
        <v>93</v>
      </c>
      <c r="M66" s="13" t="s">
        <v>154</v>
      </c>
    </row>
    <row r="67" spans="2:14">
      <c r="B67" s="6"/>
      <c r="C67" s="9"/>
      <c r="D67" s="25"/>
      <c r="E67" s="25" t="s">
        <v>163</v>
      </c>
      <c r="F67" s="25"/>
      <c r="G67" s="25"/>
      <c r="H67" s="25"/>
      <c r="I67" s="41">
        <f>SUM(I68:I73)</f>
        <v>6</v>
      </c>
      <c r="J67" s="41">
        <f>SUM(J68:J73)</f>
        <v>18</v>
      </c>
      <c r="K67" s="41">
        <f>SUM(K68:K73)</f>
        <v>18</v>
      </c>
      <c r="L67" s="13" t="s">
        <v>93</v>
      </c>
      <c r="M67" s="13" t="s">
        <v>154</v>
      </c>
    </row>
    <row r="68" spans="2:14">
      <c r="B68" s="6"/>
      <c r="C68" s="9"/>
      <c r="D68" s="25"/>
      <c r="E68" s="40"/>
      <c r="F68" s="25" t="s">
        <v>120</v>
      </c>
      <c r="G68" s="25"/>
      <c r="H68" s="25"/>
      <c r="I68" s="13">
        <v>1</v>
      </c>
      <c r="J68" s="13">
        <v>1.5</v>
      </c>
      <c r="K68" s="41">
        <f>I68*J68</f>
        <v>1.5</v>
      </c>
      <c r="L68" s="13" t="s">
        <v>93</v>
      </c>
      <c r="M68" s="42" t="s">
        <v>118</v>
      </c>
    </row>
    <row r="69" spans="2:14">
      <c r="B69" s="6"/>
      <c r="C69" s="9"/>
      <c r="D69" s="25"/>
      <c r="E69" s="40"/>
      <c r="F69" s="25" t="s">
        <v>230</v>
      </c>
      <c r="G69" s="25"/>
      <c r="H69" s="25"/>
      <c r="I69" s="13">
        <v>1</v>
      </c>
      <c r="J69" s="13">
        <v>1.5</v>
      </c>
      <c r="K69" s="41">
        <f>I69*J69</f>
        <v>1.5</v>
      </c>
      <c r="L69" s="13" t="s">
        <v>93</v>
      </c>
      <c r="M69" s="42" t="s">
        <v>154</v>
      </c>
    </row>
    <row r="70" spans="2:14">
      <c r="B70" s="6"/>
      <c r="C70" s="9"/>
      <c r="D70" s="25"/>
      <c r="E70" s="40"/>
      <c r="F70" s="25" t="s">
        <v>231</v>
      </c>
      <c r="G70" s="25"/>
      <c r="H70" s="25"/>
      <c r="I70" s="13">
        <v>1</v>
      </c>
      <c r="J70" s="13">
        <v>1.5</v>
      </c>
      <c r="K70" s="41">
        <f>I70*J70</f>
        <v>1.5</v>
      </c>
      <c r="L70" s="13" t="s">
        <v>93</v>
      </c>
      <c r="M70" s="42" t="s">
        <v>154</v>
      </c>
    </row>
    <row r="71" spans="2:14">
      <c r="B71" s="6"/>
      <c r="C71" s="9"/>
      <c r="D71" s="25"/>
      <c r="E71" s="40"/>
      <c r="F71" s="25" t="s">
        <v>119</v>
      </c>
      <c r="G71" s="25"/>
      <c r="H71" s="25"/>
      <c r="I71" s="13">
        <v>1</v>
      </c>
      <c r="J71" s="13">
        <v>1.5</v>
      </c>
      <c r="K71" s="41">
        <f>I71*J71</f>
        <v>1.5</v>
      </c>
      <c r="L71" s="13" t="s">
        <v>100</v>
      </c>
      <c r="M71" s="13" t="s">
        <v>118</v>
      </c>
      <c r="N71" s="13" t="s">
        <v>232</v>
      </c>
    </row>
    <row r="72" spans="2:14">
      <c r="B72" s="6"/>
      <c r="C72" s="9"/>
      <c r="D72" s="25"/>
      <c r="E72" s="40"/>
      <c r="F72" s="25" t="s">
        <v>233</v>
      </c>
      <c r="G72" s="25"/>
      <c r="H72" s="25"/>
      <c r="I72" s="13">
        <v>1</v>
      </c>
      <c r="J72" s="13">
        <v>6</v>
      </c>
      <c r="K72" s="41">
        <f>I72*J72</f>
        <v>6</v>
      </c>
      <c r="L72" s="13" t="s">
        <v>100</v>
      </c>
      <c r="M72" s="13" t="s">
        <v>173</v>
      </c>
    </row>
    <row r="73" spans="2:14">
      <c r="B73" s="6"/>
      <c r="C73" s="9"/>
      <c r="D73" s="25"/>
      <c r="E73" s="40"/>
      <c r="F73" s="25" t="s">
        <v>234</v>
      </c>
      <c r="G73" s="25"/>
      <c r="H73" s="25"/>
      <c r="I73" s="13">
        <v>1</v>
      </c>
      <c r="J73" s="13">
        <v>6</v>
      </c>
      <c r="K73" s="41">
        <f>I73*J73</f>
        <v>6</v>
      </c>
      <c r="L73" s="13" t="s">
        <v>100</v>
      </c>
      <c r="M73" s="13" t="s">
        <v>173</v>
      </c>
    </row>
    <row r="74" spans="2:14">
      <c r="B74" s="6"/>
      <c r="C74" s="9"/>
      <c r="D74" s="25"/>
      <c r="E74" s="25" t="s">
        <v>86</v>
      </c>
      <c r="F74" s="25"/>
      <c r="G74" s="25"/>
      <c r="H74" s="25"/>
      <c r="I74" s="13">
        <v>2</v>
      </c>
      <c r="K74" s="41">
        <f>I74*J74</f>
        <v>0</v>
      </c>
      <c r="L74" s="13" t="s">
        <v>93</v>
      </c>
      <c r="M74" s="13" t="s">
        <v>84</v>
      </c>
    </row>
    <row r="75" spans="2:14">
      <c r="B75" s="6"/>
      <c r="C75" s="9"/>
      <c r="D75" s="25"/>
      <c r="E75" s="25"/>
      <c r="F75" s="25" t="s">
        <v>92</v>
      </c>
      <c r="G75" s="25"/>
      <c r="H75" s="25"/>
      <c r="I75" s="13">
        <v>1</v>
      </c>
      <c r="J75" s="13">
        <v>3</v>
      </c>
      <c r="K75" s="41">
        <f>I75*J75</f>
        <v>3</v>
      </c>
      <c r="L75" s="13" t="s">
        <v>93</v>
      </c>
      <c r="M75" s="13" t="s">
        <v>84</v>
      </c>
    </row>
    <row r="76" spans="2:14">
      <c r="B76" s="6"/>
      <c r="C76" s="9"/>
      <c r="D76" s="25"/>
      <c r="E76" s="25"/>
      <c r="F76" s="25" t="s">
        <v>104</v>
      </c>
      <c r="G76" s="25"/>
      <c r="H76" s="25"/>
      <c r="K76" s="41"/>
      <c r="M76" s="13" t="s">
        <v>84</v>
      </c>
    </row>
    <row r="77" spans="2:14">
      <c r="B77" s="6"/>
      <c r="C77" s="9"/>
      <c r="D77" s="25"/>
      <c r="E77" s="25"/>
      <c r="F77" s="25" t="s">
        <v>90</v>
      </c>
      <c r="G77" s="25"/>
      <c r="H77" s="25"/>
      <c r="I77" s="13">
        <v>1</v>
      </c>
      <c r="J77" s="13">
        <v>3</v>
      </c>
      <c r="K77" s="41">
        <f>I77*J77</f>
        <v>3</v>
      </c>
      <c r="L77" s="13" t="s">
        <v>100</v>
      </c>
      <c r="M77" s="13" t="s">
        <v>84</v>
      </c>
    </row>
    <row r="78" spans="2:14">
      <c r="B78" s="6"/>
      <c r="C78" s="9"/>
      <c r="D78" s="25"/>
      <c r="E78" s="25" t="s">
        <v>121</v>
      </c>
      <c r="F78" s="25"/>
      <c r="G78" s="25"/>
      <c r="H78" s="25"/>
      <c r="I78" s="13">
        <v>1</v>
      </c>
      <c r="J78" s="13">
        <v>1</v>
      </c>
      <c r="K78" s="41">
        <f>I78*J78</f>
        <v>1</v>
      </c>
      <c r="L78" s="13" t="s">
        <v>100</v>
      </c>
      <c r="M78" s="13" t="s">
        <v>118</v>
      </c>
    </row>
    <row r="79" spans="2:14">
      <c r="B79" s="6"/>
      <c r="C79" s="9"/>
      <c r="D79" s="25"/>
      <c r="E79" s="25" t="s">
        <v>122</v>
      </c>
      <c r="F79" s="25"/>
      <c r="G79" s="25"/>
      <c r="H79" s="25"/>
      <c r="I79" s="13">
        <v>1</v>
      </c>
      <c r="J79" s="13">
        <v>7</v>
      </c>
      <c r="K79" s="41">
        <f>I79*J79</f>
        <v>7</v>
      </c>
      <c r="L79" s="13" t="s">
        <v>93</v>
      </c>
      <c r="M79" s="13" t="s">
        <v>84</v>
      </c>
    </row>
    <row r="80" spans="2:14">
      <c r="B80" s="6"/>
      <c r="C80" s="9"/>
      <c r="D80" s="25"/>
      <c r="E80" s="25"/>
      <c r="F80" s="25" t="s">
        <v>235</v>
      </c>
      <c r="G80" s="25"/>
      <c r="H80" s="25"/>
      <c r="I80" s="13">
        <v>1</v>
      </c>
      <c r="J80" s="13">
        <v>4</v>
      </c>
      <c r="K80" s="41">
        <f>I80*J80</f>
        <v>4</v>
      </c>
      <c r="L80" s="13" t="s">
        <v>93</v>
      </c>
      <c r="M80" s="13" t="s">
        <v>84</v>
      </c>
    </row>
    <row r="81" spans="2:14">
      <c r="B81" s="6"/>
      <c r="C81" s="9"/>
      <c r="D81" s="25"/>
      <c r="E81" s="25"/>
      <c r="F81" s="25" t="s">
        <v>236</v>
      </c>
      <c r="G81" s="25"/>
      <c r="H81" s="25"/>
      <c r="I81" s="13">
        <v>1</v>
      </c>
      <c r="J81" s="13">
        <v>6</v>
      </c>
      <c r="K81" s="41">
        <f>I81*J81</f>
        <v>6</v>
      </c>
      <c r="L81" s="13" t="s">
        <v>100</v>
      </c>
      <c r="M81" s="13" t="s">
        <v>84</v>
      </c>
    </row>
    <row r="82" spans="2:14">
      <c r="B82" s="6"/>
      <c r="C82" s="9"/>
      <c r="D82" s="25"/>
      <c r="E82" s="25" t="s">
        <v>237</v>
      </c>
      <c r="F82" s="25"/>
      <c r="G82" s="25"/>
      <c r="H82" s="25"/>
      <c r="I82" s="13">
        <v>1</v>
      </c>
      <c r="J82" s="13">
        <v>1</v>
      </c>
      <c r="K82" s="41">
        <f>I82*J82</f>
        <v>1</v>
      </c>
      <c r="L82" s="13" t="s">
        <v>105</v>
      </c>
      <c r="M82" s="13" t="s">
        <v>118</v>
      </c>
    </row>
    <row r="83" spans="2:14">
      <c r="B83" s="6"/>
      <c r="C83" s="9"/>
      <c r="D83" s="25"/>
      <c r="E83" s="25" t="s">
        <v>238</v>
      </c>
      <c r="F83" s="25"/>
      <c r="G83" s="25"/>
      <c r="H83" s="25"/>
      <c r="I83" s="13">
        <v>1</v>
      </c>
      <c r="J83" s="13">
        <v>1</v>
      </c>
      <c r="K83" s="41">
        <f>I83*J83</f>
        <v>1</v>
      </c>
      <c r="L83" s="13" t="s">
        <v>105</v>
      </c>
      <c r="M83" s="13" t="s">
        <v>118</v>
      </c>
    </row>
    <row r="84" spans="2:14">
      <c r="B84" s="6"/>
      <c r="C84" s="9"/>
      <c r="D84" s="25" t="s">
        <v>239</v>
      </c>
      <c r="E84" s="25"/>
      <c r="F84" s="25"/>
      <c r="G84" s="25"/>
      <c r="H84" s="25"/>
      <c r="I84" s="41">
        <f>SUM(I85:I86)</f>
        <v>0</v>
      </c>
      <c r="J84" s="41">
        <f>SUM(J85:J86)</f>
        <v>0</v>
      </c>
      <c r="K84" s="41">
        <f>SUM(K85:K86)</f>
        <v>0</v>
      </c>
    </row>
    <row r="85" spans="2:14">
      <c r="B85" s="6"/>
      <c r="C85" s="9"/>
      <c r="D85" s="25"/>
      <c r="E85" s="25"/>
      <c r="F85" s="25"/>
      <c r="G85" s="25"/>
      <c r="H85" s="25"/>
      <c r="K85" s="41">
        <f>I85*J85</f>
        <v>0</v>
      </c>
      <c r="M85" s="13" t="s">
        <v>118</v>
      </c>
    </row>
    <row r="86" spans="2:14">
      <c r="B86" s="6"/>
      <c r="C86" s="9"/>
      <c r="D86" s="25"/>
      <c r="E86" s="25"/>
      <c r="F86" s="25"/>
      <c r="G86" s="25"/>
      <c r="H86" s="25"/>
      <c r="K86" s="41">
        <f>I86*J86</f>
        <v>0</v>
      </c>
    </row>
    <row r="87" spans="2:14">
      <c r="B87" s="6"/>
      <c r="C87" s="9"/>
      <c r="D87" s="25" t="s">
        <v>240</v>
      </c>
      <c r="E87" s="25"/>
      <c r="F87" s="25"/>
      <c r="G87" s="25"/>
      <c r="H87" s="25"/>
      <c r="I87" s="41">
        <f>SUM(I88:I89)</f>
        <v>1</v>
      </c>
      <c r="J87" s="41">
        <f>SUM(J88:J89)</f>
        <v>3</v>
      </c>
      <c r="K87" s="41">
        <f>SUM(K88:K89)</f>
        <v>3</v>
      </c>
    </row>
    <row r="88" spans="2:14">
      <c r="B88" s="6"/>
      <c r="C88" s="9"/>
      <c r="D88" s="25"/>
      <c r="E88" s="25" t="s">
        <v>222</v>
      </c>
      <c r="F88" s="25"/>
      <c r="G88" s="25"/>
      <c r="H88" s="25"/>
      <c r="I88" s="13">
        <v>1</v>
      </c>
      <c r="J88" s="13">
        <v>3</v>
      </c>
      <c r="K88" s="41">
        <f>I88*J88</f>
        <v>3</v>
      </c>
      <c r="L88" s="13" t="s">
        <v>105</v>
      </c>
      <c r="M88" s="13" t="s">
        <v>107</v>
      </c>
    </row>
    <row r="89" spans="2:14">
      <c r="B89" s="6"/>
      <c r="C89" s="9"/>
      <c r="D89" s="25"/>
      <c r="E89" s="25"/>
      <c r="F89" s="25"/>
      <c r="G89" s="25"/>
      <c r="H89" s="25"/>
      <c r="K89" s="41">
        <f>I89*J89</f>
        <v>0</v>
      </c>
    </row>
    <row r="90" spans="2:14">
      <c r="B90" s="6"/>
      <c r="C90" s="9"/>
      <c r="D90" s="25" t="s">
        <v>110</v>
      </c>
      <c r="E90" s="25"/>
      <c r="F90" s="25"/>
      <c r="G90" s="25"/>
      <c r="H90" s="25"/>
      <c r="I90" s="41">
        <f>SUM(I91:I95)</f>
        <v>5</v>
      </c>
      <c r="J90" s="41">
        <f>SUM(J91:J95)</f>
        <v>9</v>
      </c>
      <c r="K90" s="41">
        <f>SUM(K91:K95)</f>
        <v>9</v>
      </c>
    </row>
    <row r="91" spans="2:14">
      <c r="B91" s="6"/>
      <c r="C91" s="9"/>
      <c r="D91" s="25"/>
      <c r="E91" s="25" t="s">
        <v>0</v>
      </c>
      <c r="F91" s="25"/>
      <c r="G91" s="25"/>
      <c r="H91" s="25"/>
      <c r="I91" s="13">
        <v>1</v>
      </c>
      <c r="J91" s="13">
        <v>1</v>
      </c>
      <c r="K91" s="41">
        <f>I91*J91</f>
        <v>1</v>
      </c>
      <c r="M91" s="13" t="s">
        <v>146</v>
      </c>
    </row>
    <row r="92" spans="2:14">
      <c r="B92" s="6"/>
      <c r="C92" s="9"/>
      <c r="D92" s="25"/>
      <c r="E92" s="25" t="s">
        <v>132</v>
      </c>
      <c r="F92" s="25"/>
      <c r="G92" s="25"/>
      <c r="H92" s="25"/>
      <c r="I92" s="13">
        <v>1</v>
      </c>
      <c r="J92" s="13">
        <v>1</v>
      </c>
      <c r="K92" s="41">
        <f>I92*J92</f>
        <v>1</v>
      </c>
      <c r="M92" s="13" t="s">
        <v>146</v>
      </c>
    </row>
    <row r="93" spans="2:14" ht="26.25">
      <c r="B93" s="6"/>
      <c r="C93" s="9"/>
      <c r="D93" s="25"/>
      <c r="E93" s="25" t="s">
        <v>133</v>
      </c>
      <c r="F93" s="25"/>
      <c r="G93" s="25"/>
      <c r="H93" s="25"/>
      <c r="I93" s="13">
        <v>1</v>
      </c>
      <c r="J93" s="13">
        <v>3</v>
      </c>
      <c r="K93" s="41">
        <f>I93*J93</f>
        <v>3</v>
      </c>
      <c r="L93" s="13" t="s">
        <v>105</v>
      </c>
      <c r="M93" s="13" t="s">
        <v>146</v>
      </c>
      <c r="N93" s="39" t="s">
        <v>241</v>
      </c>
    </row>
    <row r="94" spans="2:14">
      <c r="B94" s="6"/>
      <c r="C94" s="9"/>
      <c r="D94" s="25"/>
      <c r="E94" s="25" t="s">
        <v>134</v>
      </c>
      <c r="F94" s="25"/>
      <c r="G94" s="25"/>
      <c r="H94" s="25"/>
      <c r="I94" s="13">
        <v>1</v>
      </c>
      <c r="J94" s="13">
        <v>2</v>
      </c>
      <c r="K94" s="41">
        <f>I94*J94</f>
        <v>2</v>
      </c>
      <c r="L94" s="13" t="s">
        <v>100</v>
      </c>
      <c r="M94" s="13" t="s">
        <v>138</v>
      </c>
    </row>
    <row r="95" spans="2:14">
      <c r="B95" s="6"/>
      <c r="C95" s="9"/>
      <c r="D95" s="25"/>
      <c r="E95" s="25" t="s">
        <v>116</v>
      </c>
      <c r="F95" s="25"/>
      <c r="G95" s="25"/>
      <c r="H95" s="25"/>
      <c r="I95" s="13">
        <v>1</v>
      </c>
      <c r="J95" s="13">
        <v>2</v>
      </c>
      <c r="K95" s="41">
        <f>I95*J95</f>
        <v>2</v>
      </c>
      <c r="L95" s="13" t="s">
        <v>105</v>
      </c>
      <c r="M95" s="13" t="s">
        <v>107</v>
      </c>
    </row>
    <row r="96" spans="2:14">
      <c r="B96" s="6"/>
      <c r="C96" s="9"/>
      <c r="D96" s="25" t="s">
        <v>117</v>
      </c>
      <c r="E96" s="25"/>
      <c r="F96" s="25"/>
      <c r="G96" s="25"/>
      <c r="H96" s="25"/>
      <c r="K96" s="41">
        <f>I96*J96</f>
        <v>0</v>
      </c>
    </row>
    <row r="97" spans="2:13">
      <c r="B97" s="6"/>
      <c r="C97" s="9"/>
      <c r="D97" s="25" t="s">
        <v>228</v>
      </c>
      <c r="E97" s="25"/>
      <c r="F97" s="25"/>
      <c r="G97" s="25"/>
      <c r="H97" s="25"/>
      <c r="K97" s="41">
        <f>I97*J97</f>
        <v>0</v>
      </c>
    </row>
    <row r="98" spans="2:13">
      <c r="B98" s="6"/>
      <c r="C98" s="9"/>
      <c r="D98" s="25"/>
      <c r="E98" s="25"/>
      <c r="F98" s="25"/>
      <c r="G98" s="25"/>
      <c r="H98" s="25"/>
      <c r="K98" s="41">
        <f>I98*J98</f>
        <v>0</v>
      </c>
    </row>
    <row r="99" spans="2:13">
      <c r="B99" s="6"/>
      <c r="C99" s="9"/>
      <c r="D99" s="25"/>
      <c r="E99" s="25"/>
      <c r="F99" s="25"/>
      <c r="G99" s="25"/>
      <c r="H99" s="25"/>
      <c r="K99" s="41">
        <f>I99*J99</f>
        <v>0</v>
      </c>
    </row>
    <row r="100" spans="2:13">
      <c r="B100" s="6"/>
      <c r="C100" s="9"/>
      <c r="D100" s="25"/>
      <c r="E100" s="25"/>
      <c r="F100" s="25"/>
      <c r="G100" s="25"/>
      <c r="H100" s="25"/>
      <c r="K100" s="41">
        <f>I100*J100</f>
        <v>0</v>
      </c>
    </row>
    <row r="101" spans="2:13">
      <c r="B101" s="6"/>
      <c r="C101" s="9"/>
      <c r="D101" s="25"/>
      <c r="E101" s="25"/>
      <c r="F101" s="25"/>
      <c r="G101" s="25"/>
      <c r="H101" s="25"/>
      <c r="K101" s="41">
        <f>I101*J101</f>
        <v>0</v>
      </c>
    </row>
    <row r="102" spans="2:13">
      <c r="B102" s="6"/>
      <c r="C102" s="9"/>
      <c r="D102" s="25"/>
      <c r="E102" s="25"/>
      <c r="F102" s="25"/>
      <c r="G102" s="25"/>
      <c r="H102" s="25"/>
      <c r="K102" s="41">
        <f>I102*J102</f>
        <v>0</v>
      </c>
    </row>
    <row r="103" spans="2:13">
      <c r="B103" s="6"/>
      <c r="C103" s="10" t="s">
        <v>111</v>
      </c>
      <c r="D103" s="11"/>
      <c r="E103" s="11"/>
      <c r="F103" s="11"/>
      <c r="G103" s="11"/>
      <c r="H103" s="11"/>
    </row>
    <row r="104" spans="2:13">
      <c r="B104" s="6"/>
      <c r="C104" s="11"/>
      <c r="D104" s="12" t="s">
        <v>242</v>
      </c>
      <c r="E104" s="12"/>
      <c r="F104" s="12"/>
      <c r="G104" s="12"/>
      <c r="H104" s="12"/>
    </row>
    <row r="105" spans="2:13">
      <c r="B105" s="6"/>
      <c r="C105" s="11"/>
      <c r="D105" s="12"/>
      <c r="E105" s="12" t="s">
        <v>0</v>
      </c>
      <c r="F105" s="12"/>
      <c r="G105" s="12"/>
      <c r="H105" s="12"/>
    </row>
    <row r="106" spans="2:13">
      <c r="B106" s="6"/>
      <c r="C106" s="11"/>
      <c r="D106" s="12"/>
      <c r="E106" s="12"/>
      <c r="F106" s="12" t="s">
        <v>243</v>
      </c>
      <c r="G106" s="12"/>
      <c r="H106" s="12"/>
      <c r="I106" s="13">
        <v>1</v>
      </c>
      <c r="J106" s="13">
        <v>1</v>
      </c>
      <c r="K106" s="13">
        <f>I106*J106</f>
        <v>1</v>
      </c>
      <c r="L106" s="13" t="s">
        <v>93</v>
      </c>
      <c r="M106" s="13" t="s">
        <v>244</v>
      </c>
    </row>
    <row r="107" spans="2:13">
      <c r="B107" s="6"/>
      <c r="C107" s="11"/>
      <c r="D107" s="12"/>
      <c r="E107" s="12"/>
      <c r="F107" s="12" t="s">
        <v>245</v>
      </c>
      <c r="G107" s="12"/>
      <c r="H107" s="12"/>
      <c r="I107" s="13">
        <v>1</v>
      </c>
      <c r="J107" s="13">
        <v>2</v>
      </c>
      <c r="K107" s="13">
        <f t="shared" ref="K107:K125" si="1">I107*J107</f>
        <v>2</v>
      </c>
      <c r="L107" s="13" t="s">
        <v>93</v>
      </c>
      <c r="M107" s="13" t="s">
        <v>107</v>
      </c>
    </row>
    <row r="108" spans="2:13">
      <c r="B108" s="6"/>
      <c r="C108" s="11"/>
      <c r="D108" s="12"/>
      <c r="E108" s="12"/>
      <c r="F108" s="12" t="s">
        <v>246</v>
      </c>
      <c r="G108" s="12"/>
      <c r="H108" s="12"/>
      <c r="I108" s="13">
        <v>1</v>
      </c>
      <c r="J108" s="13">
        <v>1</v>
      </c>
      <c r="K108" s="13">
        <f t="shared" si="1"/>
        <v>1</v>
      </c>
      <c r="L108" s="13" t="s">
        <v>93</v>
      </c>
      <c r="M108" s="13" t="s">
        <v>247</v>
      </c>
    </row>
    <row r="109" spans="2:13">
      <c r="B109" s="6"/>
      <c r="C109" s="11"/>
      <c r="D109" s="12"/>
      <c r="E109" s="12" t="s">
        <v>132</v>
      </c>
      <c r="F109" s="12" t="s">
        <v>248</v>
      </c>
      <c r="G109" s="12"/>
      <c r="H109" s="12"/>
    </row>
    <row r="110" spans="2:13">
      <c r="B110" s="6"/>
      <c r="C110" s="11"/>
      <c r="D110" s="12"/>
      <c r="E110" s="12"/>
      <c r="F110" s="12" t="s">
        <v>243</v>
      </c>
      <c r="G110" s="12"/>
      <c r="H110" s="12"/>
      <c r="I110" s="13">
        <v>1</v>
      </c>
      <c r="J110" s="13">
        <v>1</v>
      </c>
      <c r="K110" s="13">
        <f t="shared" si="1"/>
        <v>1</v>
      </c>
      <c r="L110" s="13" t="s">
        <v>93</v>
      </c>
      <c r="M110" s="13" t="s">
        <v>249</v>
      </c>
    </row>
    <row r="111" spans="2:13">
      <c r="B111" s="6"/>
      <c r="C111" s="11"/>
      <c r="D111" s="12"/>
      <c r="E111" s="12"/>
      <c r="F111" s="12" t="s">
        <v>250</v>
      </c>
      <c r="G111" s="12"/>
      <c r="H111" s="12"/>
      <c r="I111" s="13">
        <v>1</v>
      </c>
      <c r="J111" s="13">
        <v>1</v>
      </c>
      <c r="K111" s="13">
        <f t="shared" si="1"/>
        <v>1</v>
      </c>
      <c r="L111" s="13" t="s">
        <v>100</v>
      </c>
      <c r="M111" s="13" t="s">
        <v>251</v>
      </c>
    </row>
    <row r="112" spans="2:13">
      <c r="B112" s="6"/>
      <c r="C112" s="11"/>
      <c r="D112" s="12"/>
      <c r="E112" s="12"/>
      <c r="F112" s="12" t="s">
        <v>141</v>
      </c>
      <c r="G112" s="12"/>
      <c r="H112" s="12"/>
      <c r="I112" s="13">
        <v>1</v>
      </c>
      <c r="J112" s="13">
        <v>5</v>
      </c>
      <c r="K112" s="13">
        <f t="shared" si="1"/>
        <v>5</v>
      </c>
      <c r="L112" s="13" t="s">
        <v>93</v>
      </c>
      <c r="M112" s="13" t="s">
        <v>244</v>
      </c>
    </row>
    <row r="113" spans="2:13">
      <c r="B113" s="6"/>
      <c r="C113" s="11"/>
      <c r="D113" s="12"/>
      <c r="E113" s="12"/>
      <c r="F113" s="12" t="s">
        <v>142</v>
      </c>
      <c r="G113" s="12"/>
      <c r="H113" s="12"/>
      <c r="I113" s="13">
        <v>1</v>
      </c>
      <c r="J113" s="13">
        <v>1</v>
      </c>
      <c r="K113" s="13">
        <f t="shared" si="1"/>
        <v>1</v>
      </c>
      <c r="L113" s="13" t="s">
        <v>105</v>
      </c>
      <c r="M113" s="13" t="s">
        <v>251</v>
      </c>
    </row>
    <row r="114" spans="2:13">
      <c r="B114" s="6"/>
      <c r="C114" s="11"/>
      <c r="D114" s="12"/>
      <c r="E114" s="12"/>
      <c r="F114" s="12" t="s">
        <v>143</v>
      </c>
      <c r="G114" s="12"/>
      <c r="H114" s="12"/>
      <c r="I114" s="13">
        <v>1</v>
      </c>
      <c r="J114" s="13">
        <v>1</v>
      </c>
      <c r="K114" s="13">
        <f t="shared" si="1"/>
        <v>1</v>
      </c>
      <c r="L114" s="13" t="s">
        <v>93</v>
      </c>
      <c r="M114" s="13" t="s">
        <v>251</v>
      </c>
    </row>
    <row r="115" spans="2:13">
      <c r="B115" s="6"/>
      <c r="C115" s="11"/>
      <c r="D115" s="12"/>
      <c r="E115" s="12"/>
      <c r="F115" s="12" t="s">
        <v>144</v>
      </c>
      <c r="G115" s="12"/>
      <c r="H115" s="12"/>
    </row>
    <row r="116" spans="2:13">
      <c r="B116" s="6"/>
      <c r="C116" s="11"/>
      <c r="D116" s="12"/>
      <c r="E116" s="12" t="s">
        <v>252</v>
      </c>
      <c r="F116" s="12"/>
      <c r="G116" s="12"/>
      <c r="H116" s="12"/>
    </row>
    <row r="117" spans="2:13">
      <c r="B117" s="6"/>
      <c r="C117" s="11"/>
      <c r="D117" s="12"/>
      <c r="E117" s="12"/>
      <c r="F117" s="12" t="s">
        <v>253</v>
      </c>
      <c r="G117" s="12"/>
      <c r="H117" s="12"/>
      <c r="I117" s="13">
        <v>1</v>
      </c>
      <c r="J117" s="13">
        <v>1</v>
      </c>
      <c r="K117" s="13">
        <f t="shared" si="1"/>
        <v>1</v>
      </c>
      <c r="L117" s="13" t="s">
        <v>100</v>
      </c>
      <c r="M117" s="13" t="s">
        <v>146</v>
      </c>
    </row>
    <row r="118" spans="2:13">
      <c r="B118" s="6"/>
      <c r="C118" s="11"/>
      <c r="D118" s="12"/>
      <c r="E118" s="12" t="s">
        <v>133</v>
      </c>
      <c r="F118" s="12"/>
      <c r="G118" s="12"/>
      <c r="H118" s="12"/>
    </row>
    <row r="119" spans="2:13">
      <c r="B119" s="6"/>
      <c r="C119" s="11"/>
      <c r="D119" s="12"/>
      <c r="E119" s="12"/>
      <c r="F119" s="12" t="s">
        <v>243</v>
      </c>
      <c r="G119" s="12"/>
      <c r="H119" s="12"/>
      <c r="I119" s="13">
        <v>1</v>
      </c>
      <c r="J119" s="13">
        <v>1</v>
      </c>
      <c r="K119" s="13">
        <f t="shared" si="1"/>
        <v>1</v>
      </c>
      <c r="L119" s="13" t="s">
        <v>100</v>
      </c>
      <c r="M119" s="13" t="s">
        <v>146</v>
      </c>
    </row>
    <row r="120" spans="2:13">
      <c r="B120" s="6"/>
      <c r="C120" s="11"/>
      <c r="D120" s="12"/>
      <c r="E120" s="12" t="s">
        <v>134</v>
      </c>
      <c r="F120" s="12"/>
      <c r="G120" s="12"/>
      <c r="H120" s="12"/>
    </row>
    <row r="121" spans="2:13">
      <c r="B121" s="6"/>
      <c r="C121" s="11"/>
      <c r="D121" s="12"/>
      <c r="E121" s="12"/>
      <c r="F121" s="12" t="s">
        <v>243</v>
      </c>
      <c r="G121" s="12"/>
      <c r="H121" s="12"/>
      <c r="I121" s="13">
        <v>1</v>
      </c>
      <c r="J121" s="13">
        <v>1</v>
      </c>
      <c r="K121" s="13">
        <f t="shared" si="1"/>
        <v>1</v>
      </c>
      <c r="L121" s="13" t="s">
        <v>100</v>
      </c>
      <c r="M121" s="13" t="s">
        <v>254</v>
      </c>
    </row>
    <row r="122" spans="2:13">
      <c r="B122" s="6"/>
      <c r="C122" s="11"/>
      <c r="D122" s="12"/>
      <c r="E122" s="12" t="s">
        <v>255</v>
      </c>
      <c r="F122" s="12"/>
      <c r="G122" s="12"/>
      <c r="H122" s="12"/>
    </row>
    <row r="123" spans="2:13">
      <c r="B123" s="6"/>
      <c r="C123" s="11"/>
      <c r="D123" s="12"/>
      <c r="E123" s="12"/>
      <c r="F123" s="12" t="s">
        <v>243</v>
      </c>
      <c r="G123" s="12"/>
      <c r="H123" s="12"/>
      <c r="I123" s="13">
        <v>1</v>
      </c>
      <c r="J123" s="13">
        <v>1</v>
      </c>
      <c r="K123" s="13">
        <f t="shared" si="1"/>
        <v>1</v>
      </c>
      <c r="L123" s="13" t="s">
        <v>93</v>
      </c>
      <c r="M123" s="13" t="s">
        <v>256</v>
      </c>
    </row>
    <row r="124" spans="2:13">
      <c r="B124" s="6"/>
      <c r="C124" s="11"/>
      <c r="D124" s="12"/>
      <c r="E124" s="12"/>
      <c r="F124" s="12"/>
      <c r="G124" s="12"/>
      <c r="H124" s="12"/>
    </row>
    <row r="125" spans="2:13">
      <c r="B125" s="6"/>
      <c r="C125" s="11"/>
      <c r="D125" s="12"/>
      <c r="E125" s="12"/>
      <c r="F125" s="12"/>
      <c r="G125" s="12"/>
      <c r="H125" s="12"/>
    </row>
    <row r="126" spans="2:13">
      <c r="B126" s="6"/>
      <c r="C126" s="11"/>
      <c r="D126" s="12"/>
      <c r="E126" s="12"/>
      <c r="F126" s="12"/>
      <c r="G126" s="12"/>
      <c r="H126" s="12"/>
    </row>
    <row r="127" spans="2:13">
      <c r="B127" s="6"/>
      <c r="C127" s="11"/>
      <c r="D127" s="12"/>
      <c r="E127" s="12"/>
      <c r="F127" s="12"/>
      <c r="G127" s="12"/>
      <c r="H127" s="12"/>
    </row>
    <row r="128" spans="2:13">
      <c r="B128" s="6"/>
      <c r="C128" s="11"/>
      <c r="D128" s="12" t="s">
        <v>117</v>
      </c>
      <c r="E128" s="12"/>
      <c r="F128" s="12"/>
      <c r="G128" s="12"/>
      <c r="H128" s="12"/>
    </row>
    <row r="129" spans="2:8">
      <c r="B129" s="6"/>
      <c r="C129" s="11"/>
      <c r="D129" s="12" t="s">
        <v>228</v>
      </c>
      <c r="E129" s="12"/>
      <c r="F129" s="12"/>
      <c r="G129" s="12"/>
      <c r="H129" s="12"/>
    </row>
    <row r="130" spans="2:8">
      <c r="B130" s="6"/>
      <c r="C130" s="11"/>
      <c r="D130" s="12"/>
      <c r="E130" s="12"/>
      <c r="F130" s="12"/>
      <c r="G130" s="12"/>
      <c r="H130" s="12"/>
    </row>
    <row r="131" spans="2:8">
      <c r="B131" s="6"/>
      <c r="C131" s="11"/>
      <c r="D131" s="12"/>
      <c r="E131" s="12"/>
      <c r="F131" s="12"/>
      <c r="G131" s="12"/>
      <c r="H13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1056-CB81-420C-908B-361ED39D234D}">
  <dimension ref="A1:D8"/>
  <sheetViews>
    <sheetView workbookViewId="0">
      <selection activeCell="D9" sqref="D9"/>
    </sheetView>
  </sheetViews>
  <sheetFormatPr defaultRowHeight="15.75"/>
  <cols>
    <col min="1" max="1" width="31.75" bestFit="1" customWidth="1"/>
    <col min="2" max="3" width="31.75" customWidth="1"/>
  </cols>
  <sheetData>
    <row r="1" spans="1:4" s="63" customFormat="1">
      <c r="A1" s="64" t="s">
        <v>257</v>
      </c>
      <c r="B1" s="64"/>
      <c r="C1" s="64"/>
    </row>
    <row r="2" spans="1:4">
      <c r="A2" t="s">
        <v>258</v>
      </c>
      <c r="B2" t="s">
        <v>190</v>
      </c>
      <c r="C2" t="s">
        <v>259</v>
      </c>
      <c r="D2" t="s">
        <v>260</v>
      </c>
    </row>
    <row r="3" spans="1:4">
      <c r="A3" t="s">
        <v>261</v>
      </c>
      <c r="B3" t="s">
        <v>262</v>
      </c>
      <c r="C3" t="s">
        <v>263</v>
      </c>
      <c r="D3" s="65" t="s">
        <v>264</v>
      </c>
    </row>
    <row r="4" spans="1:4">
      <c r="A4" t="s">
        <v>265</v>
      </c>
      <c r="B4" t="s">
        <v>8</v>
      </c>
      <c r="D4" s="65" t="s">
        <v>266</v>
      </c>
    </row>
    <row r="5" spans="1:4">
      <c r="A5" t="s">
        <v>267</v>
      </c>
      <c r="B5" t="s">
        <v>268</v>
      </c>
      <c r="D5" s="65" t="s">
        <v>269</v>
      </c>
    </row>
    <row r="6" spans="1:4">
      <c r="A6" t="s">
        <v>270</v>
      </c>
      <c r="B6" t="s">
        <v>268</v>
      </c>
      <c r="D6" s="65" t="s">
        <v>271</v>
      </c>
    </row>
    <row r="7" spans="1:4">
      <c r="A7" t="s">
        <v>272</v>
      </c>
      <c r="B7" t="s">
        <v>273</v>
      </c>
      <c r="D7" s="65" t="s">
        <v>274</v>
      </c>
    </row>
    <row r="8" spans="1:4">
      <c r="A8" t="s">
        <v>275</v>
      </c>
      <c r="B8" t="s">
        <v>276</v>
      </c>
      <c r="C8" t="s">
        <v>277</v>
      </c>
      <c r="D8" s="65" t="s">
        <v>278</v>
      </c>
    </row>
  </sheetData>
  <hyperlinks>
    <hyperlink ref="D4" r:id="rId1" xr:uid="{21DAA3EF-CB4F-4317-8B1E-2398F9EDB7E9}"/>
    <hyperlink ref="D3" r:id="rId2" xr:uid="{6BA8AA2B-F455-41CB-ADB0-617EA36CE5E3}"/>
    <hyperlink ref="D5" r:id="rId3" xr:uid="{386860BB-FA56-45D7-BD04-969EC97A1837}"/>
    <hyperlink ref="D6" r:id="rId4" xr:uid="{7627D410-9EBB-44B7-BF18-87E1FEC8F674}"/>
    <hyperlink ref="D7" r:id="rId5" xr:uid="{2A892591-CB01-4869-A9F2-8F0F7E2D763B}"/>
    <hyperlink ref="D8" r:id="rId6" xr:uid="{701D5404-E8E5-4866-9EF2-38D0BC24752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E2CE-97AD-494D-A758-0CB2BE5E4D10}">
  <dimension ref="A1:AB79"/>
  <sheetViews>
    <sheetView topLeftCell="A5" workbookViewId="0">
      <selection activeCell="C63" sqref="C63:F63"/>
    </sheetView>
  </sheetViews>
  <sheetFormatPr defaultRowHeight="15.75"/>
  <cols>
    <col min="2" max="2" width="15.125" customWidth="1"/>
    <col min="3" max="3" width="42.875" customWidth="1"/>
    <col min="6" max="6" width="44.625" customWidth="1"/>
    <col min="13" max="13" width="12.625" customWidth="1"/>
  </cols>
  <sheetData>
    <row r="1" spans="1:20" s="35" customFormat="1">
      <c r="A1" s="37" t="s">
        <v>132</v>
      </c>
    </row>
    <row r="2" spans="1:20">
      <c r="B2" t="s">
        <v>279</v>
      </c>
      <c r="M2" t="s">
        <v>280</v>
      </c>
    </row>
    <row r="3" spans="1:20">
      <c r="B3" t="s">
        <v>281</v>
      </c>
      <c r="M3" t="s">
        <v>282</v>
      </c>
      <c r="S3" t="s">
        <v>283</v>
      </c>
      <c r="T3" t="s">
        <v>284</v>
      </c>
    </row>
    <row r="4" spans="1:20">
      <c r="C4" t="s">
        <v>285</v>
      </c>
      <c r="M4" t="s">
        <v>286</v>
      </c>
      <c r="T4" t="s">
        <v>287</v>
      </c>
    </row>
    <row r="5" spans="1:20">
      <c r="D5" t="s">
        <v>288</v>
      </c>
      <c r="M5" t="s">
        <v>289</v>
      </c>
    </row>
    <row r="6" spans="1:20">
      <c r="D6" t="s">
        <v>290</v>
      </c>
    </row>
    <row r="7" spans="1:20">
      <c r="D7" t="s">
        <v>291</v>
      </c>
    </row>
    <row r="8" spans="1:20">
      <c r="D8" t="s">
        <v>292</v>
      </c>
      <c r="M8" s="2"/>
    </row>
    <row r="9" spans="1:20">
      <c r="D9" t="s">
        <v>293</v>
      </c>
    </row>
    <row r="10" spans="1:20">
      <c r="D10" t="s">
        <v>294</v>
      </c>
    </row>
    <row r="11" spans="1:20">
      <c r="B11" t="s">
        <v>295</v>
      </c>
      <c r="Q11" t="s">
        <v>296</v>
      </c>
    </row>
    <row r="12" spans="1:20">
      <c r="B12" t="s">
        <v>297</v>
      </c>
      <c r="M12" t="s">
        <v>298</v>
      </c>
    </row>
    <row r="13" spans="1:20">
      <c r="B13" t="s">
        <v>299</v>
      </c>
    </row>
    <row r="14" spans="1:20">
      <c r="M14" t="s">
        <v>300</v>
      </c>
    </row>
    <row r="15" spans="1:20">
      <c r="B15" t="s">
        <v>301</v>
      </c>
      <c r="M15" t="s">
        <v>302</v>
      </c>
      <c r="N15" t="s">
        <v>303</v>
      </c>
    </row>
    <row r="16" spans="1:20">
      <c r="B16" t="s">
        <v>304</v>
      </c>
      <c r="M16" t="s">
        <v>305</v>
      </c>
      <c r="N16" t="s">
        <v>306</v>
      </c>
      <c r="P16" t="s">
        <v>307</v>
      </c>
    </row>
    <row r="17" spans="1:27">
      <c r="M17" t="s">
        <v>308</v>
      </c>
      <c r="N17" t="s">
        <v>309</v>
      </c>
      <c r="P17" t="s">
        <v>310</v>
      </c>
    </row>
    <row r="18" spans="1:27">
      <c r="B18" t="s">
        <v>311</v>
      </c>
    </row>
    <row r="19" spans="1:27">
      <c r="B19" t="s">
        <v>312</v>
      </c>
    </row>
    <row r="20" spans="1:27">
      <c r="B20" t="s">
        <v>313</v>
      </c>
      <c r="C20" t="s">
        <v>314</v>
      </c>
    </row>
    <row r="21" spans="1:27" ht="17.25" customHeight="1">
      <c r="E21" s="85" t="s">
        <v>315</v>
      </c>
      <c r="F21" s="85"/>
      <c r="G21" s="85"/>
      <c r="H21" s="85"/>
      <c r="I21" s="85"/>
      <c r="J21" s="85"/>
      <c r="K21" s="85"/>
      <c r="L21" s="85"/>
      <c r="M21" s="85"/>
      <c r="N21" s="85"/>
      <c r="O21" s="85"/>
      <c r="P21" s="85"/>
      <c r="Q21" s="85"/>
    </row>
    <row r="22" spans="1:27" ht="17.25" customHeight="1">
      <c r="G22" t="s">
        <v>316</v>
      </c>
      <c r="O22" s="87" t="s">
        <v>317</v>
      </c>
      <c r="P22" s="87"/>
      <c r="Q22" s="87"/>
      <c r="R22" s="87"/>
      <c r="S22" s="87"/>
      <c r="T22" s="87"/>
      <c r="U22" s="87"/>
      <c r="V22" s="87"/>
      <c r="W22" s="87"/>
      <c r="X22" s="87"/>
      <c r="Y22" s="87"/>
      <c r="Z22" s="87"/>
      <c r="AA22" s="87"/>
    </row>
    <row r="23" spans="1:27" ht="17.25" customHeight="1"/>
    <row r="24" spans="1:27" s="36" customFormat="1">
      <c r="A24" s="37" t="s">
        <v>318</v>
      </c>
    </row>
    <row r="28" spans="1:27">
      <c r="B28" t="s">
        <v>214</v>
      </c>
      <c r="D28" t="s">
        <v>319</v>
      </c>
    </row>
    <row r="29" spans="1:27">
      <c r="C29" t="s">
        <v>320</v>
      </c>
      <c r="D29" t="s">
        <v>321</v>
      </c>
    </row>
    <row r="31" spans="1:27">
      <c r="C31" t="s">
        <v>322</v>
      </c>
      <c r="D31" t="s">
        <v>323</v>
      </c>
    </row>
    <row r="34" spans="1:4">
      <c r="C34" t="s">
        <v>324</v>
      </c>
      <c r="D34" t="s">
        <v>234</v>
      </c>
    </row>
    <row r="35" spans="1:4">
      <c r="C35" t="s">
        <v>325</v>
      </c>
      <c r="D35" t="s">
        <v>326</v>
      </c>
    </row>
    <row r="37" spans="1:4">
      <c r="C37" t="s">
        <v>327</v>
      </c>
      <c r="D37" t="s">
        <v>328</v>
      </c>
    </row>
    <row r="40" spans="1:4">
      <c r="B40" t="s">
        <v>174</v>
      </c>
    </row>
    <row r="41" spans="1:4">
      <c r="C41" t="s">
        <v>329</v>
      </c>
    </row>
    <row r="43" spans="1:4">
      <c r="C43" t="s">
        <v>324</v>
      </c>
    </row>
    <row r="44" spans="1:4">
      <c r="C44" t="s">
        <v>327</v>
      </c>
    </row>
    <row r="47" spans="1:4">
      <c r="A47" t="s">
        <v>330</v>
      </c>
      <c r="B47" t="s">
        <v>331</v>
      </c>
    </row>
    <row r="48" spans="1:4">
      <c r="C48" t="s">
        <v>332</v>
      </c>
    </row>
    <row r="51" spans="2:28">
      <c r="B51" t="s">
        <v>215</v>
      </c>
    </row>
    <row r="52" spans="2:28">
      <c r="B52" t="s">
        <v>333</v>
      </c>
      <c r="C52" t="s">
        <v>334</v>
      </c>
      <c r="D52" t="s">
        <v>335</v>
      </c>
    </row>
    <row r="54" spans="2:28">
      <c r="B54" t="s">
        <v>164</v>
      </c>
    </row>
    <row r="55" spans="2:28">
      <c r="C55" t="s">
        <v>336</v>
      </c>
    </row>
    <row r="57" spans="2:28">
      <c r="B57" t="s">
        <v>337</v>
      </c>
    </row>
    <row r="58" spans="2:28">
      <c r="C58" t="s">
        <v>338</v>
      </c>
    </row>
    <row r="60" spans="2:28">
      <c r="B60" t="s">
        <v>115</v>
      </c>
    </row>
    <row r="61" spans="2:28">
      <c r="C61" t="s">
        <v>339</v>
      </c>
    </row>
    <row r="62" spans="2:28">
      <c r="C62" t="s">
        <v>340</v>
      </c>
    </row>
    <row r="63" spans="2:28">
      <c r="C63" s="86" t="s">
        <v>341</v>
      </c>
      <c r="D63" s="86"/>
      <c r="E63" s="86"/>
      <c r="F63" s="86"/>
      <c r="G63" t="s">
        <v>342</v>
      </c>
      <c r="Q63" s="49" t="s">
        <v>343</v>
      </c>
      <c r="R63" s="49"/>
      <c r="S63" s="49"/>
      <c r="T63" s="49"/>
      <c r="U63" s="49"/>
      <c r="V63" s="49"/>
      <c r="W63" s="49"/>
      <c r="X63" s="49"/>
      <c r="Y63" s="49"/>
      <c r="Z63" s="49"/>
      <c r="AA63" s="49"/>
      <c r="AB63" s="49"/>
    </row>
    <row r="64" spans="2:28">
      <c r="G64" t="s">
        <v>344</v>
      </c>
    </row>
    <row r="65" spans="2:8">
      <c r="B65" t="s">
        <v>345</v>
      </c>
      <c r="H65" t="s">
        <v>346</v>
      </c>
    </row>
    <row r="66" spans="2:8">
      <c r="C66" t="s">
        <v>347</v>
      </c>
    </row>
    <row r="67" spans="2:8">
      <c r="C67" t="s">
        <v>348</v>
      </c>
    </row>
    <row r="68" spans="2:8">
      <c r="C68" t="s">
        <v>349</v>
      </c>
    </row>
    <row r="69" spans="2:8">
      <c r="C69" t="s">
        <v>350</v>
      </c>
    </row>
    <row r="70" spans="2:8">
      <c r="C70" t="s">
        <v>351</v>
      </c>
    </row>
    <row r="71" spans="2:8">
      <c r="C71" t="s">
        <v>352</v>
      </c>
    </row>
    <row r="73" spans="2:8">
      <c r="C73" t="s">
        <v>353</v>
      </c>
    </row>
    <row r="74" spans="2:8">
      <c r="C74" t="s">
        <v>354</v>
      </c>
    </row>
    <row r="75" spans="2:8">
      <c r="C75" t="s">
        <v>355</v>
      </c>
    </row>
    <row r="77" spans="2:8">
      <c r="B77" t="s">
        <v>235</v>
      </c>
      <c r="C77" t="s">
        <v>356</v>
      </c>
    </row>
    <row r="78" spans="2:8">
      <c r="C78" t="s">
        <v>357</v>
      </c>
    </row>
    <row r="79" spans="2:8">
      <c r="C79" t="s">
        <v>358</v>
      </c>
    </row>
  </sheetData>
  <mergeCells count="3">
    <mergeCell ref="E21:Q21"/>
    <mergeCell ref="C63:F63"/>
    <mergeCell ref="O22:AA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39827be-c99b-4bb1-959b-a4b46aebce25">
      <Terms xmlns="http://schemas.microsoft.com/office/infopath/2007/PartnerControls"/>
    </lcf76f155ced4ddcb4097134ff3c332f>
    <TaxCatchAll xmlns="e92ada25-2dd7-48fc-9c24-e8f006fde88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B2F124F2BF53C4FBAE98893AAB88401" ma:contentTypeVersion="12" ma:contentTypeDescription="新しいドキュメントを作成します。" ma:contentTypeScope="" ma:versionID="13f7534edab3d9683dab0f42993fe9ee">
  <xsd:schema xmlns:xsd="http://www.w3.org/2001/XMLSchema" xmlns:xs="http://www.w3.org/2001/XMLSchema" xmlns:p="http://schemas.microsoft.com/office/2006/metadata/properties" xmlns:ns2="d39827be-c99b-4bb1-959b-a4b46aebce25" xmlns:ns3="e92ada25-2dd7-48fc-9c24-e8f006fde88d" targetNamespace="http://schemas.microsoft.com/office/2006/metadata/properties" ma:root="true" ma:fieldsID="df31b431f1f242ac81bab75379d7819e" ns2:_="" ns3:_="">
    <xsd:import namespace="d39827be-c99b-4bb1-959b-a4b46aebce25"/>
    <xsd:import namespace="e92ada25-2dd7-48fc-9c24-e8f006fde8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9827be-c99b-4bb1-959b-a4b46aebce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2ada25-2dd7-48fc-9c24-e8f006fde88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5d11b35-b8f9-4b52-9518-8328d2afcd19}" ma:internalName="TaxCatchAll" ma:showField="CatchAllData" ma:web="e92ada25-2dd7-48fc-9c24-e8f006fde8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33A644-CAD5-432C-8480-1E5846F1FFF6}"/>
</file>

<file path=customXml/itemProps2.xml><?xml version="1.0" encoding="utf-8"?>
<ds:datastoreItem xmlns:ds="http://schemas.openxmlformats.org/officeDocument/2006/customXml" ds:itemID="{3EEB9766-856D-4BF3-B8B8-43024A3BF5B6}"/>
</file>

<file path=customXml/itemProps3.xml><?xml version="1.0" encoding="utf-8"?>
<ds:datastoreItem xmlns:ds="http://schemas.openxmlformats.org/officeDocument/2006/customXml" ds:itemID="{00A441D6-71F7-4C1A-9C76-FAEE446DA4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久保　楓太</cp:lastModifiedBy>
  <cp:revision/>
  <dcterms:created xsi:type="dcterms:W3CDTF">2026-01-09T04:54:18Z</dcterms:created>
  <dcterms:modified xsi:type="dcterms:W3CDTF">2026-03-11T07:46:16Z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0x0101007B2F124F2BF53C4FBAE98893AAB88401</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{"FileActivityType":"9","FileActivityTimeStamp":"2026-01-16T05:21:16.187Z","FileActivityUsersOnPage":[{"DisplayName":"向井　颯祐","Id":"kmm2559375@stu.o-hara.ac.jp"},{"DisplayName":"黒川　凛々亜","Id":"kmm2559305@stu.o-hara.ac.jp"},{"DisplayName":"赤﨑　華音","Id":"kmm2559365@stu.o-hara.ac.jp"},{"DisplayName":"岡本　空大","Id":"kmm2559327@stu.o-hara.ac.jp"},{"DisplayName":"平野　結音","Id":"kmm2559336@stu.o-hara.ac.jp"},{"DisplayName":"與座　嵩晟","Id":"kmm2559313@stu.o-hara.ac.jp"},{"DisplayName":"柏原　遥輝","Id":"kmm2559363@stu.o-hara.ac.jp"},{"DisplayName":"久保　楓太","Id":"kmm2559353@stu.o-hara.ac.jp"}],"FileActivityNavigationId":null}</vt:lpwstr>
  </property>
  <property fmtid="{D5CDD505-2E9C-101B-9397-08002B2CF9AE}" pid="9" name="TriggerFlowInfo">
    <vt:lpwstr/>
  </property>
</Properties>
</file>