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 activeTab="5"/>
  </bookViews>
  <sheets>
    <sheet name="DEPARTMENTS" sheetId="1" r:id="rId1"/>
    <sheet name="UNITS" sheetId="2" r:id="rId2"/>
    <sheet name="ROLES" sheetId="3" r:id="rId3"/>
    <sheet name="ABILITIES" sheetId="4" r:id="rId4"/>
    <sheet name="ABILITY LEVELS" sheetId="7" r:id="rId5"/>
    <sheet name="STATES" sheetId="8" r:id="rId6"/>
  </sheets>
  <calcPr calcId="152511"/>
</workbook>
</file>

<file path=xl/calcChain.xml><?xml version="1.0" encoding="utf-8"?>
<calcChain xmlns="http://schemas.openxmlformats.org/spreadsheetml/2006/main">
  <c r="F14" i="3" l="1"/>
  <c r="F15" i="3"/>
  <c r="F16" i="3"/>
  <c r="E14" i="3"/>
  <c r="E15" i="3"/>
  <c r="E16" i="3"/>
  <c r="F13" i="3"/>
  <c r="E13" i="3"/>
  <c r="F12" i="3"/>
  <c r="E12" i="3"/>
  <c r="F5" i="3"/>
  <c r="F6" i="3"/>
  <c r="F7" i="3"/>
  <c r="F8" i="3"/>
  <c r="F9" i="3"/>
  <c r="F10" i="3"/>
  <c r="F11" i="3"/>
  <c r="E5" i="3"/>
  <c r="E6" i="3"/>
  <c r="E7" i="3"/>
  <c r="E8" i="3"/>
  <c r="E9" i="3"/>
  <c r="E10" i="3"/>
  <c r="E11" i="3"/>
  <c r="E4" i="3"/>
  <c r="D10" i="2"/>
  <c r="F4" i="3" l="1"/>
  <c r="D5" i="2" l="1"/>
  <c r="D6" i="2"/>
  <c r="D7" i="2"/>
  <c r="D8" i="2"/>
  <c r="D9" i="2"/>
  <c r="D4" i="2"/>
  <c r="A5" i="3"/>
  <c r="A6" i="3" s="1"/>
  <c r="A7" i="3" s="1"/>
  <c r="A9" i="3" s="1"/>
  <c r="A10" i="3" s="1"/>
  <c r="A11" i="3" s="1"/>
  <c r="A12" i="3" s="1"/>
  <c r="A13" i="3" s="1"/>
  <c r="A14" i="3" s="1"/>
  <c r="A15" i="3" s="1"/>
</calcChain>
</file>

<file path=xl/sharedStrings.xml><?xml version="1.0" encoding="utf-8"?>
<sst xmlns="http://schemas.openxmlformats.org/spreadsheetml/2006/main" count="93" uniqueCount="76">
  <si>
    <t>ABILITY_NAME</t>
  </si>
  <si>
    <t>UNIT_FK</t>
  </si>
  <si>
    <t>DEPARTMENT_FK</t>
  </si>
  <si>
    <t>INTEGER</t>
  </si>
  <si>
    <t>STRING</t>
  </si>
  <si>
    <t>FROM 1 TO 999*</t>
  </si>
  <si>
    <t>FROM 100 TO 999*</t>
  </si>
  <si>
    <t xml:space="preserve">FROM 1 TO 9999* </t>
  </si>
  <si>
    <t>DEPARTMENT_NAME_TR</t>
  </si>
  <si>
    <t>UNIT_NAME_TR</t>
  </si>
  <si>
    <t>ROLE_NAME_TR</t>
  </si>
  <si>
    <t>LEVEL_NAME_TR</t>
  </si>
  <si>
    <t>YAZILIM BİRİMİ</t>
  </si>
  <si>
    <t>JAVA</t>
  </si>
  <si>
    <t>PHP</t>
  </si>
  <si>
    <t>ÇOK İYİ</t>
  </si>
  <si>
    <t>LOOKUP DEPARTMENT_NAME</t>
  </si>
  <si>
    <t>LOOKUP UNIT_NAME</t>
  </si>
  <si>
    <t>İYİ</t>
  </si>
  <si>
    <t>ORTA</t>
  </si>
  <si>
    <t>KÖTÜ</t>
  </si>
  <si>
    <t>ÇOK KÖTÜ</t>
  </si>
  <si>
    <t>JAVASCRIPT</t>
  </si>
  <si>
    <t>HTML</t>
  </si>
  <si>
    <t>CSS</t>
  </si>
  <si>
    <t>MYSQL</t>
  </si>
  <si>
    <t>C#</t>
  </si>
  <si>
    <t>PYTHON</t>
  </si>
  <si>
    <t>C++</t>
  </si>
  <si>
    <t>ASP.NET</t>
  </si>
  <si>
    <t>OBJECTIVE-C</t>
  </si>
  <si>
    <t>C</t>
  </si>
  <si>
    <t>RUBY</t>
  </si>
  <si>
    <t>AJAX</t>
  </si>
  <si>
    <t>XML</t>
  </si>
  <si>
    <t>IOS</t>
  </si>
  <si>
    <t>ANDROID</t>
  </si>
  <si>
    <t>NODE.JS</t>
  </si>
  <si>
    <t>ANGULAR.JS</t>
  </si>
  <si>
    <t>ORACLE</t>
  </si>
  <si>
    <t>SQL</t>
  </si>
  <si>
    <t>.NET</t>
  </si>
  <si>
    <t>GENEL MÜDÜR</t>
  </si>
  <si>
    <t>PK (DEPARTMENT_NO)</t>
  </si>
  <si>
    <t>PK(UNIT_NO)</t>
  </si>
  <si>
    <t>PK (ROLE_NO)</t>
  </si>
  <si>
    <t>PL/SQL</t>
  </si>
  <si>
    <t>NETWORK BİRİMİ</t>
  </si>
  <si>
    <t>İŞE ALMA BİRİMİ</t>
  </si>
  <si>
    <t>PERFORMANS DEĞERLENDİRME BİRİMİ</t>
  </si>
  <si>
    <t>GELİR-GİDER BİRİMİ</t>
  </si>
  <si>
    <t>BÜTÇE RAPORLAMA BİRİMİ</t>
  </si>
  <si>
    <t>İNSAN KAYNAKLARI DEPARTMANI</t>
  </si>
  <si>
    <t>BİLİŞİM TEKNOLOJİLERİ DEPARTMANI</t>
  </si>
  <si>
    <t>MUHASEBE DEPARTMANI</t>
  </si>
  <si>
    <t>FROM 10000 TO 99999*</t>
  </si>
  <si>
    <t>GENEL MÜDÜR YARDIMCISI</t>
  </si>
  <si>
    <t>İNSAN KAYNAKLARI DEPARTMANI MÜDÜRÜ</t>
  </si>
  <si>
    <t>BİLİŞİM TEKNOLOJİLERİ DEPARTMANI MÜDÜRÜ</t>
  </si>
  <si>
    <t>İŞ ZEKASI BİRİMİ YÖNETİCİSİ</t>
  </si>
  <si>
    <t>YAZILIM BİRİMİ YÖNETİCİSİ</t>
  </si>
  <si>
    <t>NETWORK BİRİMİ YÖNETİCİSİ</t>
  </si>
  <si>
    <t>PERFORMANS DEĞERLENDİRME BİRİM YÖNETİCİSİ</t>
  </si>
  <si>
    <t>GELİR-GİDER BİRİMİ YÖNETİCİSİ</t>
  </si>
  <si>
    <t>BÜTÇE RAPORLAMA BİRİMİ YÖNETİCİSİ</t>
  </si>
  <si>
    <t>UZMAN YAZILIMCI</t>
  </si>
  <si>
    <t>YAZILIMCI</t>
  </si>
  <si>
    <t>MUHASEBE DEPARTMANI MÜDÜRÜ</t>
  </si>
  <si>
    <t>İŞ ZEKASI BİRİMİ</t>
  </si>
  <si>
    <t>MS EXCEL</t>
  </si>
  <si>
    <t>MS WORD</t>
  </si>
  <si>
    <t>STATE_NAME</t>
  </si>
  <si>
    <t>PLANNED</t>
  </si>
  <si>
    <t>COMPLETED</t>
  </si>
  <si>
    <t>CANCELLED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</si>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</sst>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1" sqref="A11"/>
    </sheetView>
  </sheetViews>
  <sheetFormatPr defaultRowHeight="15" x14ac:dyDescent="0.25"/>
  <cols>
    <col min="1" max="1" width="23.140625" customWidth="1"/>
    <col min="2" max="2" width="33.140625" customWidth="1"/>
  </cols>
  <sheetData>
    <row r="1" spans="1:2" x14ac:dyDescent="0.25">
      <c r="A1" s="1" t="s">
        <v>43</v>
      </c>
      <c r="B1" s="1" t="s">
        <v>8</v>
      </c>
    </row>
    <row r="2" spans="1:2" ht="17.25" customHeight="1" x14ac:dyDescent="0.25">
      <c r="A2" s="3" t="s">
        <v>3</v>
      </c>
      <c r="B2" s="3" t="s">
        <v>4</v>
      </c>
    </row>
    <row r="3" spans="1:2" x14ac:dyDescent="0.25">
      <c r="A3" s="4" t="s">
        <v>6</v>
      </c>
      <c r="B3" s="4"/>
    </row>
    <row r="4" spans="1:2" x14ac:dyDescent="0.25">
      <c r="A4" s="6">
        <v>100</v>
      </c>
      <c r="B4" s="6" t="s">
        <v>52</v>
      </c>
    </row>
    <row r="5" spans="1:2" x14ac:dyDescent="0.25">
      <c r="A5" s="6">
        <v>105</v>
      </c>
      <c r="B5" s="6" t="s">
        <v>53</v>
      </c>
    </row>
    <row r="6" spans="1:2" x14ac:dyDescent="0.25">
      <c r="A6" s="6">
        <v>110</v>
      </c>
      <c r="B6" s="6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5" x14ac:dyDescent="0.25"/>
  <cols>
    <col min="1" max="1" width="16.42578125" customWidth="1"/>
    <col min="2" max="2" width="36.42578125" customWidth="1"/>
    <col min="3" max="3" width="19.5703125" customWidth="1"/>
    <col min="4" max="4" width="36.5703125" customWidth="1"/>
  </cols>
  <sheetData>
    <row r="1" spans="1:4" x14ac:dyDescent="0.25">
      <c r="A1" s="1" t="s">
        <v>44</v>
      </c>
      <c r="B1" s="1" t="s">
        <v>9</v>
      </c>
      <c r="C1" s="1" t="s">
        <v>2</v>
      </c>
      <c r="D1" s="2" t="s">
        <v>16</v>
      </c>
    </row>
    <row r="2" spans="1:4" ht="16.5" customHeight="1" x14ac:dyDescent="0.25">
      <c r="A2" s="2" t="s">
        <v>3</v>
      </c>
      <c r="B2" s="2" t="s">
        <v>4</v>
      </c>
      <c r="C2" s="2" t="s">
        <v>3</v>
      </c>
      <c r="D2" s="2"/>
    </row>
    <row r="3" spans="1:4" x14ac:dyDescent="0.25">
      <c r="A3" s="2" t="s">
        <v>5</v>
      </c>
      <c r="B3" s="2"/>
      <c r="C3" s="2" t="s">
        <v>7</v>
      </c>
      <c r="D3" s="2"/>
    </row>
    <row r="4" spans="1:4" x14ac:dyDescent="0.25">
      <c r="A4" s="6">
        <v>1000</v>
      </c>
      <c r="B4" s="6" t="s">
        <v>12</v>
      </c>
      <c r="C4" s="6">
        <v>100</v>
      </c>
      <c r="D4" s="6" t="str">
        <f>VLOOKUP(C4,DEPARTMENTS!$A$4:$B$6,2,0)</f>
        <v>İNSAN KAYNAKLARI DEPARTMANI</v>
      </c>
    </row>
    <row r="5" spans="1:4" x14ac:dyDescent="0.25">
      <c r="A5" s="6">
        <v>1050</v>
      </c>
      <c r="B5" s="6" t="s">
        <v>47</v>
      </c>
      <c r="C5" s="6">
        <v>100</v>
      </c>
      <c r="D5" s="6" t="str">
        <f>VLOOKUP(C5,DEPARTMENTS!$A$4:$B$6,2,0)</f>
        <v>İNSAN KAYNAKLARI DEPARTMANI</v>
      </c>
    </row>
    <row r="6" spans="1:4" x14ac:dyDescent="0.25">
      <c r="A6" s="6">
        <v>1100</v>
      </c>
      <c r="B6" s="6" t="s">
        <v>48</v>
      </c>
      <c r="C6" s="6">
        <v>105</v>
      </c>
      <c r="D6" s="6" t="str">
        <f>VLOOKUP(C6,DEPARTMENTS!$A$4:$B$6,2,0)</f>
        <v>BİLİŞİM TEKNOLOJİLERİ DEPARTMANI</v>
      </c>
    </row>
    <row r="7" spans="1:4" x14ac:dyDescent="0.25">
      <c r="A7" s="6">
        <v>1150</v>
      </c>
      <c r="B7" s="6" t="s">
        <v>49</v>
      </c>
      <c r="C7" s="6">
        <v>105</v>
      </c>
      <c r="D7" s="6" t="str">
        <f>VLOOKUP(C7,DEPARTMENTS!$A$4:$B$6,2,0)</f>
        <v>BİLİŞİM TEKNOLOJİLERİ DEPARTMANI</v>
      </c>
    </row>
    <row r="8" spans="1:4" x14ac:dyDescent="0.25">
      <c r="A8" s="6">
        <v>1200</v>
      </c>
      <c r="B8" s="6" t="s">
        <v>50</v>
      </c>
      <c r="C8" s="6">
        <v>110</v>
      </c>
      <c r="D8" s="6" t="str">
        <f>VLOOKUP(C8,DEPARTMENTS!$A$4:$B$6,2,0)</f>
        <v>MUHASEBE DEPARTMANI</v>
      </c>
    </row>
    <row r="9" spans="1:4" x14ac:dyDescent="0.25">
      <c r="A9" s="6">
        <v>1250</v>
      </c>
      <c r="B9" s="6" t="s">
        <v>51</v>
      </c>
      <c r="C9" s="6">
        <v>110</v>
      </c>
      <c r="D9" s="6" t="str">
        <f>VLOOKUP(C9,DEPARTMENTS!$A$4:$B$6,2,0)</f>
        <v>MUHASEBE DEPARTMANI</v>
      </c>
    </row>
    <row r="10" spans="1:4" x14ac:dyDescent="0.25">
      <c r="A10" s="6">
        <v>1300</v>
      </c>
      <c r="B10" s="6" t="s">
        <v>68</v>
      </c>
      <c r="C10" s="6">
        <v>100</v>
      </c>
      <c r="D10" s="6" t="str">
        <f>VLOOKUP(C10,DEPARTMENTS!$A$4:$B$6,2,0)</f>
        <v>İNSAN KAYNAKLARI DEPARTMANI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0" sqref="B20"/>
    </sheetView>
  </sheetViews>
  <sheetFormatPr defaultRowHeight="15" x14ac:dyDescent="0.25"/>
  <cols>
    <col min="1" max="1" width="22" customWidth="1"/>
    <col min="2" max="2" width="45.42578125" customWidth="1"/>
    <col min="3" max="4" width="21.5703125" customWidth="1"/>
    <col min="5" max="5" width="38" customWidth="1"/>
    <col min="6" max="6" width="34.5703125" customWidth="1"/>
  </cols>
  <sheetData>
    <row r="1" spans="1:6" x14ac:dyDescent="0.25">
      <c r="A1" s="1" t="s">
        <v>45</v>
      </c>
      <c r="B1" s="1" t="s">
        <v>10</v>
      </c>
      <c r="C1" s="1" t="s">
        <v>1</v>
      </c>
      <c r="D1" s="1" t="s">
        <v>2</v>
      </c>
      <c r="E1" s="2" t="s">
        <v>17</v>
      </c>
      <c r="F1" s="2" t="s">
        <v>16</v>
      </c>
    </row>
    <row r="2" spans="1:6" ht="16.5" customHeight="1" x14ac:dyDescent="0.25">
      <c r="A2" s="2" t="s">
        <v>3</v>
      </c>
      <c r="B2" s="2" t="s">
        <v>4</v>
      </c>
      <c r="C2" s="2" t="s">
        <v>3</v>
      </c>
      <c r="D2" s="2" t="s">
        <v>3</v>
      </c>
      <c r="E2" s="2"/>
      <c r="F2" s="2"/>
    </row>
    <row r="3" spans="1:6" x14ac:dyDescent="0.25">
      <c r="A3" s="2" t="s">
        <v>55</v>
      </c>
      <c r="B3" s="2"/>
      <c r="C3" s="2"/>
      <c r="D3" s="2"/>
      <c r="E3" s="2"/>
      <c r="F3" s="2"/>
    </row>
    <row r="4" spans="1:6" x14ac:dyDescent="0.25">
      <c r="A4" s="6">
        <v>10000</v>
      </c>
      <c r="B4" s="5" t="s">
        <v>42</v>
      </c>
      <c r="C4" s="6"/>
      <c r="D4" s="6"/>
      <c r="E4" s="6" t="e">
        <f>VLOOKUP(C4,UNITS!$A$4:$B$10,2,0)</f>
        <v>#N/A</v>
      </c>
      <c r="F4" s="6" t="e">
        <f>VLOOKUP(D4,DEPARTMENTS!$A$4:$B$6,2,0)</f>
        <v>#N/A</v>
      </c>
    </row>
    <row r="5" spans="1:6" x14ac:dyDescent="0.25">
      <c r="A5" s="6">
        <f>A4+500</f>
        <v>10500</v>
      </c>
      <c r="B5" s="6" t="s">
        <v>56</v>
      </c>
      <c r="C5" s="6"/>
      <c r="D5" s="6"/>
      <c r="E5" s="6" t="e">
        <f>VLOOKUP(C5,UNITS!$A$4:$B$10,2,0)</f>
        <v>#N/A</v>
      </c>
      <c r="F5" s="6" t="e">
        <f>VLOOKUP(D5,DEPARTMENTS!$A$4:$B$6,2,0)</f>
        <v>#N/A</v>
      </c>
    </row>
    <row r="6" spans="1:6" x14ac:dyDescent="0.25">
      <c r="A6" s="6">
        <f t="shared" ref="A6:A15" si="0">A5+500</f>
        <v>11000</v>
      </c>
      <c r="B6" s="6" t="s">
        <v>57</v>
      </c>
      <c r="C6" s="6"/>
      <c r="D6" s="6">
        <v>100</v>
      </c>
      <c r="E6" s="6" t="e">
        <f>VLOOKUP(C6,UNITS!$A$4:$B$10,2,0)</f>
        <v>#N/A</v>
      </c>
      <c r="F6" s="6" t="str">
        <f>VLOOKUP(D6,DEPARTMENTS!$A$4:$B$6,2,0)</f>
        <v>İNSAN KAYNAKLARI DEPARTMANI</v>
      </c>
    </row>
    <row r="7" spans="1:6" x14ac:dyDescent="0.25">
      <c r="A7" s="6">
        <f t="shared" si="0"/>
        <v>11500</v>
      </c>
      <c r="B7" s="6" t="s">
        <v>58</v>
      </c>
      <c r="C7" s="6"/>
      <c r="D7" s="6">
        <v>105</v>
      </c>
      <c r="E7" s="6" t="e">
        <f>VLOOKUP(C7,UNITS!$A$4:$B$10,2,0)</f>
        <v>#N/A</v>
      </c>
      <c r="F7" s="6" t="str">
        <f>VLOOKUP(D7,DEPARTMENTS!$A$4:$B$6,2,0)</f>
        <v>BİLİŞİM TEKNOLOJİLERİ DEPARTMANI</v>
      </c>
    </row>
    <row r="8" spans="1:6" x14ac:dyDescent="0.25">
      <c r="A8" s="6">
        <v>16000</v>
      </c>
      <c r="B8" s="6" t="s">
        <v>67</v>
      </c>
      <c r="C8" s="6"/>
      <c r="D8" s="6">
        <v>110</v>
      </c>
      <c r="E8" s="6" t="e">
        <f>VLOOKUP(C8,UNITS!$A$4:$B$10,2,0)</f>
        <v>#N/A</v>
      </c>
      <c r="F8" s="6" t="str">
        <f>VLOOKUP(D8,DEPARTMENTS!$A$4:$B$6,2,0)</f>
        <v>MUHASEBE DEPARTMANI</v>
      </c>
    </row>
    <row r="9" spans="1:6" x14ac:dyDescent="0.25">
      <c r="A9" s="6">
        <f>A7+500</f>
        <v>12000</v>
      </c>
      <c r="B9" s="6" t="s">
        <v>59</v>
      </c>
      <c r="C9" s="6">
        <v>1300</v>
      </c>
      <c r="D9" s="6">
        <v>105</v>
      </c>
      <c r="E9" s="6" t="str">
        <f>VLOOKUP(C9,UNITS!$A$4:$B$10,2,0)</f>
        <v>İŞ ZEKASI BİRİMİ</v>
      </c>
      <c r="F9" s="6" t="str">
        <f>VLOOKUP(D9,DEPARTMENTS!$A$4:$B$6,2,0)</f>
        <v>BİLİŞİM TEKNOLOJİLERİ DEPARTMANI</v>
      </c>
    </row>
    <row r="10" spans="1:6" x14ac:dyDescent="0.25">
      <c r="A10" s="6">
        <f t="shared" si="0"/>
        <v>12500</v>
      </c>
      <c r="B10" s="6" t="s">
        <v>60</v>
      </c>
      <c r="C10" s="6">
        <v>1000</v>
      </c>
      <c r="D10" s="6">
        <v>105</v>
      </c>
      <c r="E10" s="6" t="str">
        <f>VLOOKUP(C10,UNITS!$A$4:$B$10,2,0)</f>
        <v>YAZILIM BİRİMİ</v>
      </c>
      <c r="F10" s="6" t="str">
        <f>VLOOKUP(D10,DEPARTMENTS!$A$4:$B$6,2,0)</f>
        <v>BİLİŞİM TEKNOLOJİLERİ DEPARTMANI</v>
      </c>
    </row>
    <row r="11" spans="1:6" x14ac:dyDescent="0.25">
      <c r="A11" s="6">
        <f t="shared" si="0"/>
        <v>13000</v>
      </c>
      <c r="B11" s="6" t="s">
        <v>61</v>
      </c>
      <c r="C11" s="6">
        <v>1050</v>
      </c>
      <c r="D11" s="6">
        <v>105</v>
      </c>
      <c r="E11" s="6" t="str">
        <f>VLOOKUP(C11,UNITS!$A$4:$B$10,2,0)</f>
        <v>NETWORK BİRİMİ</v>
      </c>
      <c r="F11" s="6" t="str">
        <f>VLOOKUP(D11,DEPARTMENTS!$A$4:$B$6,2,0)</f>
        <v>BİLİŞİM TEKNOLOJİLERİ DEPARTMANI</v>
      </c>
    </row>
    <row r="12" spans="1:6" x14ac:dyDescent="0.25">
      <c r="A12" s="6">
        <f t="shared" si="0"/>
        <v>13500</v>
      </c>
      <c r="B12" s="6" t="s">
        <v>62</v>
      </c>
      <c r="C12" s="6">
        <v>1150</v>
      </c>
      <c r="D12" s="6">
        <v>110</v>
      </c>
      <c r="E12" s="6" t="str">
        <f>VLOOKUP(C12,UNITS!$A$4:$B$10,2,0)</f>
        <v>PERFORMANS DEĞERLENDİRME BİRİMİ</v>
      </c>
      <c r="F12" s="6" t="str">
        <f>VLOOKUP(D12,DEPARTMENTS!$A$4:$B$6,2,0)</f>
        <v>MUHASEBE DEPARTMANI</v>
      </c>
    </row>
    <row r="13" spans="1:6" x14ac:dyDescent="0.25">
      <c r="A13" s="6">
        <f t="shared" si="0"/>
        <v>14000</v>
      </c>
      <c r="B13" s="6" t="s">
        <v>63</v>
      </c>
      <c r="C13" s="6">
        <v>1200</v>
      </c>
      <c r="D13" s="6">
        <v>110</v>
      </c>
      <c r="E13" s="6" t="str">
        <f>VLOOKUP(C13,UNITS!$A$4:$B$10,2,0)</f>
        <v>GELİR-GİDER BİRİMİ</v>
      </c>
      <c r="F13" s="6" t="str">
        <f>VLOOKUP(D13,DEPARTMENTS!$A$4:$B$6,2,0)</f>
        <v>MUHASEBE DEPARTMANI</v>
      </c>
    </row>
    <row r="14" spans="1:6" x14ac:dyDescent="0.25">
      <c r="A14" s="6">
        <f t="shared" si="0"/>
        <v>14500</v>
      </c>
      <c r="B14" s="6" t="s">
        <v>64</v>
      </c>
      <c r="C14" s="6">
        <v>1250</v>
      </c>
      <c r="D14" s="6">
        <v>110</v>
      </c>
      <c r="E14" s="6" t="str">
        <f>VLOOKUP(C14,UNITS!$A$4:$B$10,2,0)</f>
        <v>BÜTÇE RAPORLAMA BİRİMİ</v>
      </c>
      <c r="F14" s="6" t="str">
        <f>VLOOKUP(D14,DEPARTMENTS!$A$4:$B$6,2,0)</f>
        <v>MUHASEBE DEPARTMANI</v>
      </c>
    </row>
    <row r="15" spans="1:6" x14ac:dyDescent="0.25">
      <c r="A15" s="6">
        <f t="shared" si="0"/>
        <v>15000</v>
      </c>
      <c r="B15" s="6" t="s">
        <v>66</v>
      </c>
      <c r="C15" s="6">
        <v>1000</v>
      </c>
      <c r="D15" s="6">
        <v>105</v>
      </c>
      <c r="E15" s="6" t="str">
        <f>VLOOKUP(C15,UNITS!$A$4:$B$10,2,0)</f>
        <v>YAZILIM BİRİMİ</v>
      </c>
      <c r="F15" s="6" t="str">
        <f>VLOOKUP(D15,DEPARTMENTS!$A$4:$B$6,2,0)</f>
        <v>BİLİŞİM TEKNOLOJİLERİ DEPARTMANI</v>
      </c>
    </row>
    <row r="16" spans="1:6" x14ac:dyDescent="0.25">
      <c r="A16" s="6">
        <v>15500</v>
      </c>
      <c r="B16" s="6" t="s">
        <v>65</v>
      </c>
      <c r="C16" s="6">
        <v>1000</v>
      </c>
      <c r="D16" s="6">
        <v>105</v>
      </c>
      <c r="E16" s="6" t="str">
        <f>VLOOKUP(C16,UNITS!$A$4:$B$10,2,0)</f>
        <v>YAZILIM BİRİMİ</v>
      </c>
      <c r="F16" s="6" t="str">
        <f>VLOOKUP(D16,DEPARTMENTS!$A$4:$B$6,2,0)</f>
        <v>BİLİŞİM TEKNOLOJİLERİ DEPARTMANI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D19" sqref="D19"/>
    </sheetView>
  </sheetViews>
  <sheetFormatPr defaultRowHeight="15" x14ac:dyDescent="0.25"/>
  <cols>
    <col min="1" max="1" width="10.28515625" customWidth="1"/>
    <col min="2" max="2" width="15.42578125" customWidth="1"/>
  </cols>
  <sheetData>
    <row r="1" spans="1:2" x14ac:dyDescent="0.25">
      <c r="A1" s="1" t="s">
        <v>75</v>
      </c>
      <c r="B1" s="1" t="s">
        <v>0</v>
      </c>
    </row>
    <row r="2" spans="1:2" ht="18" customHeight="1" x14ac:dyDescent="0.25">
      <c r="A2" s="2" t="s">
        <v>3</v>
      </c>
      <c r="B2" s="2" t="s">
        <v>4</v>
      </c>
    </row>
    <row r="3" spans="1:2" ht="18" customHeight="1" x14ac:dyDescent="0.25">
      <c r="A3" s="2"/>
      <c r="B3" s="2"/>
    </row>
    <row r="4" spans="1:2" x14ac:dyDescent="0.25">
      <c r="A4" s="8">
        <v>1</v>
      </c>
      <c r="B4" s="6" t="s">
        <v>13</v>
      </c>
    </row>
    <row r="5" spans="1:2" x14ac:dyDescent="0.25">
      <c r="A5" s="8">
        <v>2</v>
      </c>
      <c r="B5" s="6" t="s">
        <v>22</v>
      </c>
    </row>
    <row r="6" spans="1:2" x14ac:dyDescent="0.25">
      <c r="A6" s="8">
        <v>3</v>
      </c>
      <c r="B6" s="6" t="s">
        <v>14</v>
      </c>
    </row>
    <row r="7" spans="1:2" x14ac:dyDescent="0.25">
      <c r="A7" s="8">
        <v>4</v>
      </c>
      <c r="B7" s="6" t="s">
        <v>23</v>
      </c>
    </row>
    <row r="8" spans="1:2" x14ac:dyDescent="0.25">
      <c r="A8" s="8">
        <v>5</v>
      </c>
      <c r="B8" s="6" t="s">
        <v>24</v>
      </c>
    </row>
    <row r="9" spans="1:2" x14ac:dyDescent="0.25">
      <c r="A9" s="8">
        <v>6</v>
      </c>
      <c r="B9" s="6" t="s">
        <v>33</v>
      </c>
    </row>
    <row r="10" spans="1:2" x14ac:dyDescent="0.25">
      <c r="A10" s="8">
        <v>7</v>
      </c>
      <c r="B10" s="6" t="s">
        <v>26</v>
      </c>
    </row>
    <row r="11" spans="1:2" x14ac:dyDescent="0.25">
      <c r="A11" s="8">
        <v>8</v>
      </c>
      <c r="B11" s="6" t="s">
        <v>28</v>
      </c>
    </row>
    <row r="12" spans="1:2" x14ac:dyDescent="0.25">
      <c r="A12" s="8">
        <v>9</v>
      </c>
      <c r="B12" s="6" t="s">
        <v>31</v>
      </c>
    </row>
    <row r="13" spans="1:2" x14ac:dyDescent="0.25">
      <c r="A13" s="8">
        <v>10</v>
      </c>
      <c r="B13" s="6" t="s">
        <v>29</v>
      </c>
    </row>
    <row r="14" spans="1:2" x14ac:dyDescent="0.25">
      <c r="A14" s="8">
        <v>11</v>
      </c>
      <c r="B14" s="6" t="s">
        <v>41</v>
      </c>
    </row>
    <row r="15" spans="1:2" x14ac:dyDescent="0.25">
      <c r="A15" s="8">
        <v>12</v>
      </c>
      <c r="B15" s="6" t="s">
        <v>27</v>
      </c>
    </row>
    <row r="16" spans="1:2" x14ac:dyDescent="0.25">
      <c r="A16" s="8">
        <v>13</v>
      </c>
      <c r="B16" s="6" t="s">
        <v>32</v>
      </c>
    </row>
    <row r="17" spans="1:2" x14ac:dyDescent="0.25">
      <c r="A17" s="8">
        <v>14</v>
      </c>
      <c r="B17" s="6" t="s">
        <v>34</v>
      </c>
    </row>
    <row r="18" spans="1:2" x14ac:dyDescent="0.25">
      <c r="A18" s="8">
        <v>15</v>
      </c>
      <c r="B18" s="6" t="s">
        <v>30</v>
      </c>
    </row>
    <row r="19" spans="1:2" x14ac:dyDescent="0.25">
      <c r="A19" s="8">
        <v>16</v>
      </c>
      <c r="B19" s="6" t="s">
        <v>36</v>
      </c>
    </row>
    <row r="20" spans="1:2" x14ac:dyDescent="0.25">
      <c r="A20" s="8">
        <v>17</v>
      </c>
      <c r="B20" s="6" t="s">
        <v>35</v>
      </c>
    </row>
    <row r="21" spans="1:2" x14ac:dyDescent="0.25">
      <c r="A21" s="8">
        <v>18</v>
      </c>
      <c r="B21" s="6" t="s">
        <v>37</v>
      </c>
    </row>
    <row r="22" spans="1:2" x14ac:dyDescent="0.25">
      <c r="A22" s="8">
        <v>19</v>
      </c>
      <c r="B22" s="6" t="s">
        <v>38</v>
      </c>
    </row>
    <row r="23" spans="1:2" x14ac:dyDescent="0.25">
      <c r="A23" s="8">
        <v>20</v>
      </c>
      <c r="B23" s="6" t="s">
        <v>39</v>
      </c>
    </row>
    <row r="24" spans="1:2" x14ac:dyDescent="0.25">
      <c r="A24" s="8">
        <v>21</v>
      </c>
      <c r="B24" s="6" t="s">
        <v>40</v>
      </c>
    </row>
    <row r="25" spans="1:2" x14ac:dyDescent="0.25">
      <c r="A25" s="8">
        <v>22</v>
      </c>
      <c r="B25" s="6" t="s">
        <v>25</v>
      </c>
    </row>
    <row r="26" spans="1:2" x14ac:dyDescent="0.25">
      <c r="A26" s="8">
        <v>23</v>
      </c>
      <c r="B26" s="7" t="s">
        <v>46</v>
      </c>
    </row>
    <row r="27" spans="1:2" x14ac:dyDescent="0.25">
      <c r="A27" s="8">
        <v>24</v>
      </c>
      <c r="B27" s="7" t="s">
        <v>69</v>
      </c>
    </row>
    <row r="28" spans="1:2" x14ac:dyDescent="0.25">
      <c r="A28" s="8">
        <v>25</v>
      </c>
      <c r="B28" s="7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3"/>
    </sheetView>
  </sheetViews>
  <sheetFormatPr defaultRowHeight="15" x14ac:dyDescent="0.25"/>
  <cols>
    <col min="1" max="1" width="17.28515625" customWidth="1"/>
    <col min="2" max="2" width="18.42578125" customWidth="1"/>
  </cols>
  <sheetData>
    <row r="1" spans="1:2" x14ac:dyDescent="0.25">
      <c r="A1" s="1" t="s">
        <v>75</v>
      </c>
      <c r="B1" s="1" t="s">
        <v>11</v>
      </c>
    </row>
    <row r="2" spans="1:2" ht="17.25" customHeight="1" x14ac:dyDescent="0.25">
      <c r="A2" s="2" t="s">
        <v>3</v>
      </c>
      <c r="B2" s="2" t="s">
        <v>4</v>
      </c>
    </row>
    <row r="3" spans="1:2" x14ac:dyDescent="0.25">
      <c r="A3" s="2"/>
      <c r="B3" s="2"/>
    </row>
    <row r="4" spans="1:2" x14ac:dyDescent="0.25">
      <c r="A4" s="8">
        <v>1</v>
      </c>
      <c r="B4" s="6" t="s">
        <v>15</v>
      </c>
    </row>
    <row r="5" spans="1:2" x14ac:dyDescent="0.25">
      <c r="A5" s="8">
        <v>2</v>
      </c>
      <c r="B5" s="6" t="s">
        <v>18</v>
      </c>
    </row>
    <row r="6" spans="1:2" x14ac:dyDescent="0.25">
      <c r="A6" s="8">
        <v>3</v>
      </c>
      <c r="B6" s="6" t="s">
        <v>19</v>
      </c>
    </row>
    <row r="7" spans="1:2" x14ac:dyDescent="0.25">
      <c r="A7" s="8">
        <v>4</v>
      </c>
      <c r="B7" s="6" t="s">
        <v>20</v>
      </c>
    </row>
    <row r="8" spans="1:2" x14ac:dyDescent="0.25">
      <c r="A8" s="8">
        <v>5</v>
      </c>
      <c r="B8" s="6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6" sqref="G6"/>
    </sheetView>
  </sheetViews>
  <sheetFormatPr defaultRowHeight="15" x14ac:dyDescent="0.25"/>
  <cols>
    <col min="1" max="1" width="12.140625" customWidth="1"/>
    <col min="2" max="2" width="17.7109375" customWidth="1"/>
  </cols>
  <sheetData>
    <row r="1" spans="1:2" x14ac:dyDescent="0.25">
      <c r="A1" s="1" t="s">
        <v>75</v>
      </c>
      <c r="B1" s="1" t="s">
        <v>71</v>
      </c>
    </row>
    <row r="2" spans="1:2" x14ac:dyDescent="0.25">
      <c r="A2" s="2" t="s">
        <v>3</v>
      </c>
      <c r="B2" s="2" t="s">
        <v>4</v>
      </c>
    </row>
    <row r="3" spans="1:2" x14ac:dyDescent="0.25">
      <c r="A3" s="2"/>
      <c r="B3" s="2"/>
    </row>
    <row r="4" spans="1:2" x14ac:dyDescent="0.25">
      <c r="A4" s="8">
        <v>1</v>
      </c>
      <c r="B4" s="8" t="s">
        <v>72</v>
      </c>
    </row>
    <row r="5" spans="1:2" x14ac:dyDescent="0.25">
      <c r="A5" s="8">
        <v>2</v>
      </c>
      <c r="B5" s="8" t="s">
        <v>73</v>
      </c>
    </row>
    <row r="6" spans="1:2" x14ac:dyDescent="0.25">
      <c r="A6" s="8">
        <v>3</v>
      </c>
      <c r="B6" s="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DEPARTMENTS</vt:lpstr>
      <vt:lpstr>UNITS</vt:lpstr>
      <vt:lpstr>ROLES</vt:lpstr>
      <vt:lpstr>ABILITIES</vt:lpstr>
      <vt:lpstr>ABILITY LEVELS</vt:lpstr>
      <vt:lpstr>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2016-11-12T14:24:23Z</dcterms:modified>
</cp:coreProperties>
</file>