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0940" windowHeight="11640"/>
  </bookViews>
  <sheets>
    <sheet name="ПІ41+43 (2)" sheetId="1" r:id="rId1"/>
  </sheets>
  <calcPr calcId="144525"/>
</workbook>
</file>

<file path=xl/calcChain.xml><?xml version="1.0" encoding="utf-8"?>
<calcChain xmlns="http://schemas.openxmlformats.org/spreadsheetml/2006/main">
  <c r="Q33" i="1" l="1"/>
  <c r="R33" i="1" s="1"/>
  <c r="M33" i="1"/>
  <c r="N33" i="1" s="1"/>
  <c r="U33" i="1" s="1"/>
  <c r="Q32" i="1"/>
  <c r="R32" i="1" s="1"/>
  <c r="M32" i="1"/>
  <c r="N32" i="1" s="1"/>
  <c r="U32" i="1" s="1"/>
  <c r="Q31" i="1"/>
  <c r="R31" i="1" s="1"/>
  <c r="M31" i="1"/>
  <c r="N31" i="1" s="1"/>
  <c r="Q30" i="1"/>
  <c r="R30" i="1" s="1"/>
  <c r="M30" i="1"/>
  <c r="N30" i="1" s="1"/>
  <c r="U30" i="1" s="1"/>
  <c r="Q29" i="1"/>
  <c r="R29" i="1" s="1"/>
  <c r="M29" i="1"/>
  <c r="N29" i="1" s="1"/>
  <c r="U29" i="1" s="1"/>
  <c r="Q27" i="1"/>
  <c r="R27" i="1" s="1"/>
  <c r="M27" i="1"/>
  <c r="N27" i="1" s="1"/>
  <c r="U27" i="1" s="1"/>
  <c r="Q26" i="1"/>
  <c r="R26" i="1" s="1"/>
  <c r="M26" i="1"/>
  <c r="N26" i="1" s="1"/>
  <c r="U26" i="1" s="1"/>
  <c r="Q25" i="1"/>
  <c r="R25" i="1" s="1"/>
  <c r="M25" i="1"/>
  <c r="N25" i="1" s="1"/>
  <c r="Q24" i="1"/>
  <c r="R24" i="1" s="1"/>
  <c r="M24" i="1"/>
  <c r="N24" i="1" s="1"/>
  <c r="U24" i="1" s="1"/>
  <c r="Q23" i="1"/>
  <c r="R23" i="1" s="1"/>
  <c r="M23" i="1"/>
  <c r="N23" i="1" s="1"/>
  <c r="Q22" i="1"/>
  <c r="R22" i="1" s="1"/>
  <c r="M22" i="1"/>
  <c r="N22" i="1" s="1"/>
  <c r="U22" i="1" s="1"/>
  <c r="Q21" i="1"/>
  <c r="R21" i="1" s="1"/>
  <c r="M21" i="1"/>
  <c r="N21" i="1" s="1"/>
  <c r="U21" i="1" s="1"/>
  <c r="Q20" i="1"/>
  <c r="R20" i="1" s="1"/>
  <c r="M20" i="1"/>
  <c r="N20" i="1" s="1"/>
  <c r="U20" i="1" s="1"/>
  <c r="Q19" i="1"/>
  <c r="R19" i="1" s="1"/>
  <c r="M19" i="1"/>
  <c r="N19" i="1" s="1"/>
  <c r="Q18" i="1"/>
  <c r="R18" i="1" s="1"/>
  <c r="M18" i="1"/>
  <c r="N18" i="1" s="1"/>
  <c r="U18" i="1" s="1"/>
  <c r="R17" i="1"/>
  <c r="Q17" i="1"/>
  <c r="M17" i="1"/>
  <c r="N17" i="1" s="1"/>
  <c r="U17" i="1" s="1"/>
  <c r="Q16" i="1"/>
  <c r="R16" i="1" s="1"/>
  <c r="M16" i="1"/>
  <c r="N16" i="1" s="1"/>
  <c r="Q15" i="1"/>
  <c r="R15" i="1" s="1"/>
  <c r="M15" i="1"/>
  <c r="N15" i="1" s="1"/>
  <c r="U15" i="1" s="1"/>
  <c r="Q14" i="1"/>
  <c r="R14" i="1" s="1"/>
  <c r="M14" i="1"/>
  <c r="N14" i="1" s="1"/>
  <c r="U14" i="1" s="1"/>
  <c r="Q13" i="1"/>
  <c r="R13" i="1" s="1"/>
  <c r="M13" i="1"/>
  <c r="N13" i="1" s="1"/>
  <c r="U13" i="1" s="1"/>
  <c r="Q12" i="1"/>
  <c r="R12" i="1" s="1"/>
  <c r="M12" i="1"/>
  <c r="N12" i="1" s="1"/>
  <c r="Q11" i="1"/>
  <c r="R11" i="1" s="1"/>
  <c r="M11" i="1"/>
  <c r="N11" i="1" s="1"/>
  <c r="U11" i="1" s="1"/>
  <c r="Q10" i="1"/>
  <c r="R10" i="1" s="1"/>
  <c r="M10" i="1"/>
  <c r="N10" i="1" s="1"/>
  <c r="Q9" i="1"/>
  <c r="R9" i="1" s="1"/>
  <c r="M9" i="1"/>
  <c r="N9" i="1" s="1"/>
  <c r="Q8" i="1"/>
  <c r="R8" i="1" s="1"/>
  <c r="M8" i="1"/>
  <c r="N8" i="1" s="1"/>
  <c r="U8" i="1" s="1"/>
  <c r="Q7" i="1"/>
  <c r="R7" i="1" s="1"/>
  <c r="M7" i="1"/>
  <c r="N7" i="1" s="1"/>
  <c r="U7" i="1" s="1"/>
  <c r="Q6" i="1"/>
  <c r="R6" i="1" s="1"/>
  <c r="M6" i="1"/>
  <c r="N6" i="1" s="1"/>
  <c r="U6" i="1" s="1"/>
  <c r="Q5" i="1"/>
  <c r="R5" i="1" s="1"/>
  <c r="M5" i="1"/>
  <c r="N5" i="1" s="1"/>
  <c r="Q4" i="1"/>
  <c r="R4" i="1" s="1"/>
  <c r="M4" i="1"/>
  <c r="N4" i="1" s="1"/>
  <c r="U4" i="1" s="1"/>
  <c r="Q3" i="1"/>
  <c r="R3" i="1" s="1"/>
  <c r="N3" i="1"/>
  <c r="U3" i="1" s="1"/>
  <c r="M3" i="1"/>
  <c r="U9" i="1" l="1"/>
  <c r="U10" i="1"/>
  <c r="U25" i="1"/>
  <c r="U5" i="1"/>
  <c r="U12" i="1"/>
  <c r="U16" i="1"/>
  <c r="U19" i="1"/>
  <c r="U23" i="1"/>
  <c r="U31" i="1"/>
</calcChain>
</file>

<file path=xl/comments1.xml><?xml version="1.0" encoding="utf-8"?>
<comments xmlns="http://schemas.openxmlformats.org/spreadsheetml/2006/main">
  <authors>
    <author>KT</author>
  </authors>
  <commentList>
    <comment ref="F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
слабое объяснение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intelij Idea
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scala+мат теория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H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04"/>
          </rPr>
          <t>KT:
drRacket
творчій підхід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моецй почте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javascript</t>
        </r>
      </text>
    </comment>
    <comment ref="G1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scheme drracket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G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якість</t>
        </r>
      </text>
    </comment>
    <comment ref="E1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
</t>
        </r>
      </text>
    </comment>
    <comment ref="L1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see my e-mail</t>
        </r>
      </text>
    </comment>
    <comment ref="E1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see your e-mail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scastie</t>
        </r>
      </text>
    </comment>
    <comment ref="E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G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H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G1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online scheme compiler gauche 0.9.3.3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 online</t>
        </r>
      </text>
    </comment>
    <comment ref="I2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not compile</t>
        </r>
      </text>
    </comment>
    <comment ref="K2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Scatie - onlane Scala</t>
        </r>
      </text>
    </comment>
    <comment ref="E23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 inewlj idea
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racket
</t>
        </r>
      </text>
    </comment>
    <comment ref="E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f#-theory</t>
        </r>
      </text>
    </comment>
    <comment ref="F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G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H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I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нет обощенных арифм операций</t>
        </r>
      </text>
    </comment>
    <comment ref="H2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</t>
        </r>
      </text>
    </comment>
    <comment ref="F3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нема глибини рекурсії</t>
        </r>
      </text>
    </comment>
    <comment ref="I3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нет симыольных операций</t>
        </r>
      </text>
    </comment>
    <comment ref="E31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F31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
глубина рекурсии не рассчитана</t>
        </r>
      </text>
    </comment>
    <comment ref="G31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
 только пи/4 вычислено
</t>
        </r>
      </text>
    </comment>
    <comment ref="H31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I31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
 nе дитфференцирует выражение. Есть только разбор выражения</t>
        </r>
      </text>
    </comment>
    <comment ref="J31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K31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</commentList>
</comments>
</file>

<file path=xl/sharedStrings.xml><?xml version="1.0" encoding="utf-8"?>
<sst xmlns="http://schemas.openxmlformats.org/spreadsheetml/2006/main" count="70" uniqueCount="65">
  <si>
    <t>data</t>
  </si>
  <si>
    <t>відсоток виконання</t>
  </si>
  <si>
    <t>ПІБ</t>
  </si>
  <si>
    <t>систематичність</t>
  </si>
  <si>
    <t>IDE</t>
  </si>
  <si>
    <t>лр1</t>
  </si>
  <si>
    <t>лр2</t>
  </si>
  <si>
    <t>лр3</t>
  </si>
  <si>
    <t>лр4</t>
  </si>
  <si>
    <t>лр5</t>
  </si>
  <si>
    <t>лр6</t>
  </si>
  <si>
    <t>лр7</t>
  </si>
  <si>
    <t>report</t>
  </si>
  <si>
    <t>середнє л.р.
%</t>
  </si>
  <si>
    <t>modultest</t>
  </si>
  <si>
    <t>modultask</t>
  </si>
  <si>
    <t>заохочення 
за систематичність роботи</t>
  </si>
  <si>
    <t>штраф за нарушение deadline</t>
  </si>
  <si>
    <t>total bal</t>
  </si>
  <si>
    <t>претендует</t>
  </si>
  <si>
    <t>Бабич Руслан</t>
  </si>
  <si>
    <t>Бочкарев Валентин</t>
  </si>
  <si>
    <t>drRacket</t>
  </si>
  <si>
    <t>Василенко Володимир</t>
  </si>
  <si>
    <t>Вольніцький Даніель</t>
  </si>
  <si>
    <t>Ігнатьєв Ігор</t>
  </si>
  <si>
    <t>Ільїн Максим</t>
  </si>
  <si>
    <t>Карнацький Дмитро</t>
  </si>
  <si>
    <t>systematic!!!</t>
  </si>
  <si>
    <t>Кирій Дмитро</t>
  </si>
  <si>
    <t>Курмаз</t>
  </si>
  <si>
    <t>Лоза Владислав</t>
  </si>
  <si>
    <t>Люзнак Алена</t>
  </si>
  <si>
    <t>systematic!</t>
  </si>
  <si>
    <t>Мирошников Сергей</t>
  </si>
  <si>
    <t>f#, drRacket</t>
  </si>
  <si>
    <t>Мороз Анастасія</t>
  </si>
  <si>
    <t>Музиченко Інна</t>
  </si>
  <si>
    <t>Пацюк Максим</t>
  </si>
  <si>
    <t>Педаш Юля</t>
  </si>
  <si>
    <t>Приступа Олександра</t>
  </si>
  <si>
    <t>Роберман Родіон</t>
  </si>
  <si>
    <t>Скоробагатько Кирило</t>
  </si>
  <si>
    <t>Слободянюк Андрій</t>
  </si>
  <si>
    <t>Сугак Микита</t>
  </si>
  <si>
    <t>Сураб Вероніка</t>
  </si>
  <si>
    <t>Трофименко Маргарита</t>
  </si>
  <si>
    <t>Халапурда Руслан</t>
  </si>
  <si>
    <t>Шевченко Руслан</t>
  </si>
  <si>
    <t>Іванюк Сергій ПІ43</t>
  </si>
  <si>
    <t>systematic</t>
  </si>
  <si>
    <t xml:space="preserve">Боднар Олесь ПІ43 </t>
  </si>
  <si>
    <t>Важиненко Максим ПІ43</t>
  </si>
  <si>
    <t>Носко Марія  ПІ43</t>
  </si>
  <si>
    <t>Бражиненко</t>
  </si>
  <si>
    <t>kellermann1212</t>
  </si>
  <si>
    <t>60-74</t>
  </si>
  <si>
    <t>задов</t>
  </si>
  <si>
    <t>75-89</t>
  </si>
  <si>
    <t>добре</t>
  </si>
  <si>
    <t>90 - 100</t>
  </si>
  <si>
    <t>відмінно</t>
  </si>
  <si>
    <t xml:space="preserve">%
серлній ьодуль </t>
  </si>
  <si>
    <t xml:space="preserve">середній бал л.р. max=60
 </t>
  </si>
  <si>
    <t>середній бал
модуль max=10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</si>
</sst>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2" fillId="0" borderId="0" applyBorder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1" xfId="0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2" fontId="4" fillId="2" borderId="2" xfId="0" applyNumberFormat="1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2" fontId="0" fillId="3" borderId="3" xfId="0" applyNumberFormat="1" applyFill="1" applyBorder="1"/>
    <xf numFmtId="2" fontId="7" fillId="3" borderId="3" xfId="0" applyNumberFormat="1" applyFont="1" applyFill="1" applyBorder="1"/>
    <xf numFmtId="0" fontId="0" fillId="2" borderId="2" xfId="0" applyFill="1" applyBorder="1"/>
    <xf numFmtId="2" fontId="7" fillId="2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6" borderId="1" xfId="0" applyFill="1" applyBorder="1"/>
    <xf numFmtId="0" fontId="8" fillId="0" borderId="1" xfId="0" quotePrefix="1" applyNumberFormat="1" applyFont="1" applyFill="1" applyBorder="1"/>
    <xf numFmtId="0" fontId="8" fillId="0" borderId="1" xfId="0" quotePrefix="1" applyFont="1" applyFill="1" applyBorder="1"/>
    <xf numFmtId="0" fontId="0" fillId="0" borderId="1" xfId="0" quotePrefix="1" applyNumberFormat="1" applyFill="1" applyBorder="1"/>
    <xf numFmtId="0" fontId="0" fillId="0" borderId="1" xfId="0" quotePrefix="1" applyFill="1" applyBorder="1"/>
    <xf numFmtId="14" fontId="0" fillId="0" borderId="1" xfId="0" applyNumberFormat="1" applyFill="1" applyBorder="1"/>
    <xf numFmtId="0" fontId="0" fillId="0" borderId="4" xfId="0" applyFill="1" applyBorder="1"/>
    <xf numFmtId="14" fontId="0" fillId="0" borderId="1" xfId="0" applyNumberFormat="1" applyBorder="1"/>
    <xf numFmtId="0" fontId="0" fillId="7" borderId="1" xfId="0" applyFill="1" applyBorder="1"/>
    <xf numFmtId="0" fontId="0" fillId="7" borderId="3" xfId="0" applyFill="1" applyBorder="1"/>
    <xf numFmtId="2" fontId="0" fillId="7" borderId="3" xfId="0" applyNumberFormat="1" applyFill="1" applyBorder="1"/>
    <xf numFmtId="2" fontId="7" fillId="7" borderId="3" xfId="0" applyNumberFormat="1" applyFont="1" applyFill="1" applyBorder="1"/>
    <xf numFmtId="0" fontId="0" fillId="7" borderId="2" xfId="0" applyFill="1" applyBorder="1"/>
    <xf numFmtId="2" fontId="7" fillId="7" borderId="2" xfId="0" applyNumberFormat="1" applyFont="1" applyFill="1" applyBorder="1"/>
    <xf numFmtId="0" fontId="0" fillId="7" borderId="2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4" fontId="0" fillId="7" borderId="1" xfId="0" applyNumberFormat="1" applyFill="1" applyBorder="1"/>
    <xf numFmtId="0" fontId="0" fillId="8" borderId="1" xfId="0" applyFill="1" applyBorder="1"/>
    <xf numFmtId="0" fontId="0" fillId="8" borderId="3" xfId="0" applyFill="1" applyBorder="1"/>
    <xf numFmtId="2" fontId="0" fillId="8" borderId="3" xfId="0" applyNumberFormat="1" applyFill="1" applyBorder="1"/>
    <xf numFmtId="2" fontId="7" fillId="8" borderId="3" xfId="0" applyNumberFormat="1" applyFont="1" applyFill="1" applyBorder="1"/>
    <xf numFmtId="0" fontId="0" fillId="8" borderId="2" xfId="0" applyFill="1" applyBorder="1"/>
    <xf numFmtId="2" fontId="7" fillId="8" borderId="2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2" borderId="5" xfId="0" applyFill="1" applyBorder="1"/>
    <xf numFmtId="0" fontId="0" fillId="4" borderId="7" xfId="0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2" fontId="7" fillId="0" borderId="0" xfId="0" applyNumberFormat="1" applyFont="1" applyBorder="1"/>
    <xf numFmtId="0" fontId="9" fillId="0" borderId="0" xfId="1" applyAlignment="1">
      <alignment horizontal="left" vertical="center" wrapText="1" indent="2"/>
    </xf>
    <xf numFmtId="2" fontId="0" fillId="0" borderId="3" xfId="0" applyNumberFormat="1" applyFill="1" applyBorder="1"/>
    <xf numFmtId="2" fontId="7" fillId="0" borderId="3" xfId="0" applyNumberFormat="1" applyFont="1" applyFill="1" applyBorder="1"/>
    <xf numFmtId="0" fontId="0" fillId="0" borderId="2" xfId="0" applyFill="1" applyBorder="1"/>
    <xf numFmtId="2" fontId="7" fillId="0" borderId="2" xfId="0" applyNumberFormat="1" applyFont="1" applyFill="1" applyBorder="1"/>
    <xf numFmtId="0" fontId="0" fillId="0" borderId="2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ellermann1212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4" sqref="T24"/>
    </sheetView>
  </sheetViews>
  <sheetFormatPr defaultRowHeight="15" outlineLevelRow="1" x14ac:dyDescent="0.25"/>
  <cols>
    <col min="2" max="2" width="29.7109375" customWidth="1"/>
    <col min="3" max="3" width="13" customWidth="1"/>
    <col min="4" max="4" width="0.85546875" hidden="1" customWidth="1"/>
    <col min="5" max="5" width="7.140625" customWidth="1"/>
    <col min="6" max="6" width="7.28515625" customWidth="1"/>
    <col min="7" max="7" width="7.7109375" customWidth="1"/>
    <col min="8" max="8" width="7.140625" customWidth="1"/>
    <col min="9" max="9" width="7" customWidth="1"/>
    <col min="10" max="10" width="7.42578125" customWidth="1"/>
    <col min="11" max="11" width="7.28515625" customWidth="1"/>
    <col min="12" max="12" width="6.85546875" customWidth="1"/>
    <col min="13" max="14" width="11.42578125" customWidth="1"/>
    <col min="15" max="15" width="9.42578125" customWidth="1"/>
    <col min="16" max="16" width="8.7109375" customWidth="1"/>
    <col min="17" max="18" width="10" customWidth="1"/>
    <col min="19" max="20" width="11.42578125" customWidth="1"/>
    <col min="21" max="21" width="10.42578125" customWidth="1"/>
  </cols>
  <sheetData>
    <row r="1" spans="1:22" x14ac:dyDescent="0.25">
      <c r="C1" t="s">
        <v>0</v>
      </c>
      <c r="E1" s="1" t="s">
        <v>1</v>
      </c>
      <c r="F1" s="1"/>
      <c r="G1" s="1"/>
      <c r="H1" s="1"/>
      <c r="I1" s="1"/>
      <c r="J1" s="1"/>
      <c r="K1" s="1"/>
      <c r="T1" s="2"/>
    </row>
    <row r="2" spans="1:22" ht="60" x14ac:dyDescent="0.25">
      <c r="A2" s="3"/>
      <c r="B2" s="4" t="s">
        <v>2</v>
      </c>
      <c r="C2" s="5" t="s">
        <v>3</v>
      </c>
      <c r="D2" s="6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7" t="s">
        <v>12</v>
      </c>
      <c r="M2" s="8" t="s">
        <v>13</v>
      </c>
      <c r="N2" s="9" t="s">
        <v>63</v>
      </c>
      <c r="O2" s="4" t="s">
        <v>14</v>
      </c>
      <c r="P2" s="4" t="s">
        <v>15</v>
      </c>
      <c r="Q2" s="10" t="s">
        <v>62</v>
      </c>
      <c r="R2" s="11" t="s">
        <v>64</v>
      </c>
      <c r="S2" s="12" t="s">
        <v>16</v>
      </c>
      <c r="T2" s="13" t="s">
        <v>17</v>
      </c>
      <c r="U2" s="14" t="s">
        <v>18</v>
      </c>
      <c r="V2" t="s">
        <v>19</v>
      </c>
    </row>
    <row r="3" spans="1:22" outlineLevel="1" x14ac:dyDescent="0.25">
      <c r="A3" s="15">
        <v>1</v>
      </c>
      <c r="B3" s="15" t="s">
        <v>20</v>
      </c>
      <c r="C3" s="15"/>
      <c r="D3" s="15"/>
      <c r="E3" s="15">
        <v>100</v>
      </c>
      <c r="F3" s="15">
        <v>100</v>
      </c>
      <c r="G3" s="15">
        <v>100</v>
      </c>
      <c r="H3" s="15">
        <v>100</v>
      </c>
      <c r="I3" s="15">
        <v>0</v>
      </c>
      <c r="J3" s="15">
        <v>0</v>
      </c>
      <c r="K3" s="15">
        <v>0</v>
      </c>
      <c r="L3" s="16">
        <v>0</v>
      </c>
      <c r="M3" s="17">
        <f>AVERAGE(E3:L3)</f>
        <v>50</v>
      </c>
      <c r="N3" s="18">
        <f>M3*60/100</f>
        <v>30</v>
      </c>
      <c r="O3" s="3">
        <v>50</v>
      </c>
      <c r="P3" s="3">
        <v>100</v>
      </c>
      <c r="Q3" s="19">
        <f>AVERAGE(O3:P3)</f>
        <v>75</v>
      </c>
      <c r="R3" s="20">
        <f>Q3*10/100</f>
        <v>7.5</v>
      </c>
      <c r="S3" s="21">
        <v>0</v>
      </c>
      <c r="T3" s="22">
        <v>0</v>
      </c>
      <c r="U3" s="23">
        <f>ROUND(SUM(N3,R3,S3)-T3,0)</f>
        <v>38</v>
      </c>
    </row>
    <row r="4" spans="1:22" s="2" customFormat="1" outlineLevel="1" x14ac:dyDescent="0.25">
      <c r="A4" s="24">
        <v>2</v>
      </c>
      <c r="B4" s="24" t="s">
        <v>21</v>
      </c>
      <c r="C4" s="24"/>
      <c r="D4" s="24" t="s">
        <v>22</v>
      </c>
      <c r="E4" s="24">
        <v>100</v>
      </c>
      <c r="F4" s="24">
        <v>100</v>
      </c>
      <c r="G4" s="24">
        <v>100</v>
      </c>
      <c r="H4" s="24">
        <v>100</v>
      </c>
      <c r="I4" s="24">
        <v>95</v>
      </c>
      <c r="J4" s="24">
        <v>100</v>
      </c>
      <c r="K4" s="24">
        <v>0</v>
      </c>
      <c r="L4" s="25">
        <v>100</v>
      </c>
      <c r="M4" s="17">
        <f t="shared" ref="M4:M33" si="0">AVERAGE(E4:L4)</f>
        <v>86.875</v>
      </c>
      <c r="N4" s="18">
        <f t="shared" ref="N4:N33" si="1">M4*60/100</f>
        <v>52.125</v>
      </c>
      <c r="O4" s="3">
        <v>50</v>
      </c>
      <c r="P4" s="3">
        <v>0</v>
      </c>
      <c r="Q4" s="19">
        <f t="shared" ref="Q4:Q33" si="2">AVERAGE(O4:P4)</f>
        <v>25</v>
      </c>
      <c r="R4" s="20">
        <f t="shared" ref="R4:R33" si="3">Q4*10/100</f>
        <v>2.5</v>
      </c>
      <c r="S4" s="21">
        <v>0</v>
      </c>
      <c r="T4" s="22">
        <v>0</v>
      </c>
      <c r="U4" s="23">
        <f t="shared" ref="U4:U33" si="4">ROUND(SUM(N4,R4,S4)-T4,0)</f>
        <v>55</v>
      </c>
    </row>
    <row r="5" spans="1:22" s="2" customFormat="1" outlineLevel="1" x14ac:dyDescent="0.25">
      <c r="A5" s="24">
        <v>3</v>
      </c>
      <c r="B5" s="26" t="s">
        <v>23</v>
      </c>
      <c r="C5" s="24"/>
      <c r="D5" s="24"/>
      <c r="E5" s="27">
        <v>100</v>
      </c>
      <c r="F5" s="28">
        <v>100</v>
      </c>
      <c r="G5" s="28">
        <v>100</v>
      </c>
      <c r="H5" s="28">
        <v>100</v>
      </c>
      <c r="I5" s="28">
        <v>100</v>
      </c>
      <c r="J5" s="28">
        <v>100</v>
      </c>
      <c r="K5" s="24">
        <v>0</v>
      </c>
      <c r="L5" s="25">
        <v>0</v>
      </c>
      <c r="M5" s="17">
        <f t="shared" si="0"/>
        <v>75</v>
      </c>
      <c r="N5" s="18">
        <f t="shared" si="1"/>
        <v>45</v>
      </c>
      <c r="O5" s="3">
        <v>40</v>
      </c>
      <c r="P5" s="3">
        <v>0</v>
      </c>
      <c r="Q5" s="19">
        <f t="shared" si="2"/>
        <v>20</v>
      </c>
      <c r="R5" s="20">
        <f t="shared" si="3"/>
        <v>2</v>
      </c>
      <c r="S5" s="21">
        <v>5</v>
      </c>
      <c r="T5" s="22">
        <v>0</v>
      </c>
      <c r="U5" s="23">
        <f t="shared" si="4"/>
        <v>52</v>
      </c>
    </row>
    <row r="6" spans="1:22" s="2" customFormat="1" outlineLevel="1" x14ac:dyDescent="0.25">
      <c r="A6" s="24">
        <v>4</v>
      </c>
      <c r="B6" s="24" t="s">
        <v>24</v>
      </c>
      <c r="C6" s="24"/>
      <c r="D6" s="24"/>
      <c r="E6" s="29">
        <v>100</v>
      </c>
      <c r="F6" s="30">
        <v>100</v>
      </c>
      <c r="G6" s="30">
        <v>100</v>
      </c>
      <c r="H6" s="30">
        <v>100</v>
      </c>
      <c r="I6" s="24">
        <v>80</v>
      </c>
      <c r="J6" s="24">
        <v>90</v>
      </c>
      <c r="K6" s="24">
        <v>90</v>
      </c>
      <c r="L6" s="25">
        <v>90</v>
      </c>
      <c r="M6" s="17">
        <f t="shared" si="0"/>
        <v>93.75</v>
      </c>
      <c r="N6" s="18">
        <f t="shared" si="1"/>
        <v>56.25</v>
      </c>
      <c r="O6" s="3">
        <v>60</v>
      </c>
      <c r="P6" s="3">
        <v>100</v>
      </c>
      <c r="Q6" s="19">
        <f t="shared" si="2"/>
        <v>80</v>
      </c>
      <c r="R6" s="20">
        <f t="shared" si="3"/>
        <v>8</v>
      </c>
      <c r="S6" s="21">
        <v>0</v>
      </c>
      <c r="T6" s="22">
        <v>0</v>
      </c>
      <c r="U6" s="23">
        <f t="shared" si="4"/>
        <v>64</v>
      </c>
    </row>
    <row r="7" spans="1:22" outlineLevel="1" x14ac:dyDescent="0.25">
      <c r="A7" s="15">
        <v>5</v>
      </c>
      <c r="B7" s="15" t="s">
        <v>25</v>
      </c>
      <c r="C7" s="15"/>
      <c r="D7" s="15"/>
      <c r="E7" s="24">
        <v>95</v>
      </c>
      <c r="F7" s="24">
        <v>95</v>
      </c>
      <c r="G7" s="24">
        <v>90</v>
      </c>
      <c r="H7" s="24">
        <v>95</v>
      </c>
      <c r="I7" s="24">
        <v>0</v>
      </c>
      <c r="J7" s="24">
        <v>0</v>
      </c>
      <c r="K7" s="24">
        <v>0</v>
      </c>
      <c r="L7" s="25">
        <v>0</v>
      </c>
      <c r="M7" s="17">
        <f t="shared" si="0"/>
        <v>46.875</v>
      </c>
      <c r="N7" s="18">
        <f t="shared" si="1"/>
        <v>28.125</v>
      </c>
      <c r="O7" s="3">
        <v>50</v>
      </c>
      <c r="P7" s="3">
        <v>0</v>
      </c>
      <c r="Q7" s="19">
        <f t="shared" si="2"/>
        <v>25</v>
      </c>
      <c r="R7" s="20">
        <f t="shared" si="3"/>
        <v>2.5</v>
      </c>
      <c r="S7" s="21">
        <v>0</v>
      </c>
      <c r="T7" s="22">
        <v>0</v>
      </c>
      <c r="U7" s="23">
        <f t="shared" si="4"/>
        <v>31</v>
      </c>
    </row>
    <row r="8" spans="1:22" s="2" customFormat="1" outlineLevel="1" x14ac:dyDescent="0.25">
      <c r="A8" s="24">
        <v>6</v>
      </c>
      <c r="B8" s="26" t="s">
        <v>26</v>
      </c>
      <c r="C8" s="24"/>
      <c r="D8" s="24"/>
      <c r="E8" s="27">
        <v>100</v>
      </c>
      <c r="F8" s="28">
        <v>100</v>
      </c>
      <c r="G8" s="28">
        <v>100</v>
      </c>
      <c r="H8" s="28">
        <v>100</v>
      </c>
      <c r="I8" s="28">
        <v>100</v>
      </c>
      <c r="J8" s="28">
        <v>100</v>
      </c>
      <c r="K8" s="24">
        <v>0</v>
      </c>
      <c r="L8" s="25">
        <v>0</v>
      </c>
      <c r="M8" s="17">
        <f t="shared" si="0"/>
        <v>75</v>
      </c>
      <c r="N8" s="18">
        <f t="shared" si="1"/>
        <v>45</v>
      </c>
      <c r="O8" s="3">
        <v>50</v>
      </c>
      <c r="P8" s="3">
        <v>0</v>
      </c>
      <c r="Q8" s="19">
        <f t="shared" si="2"/>
        <v>25</v>
      </c>
      <c r="R8" s="20">
        <f t="shared" si="3"/>
        <v>2.5</v>
      </c>
      <c r="S8" s="21">
        <v>5</v>
      </c>
      <c r="T8" s="22">
        <v>0</v>
      </c>
      <c r="U8" s="23">
        <f t="shared" si="4"/>
        <v>53</v>
      </c>
    </row>
    <row r="9" spans="1:22" outlineLevel="1" x14ac:dyDescent="0.25">
      <c r="A9" s="15">
        <v>7</v>
      </c>
      <c r="B9" s="15" t="s">
        <v>27</v>
      </c>
      <c r="C9" s="15" t="s">
        <v>28</v>
      </c>
      <c r="D9" s="15"/>
      <c r="E9" s="15">
        <v>95</v>
      </c>
      <c r="F9" s="15">
        <v>95</v>
      </c>
      <c r="G9" s="15">
        <v>95</v>
      </c>
      <c r="H9" s="15">
        <v>95</v>
      </c>
      <c r="I9" s="15">
        <v>100</v>
      </c>
      <c r="J9" s="15">
        <v>100</v>
      </c>
      <c r="K9" s="15">
        <v>150</v>
      </c>
      <c r="L9" s="16">
        <v>100</v>
      </c>
      <c r="M9" s="17">
        <f t="shared" si="0"/>
        <v>103.75</v>
      </c>
      <c r="N9" s="18">
        <f t="shared" si="1"/>
        <v>62.25</v>
      </c>
      <c r="O9" s="3">
        <v>50</v>
      </c>
      <c r="P9" s="3">
        <v>100</v>
      </c>
      <c r="Q9" s="19">
        <f t="shared" si="2"/>
        <v>75</v>
      </c>
      <c r="R9" s="20">
        <f t="shared" si="3"/>
        <v>7.5</v>
      </c>
      <c r="S9" s="21">
        <v>25</v>
      </c>
      <c r="T9" s="22">
        <v>0</v>
      </c>
      <c r="U9" s="23">
        <f t="shared" si="4"/>
        <v>95</v>
      </c>
      <c r="V9">
        <v>90</v>
      </c>
    </row>
    <row r="10" spans="1:22" s="2" customFormat="1" outlineLevel="1" x14ac:dyDescent="0.25">
      <c r="A10" s="24">
        <v>8</v>
      </c>
      <c r="B10" s="24" t="s">
        <v>29</v>
      </c>
      <c r="C10" s="24"/>
      <c r="D10" s="24"/>
      <c r="E10" s="24">
        <v>95</v>
      </c>
      <c r="F10" s="24">
        <v>95</v>
      </c>
      <c r="G10" s="24">
        <v>100</v>
      </c>
      <c r="H10" s="24">
        <v>0</v>
      </c>
      <c r="I10" s="24">
        <v>0</v>
      </c>
      <c r="J10" s="24">
        <v>0</v>
      </c>
      <c r="K10" s="24">
        <v>0</v>
      </c>
      <c r="L10" s="25">
        <v>80</v>
      </c>
      <c r="M10" s="17">
        <f t="shared" si="0"/>
        <v>46.25</v>
      </c>
      <c r="N10" s="18">
        <f t="shared" si="1"/>
        <v>27.75</v>
      </c>
      <c r="O10" s="3">
        <v>50</v>
      </c>
      <c r="P10" s="3">
        <v>0</v>
      </c>
      <c r="Q10" s="19">
        <f t="shared" si="2"/>
        <v>25</v>
      </c>
      <c r="R10" s="20">
        <f t="shared" si="3"/>
        <v>2.5</v>
      </c>
      <c r="S10" s="21">
        <v>0</v>
      </c>
      <c r="T10" s="22">
        <v>0</v>
      </c>
      <c r="U10" s="23">
        <f t="shared" si="4"/>
        <v>30</v>
      </c>
    </row>
    <row r="11" spans="1:22" s="2" customFormat="1" outlineLevel="1" x14ac:dyDescent="0.25">
      <c r="A11" s="24">
        <v>9</v>
      </c>
      <c r="B11" s="24" t="s">
        <v>30</v>
      </c>
      <c r="C11" s="31">
        <v>43408</v>
      </c>
      <c r="D11" s="2" t="s">
        <v>22</v>
      </c>
      <c r="E11" s="24">
        <v>100</v>
      </c>
      <c r="F11" s="24">
        <v>0</v>
      </c>
      <c r="G11" s="24">
        <v>100</v>
      </c>
      <c r="H11" s="24">
        <v>100</v>
      </c>
      <c r="I11" s="24">
        <v>100</v>
      </c>
      <c r="J11" s="24">
        <v>0</v>
      </c>
      <c r="K11" s="24">
        <v>0</v>
      </c>
      <c r="L11" s="25">
        <v>100</v>
      </c>
      <c r="M11" s="17">
        <f t="shared" si="0"/>
        <v>62.5</v>
      </c>
      <c r="N11" s="18">
        <f t="shared" si="1"/>
        <v>37.5</v>
      </c>
      <c r="O11" s="3">
        <v>50</v>
      </c>
      <c r="P11" s="3">
        <v>100</v>
      </c>
      <c r="Q11" s="19">
        <f t="shared" si="2"/>
        <v>75</v>
      </c>
      <c r="R11" s="20">
        <f t="shared" si="3"/>
        <v>7.5</v>
      </c>
      <c r="S11" s="21">
        <v>0</v>
      </c>
      <c r="T11" s="22">
        <v>5</v>
      </c>
      <c r="U11" s="23">
        <f t="shared" si="4"/>
        <v>40</v>
      </c>
    </row>
    <row r="12" spans="1:22" s="2" customFormat="1" outlineLevel="1" x14ac:dyDescent="0.25">
      <c r="A12" s="24">
        <v>10</v>
      </c>
      <c r="B12" s="24" t="s">
        <v>31</v>
      </c>
      <c r="C12" s="24"/>
      <c r="D12" s="24"/>
      <c r="E12" s="24">
        <v>95</v>
      </c>
      <c r="F12" s="24">
        <v>95</v>
      </c>
      <c r="G12" s="24">
        <v>95</v>
      </c>
      <c r="H12" s="24">
        <v>95</v>
      </c>
      <c r="I12" s="24">
        <v>100</v>
      </c>
      <c r="J12" s="24">
        <v>100</v>
      </c>
      <c r="K12" s="24">
        <v>90</v>
      </c>
      <c r="L12" s="25">
        <v>95</v>
      </c>
      <c r="M12" s="17">
        <f t="shared" si="0"/>
        <v>95.625</v>
      </c>
      <c r="N12" s="18">
        <f t="shared" si="1"/>
        <v>57.375</v>
      </c>
      <c r="O12" s="3">
        <v>50</v>
      </c>
      <c r="P12" s="3">
        <v>80</v>
      </c>
      <c r="Q12" s="19">
        <f t="shared" si="2"/>
        <v>65</v>
      </c>
      <c r="R12" s="20">
        <f t="shared" si="3"/>
        <v>6.5</v>
      </c>
      <c r="S12" s="21">
        <v>0</v>
      </c>
      <c r="T12" s="22">
        <v>0</v>
      </c>
      <c r="U12" s="23">
        <f t="shared" si="4"/>
        <v>64</v>
      </c>
    </row>
    <row r="13" spans="1:22" s="2" customFormat="1" outlineLevel="1" x14ac:dyDescent="0.25">
      <c r="A13" s="24">
        <v>11</v>
      </c>
      <c r="B13" s="24" t="s">
        <v>32</v>
      </c>
      <c r="C13" s="24" t="s">
        <v>33</v>
      </c>
      <c r="D13" s="24" t="s">
        <v>22</v>
      </c>
      <c r="E13" s="24">
        <v>100</v>
      </c>
      <c r="F13" s="24">
        <v>100</v>
      </c>
      <c r="G13" s="32">
        <v>100</v>
      </c>
      <c r="H13" s="24">
        <v>100</v>
      </c>
      <c r="I13" s="24">
        <v>120</v>
      </c>
      <c r="J13" s="24">
        <v>100</v>
      </c>
      <c r="K13" s="24">
        <v>100</v>
      </c>
      <c r="L13" s="25">
        <v>120</v>
      </c>
      <c r="M13" s="17">
        <f t="shared" si="0"/>
        <v>105</v>
      </c>
      <c r="N13" s="18">
        <f t="shared" si="1"/>
        <v>63</v>
      </c>
      <c r="O13" s="3">
        <v>60</v>
      </c>
      <c r="P13" s="3">
        <v>100</v>
      </c>
      <c r="Q13" s="19">
        <f t="shared" si="2"/>
        <v>80</v>
      </c>
      <c r="R13" s="20">
        <f t="shared" si="3"/>
        <v>8</v>
      </c>
      <c r="S13" s="21">
        <v>25</v>
      </c>
      <c r="T13" s="22">
        <v>0</v>
      </c>
      <c r="U13" s="23">
        <f t="shared" si="4"/>
        <v>96</v>
      </c>
    </row>
    <row r="14" spans="1:22" s="2" customFormat="1" outlineLevel="1" x14ac:dyDescent="0.25">
      <c r="A14" s="24">
        <v>12</v>
      </c>
      <c r="B14" s="24" t="s">
        <v>34</v>
      </c>
      <c r="C14" s="24" t="s">
        <v>33</v>
      </c>
      <c r="D14" s="24" t="s">
        <v>35</v>
      </c>
      <c r="E14" s="24">
        <v>95</v>
      </c>
      <c r="F14" s="24">
        <v>95</v>
      </c>
      <c r="G14" s="24">
        <v>95</v>
      </c>
      <c r="H14" s="24">
        <v>95</v>
      </c>
      <c r="I14" s="24">
        <v>100</v>
      </c>
      <c r="J14" s="24">
        <v>100</v>
      </c>
      <c r="K14" s="24">
        <v>100</v>
      </c>
      <c r="L14" s="25">
        <v>100</v>
      </c>
      <c r="M14" s="17">
        <f t="shared" si="0"/>
        <v>97.5</v>
      </c>
      <c r="N14" s="18">
        <f t="shared" si="1"/>
        <v>58.5</v>
      </c>
      <c r="O14" s="3">
        <v>50</v>
      </c>
      <c r="P14" s="3">
        <v>100</v>
      </c>
      <c r="Q14" s="19">
        <f t="shared" si="2"/>
        <v>75</v>
      </c>
      <c r="R14" s="20">
        <f t="shared" si="3"/>
        <v>7.5</v>
      </c>
      <c r="S14" s="21">
        <v>20</v>
      </c>
      <c r="T14" s="22">
        <v>0</v>
      </c>
      <c r="U14" s="23">
        <f t="shared" si="4"/>
        <v>86</v>
      </c>
      <c r="V14" s="2">
        <v>90</v>
      </c>
    </row>
    <row r="15" spans="1:22" s="2" customFormat="1" x14ac:dyDescent="0.25">
      <c r="A15" s="24">
        <v>13</v>
      </c>
      <c r="B15" s="24" t="s">
        <v>36</v>
      </c>
      <c r="C15" s="31">
        <v>43453</v>
      </c>
      <c r="D15" s="24"/>
      <c r="E15" s="24">
        <v>100</v>
      </c>
      <c r="F15" s="24">
        <v>100</v>
      </c>
      <c r="G15" s="24">
        <v>100</v>
      </c>
      <c r="H15" s="24">
        <v>100</v>
      </c>
      <c r="I15" s="24">
        <v>100</v>
      </c>
      <c r="J15" s="24">
        <v>80</v>
      </c>
      <c r="K15" s="24">
        <v>0</v>
      </c>
      <c r="L15" s="25">
        <v>50</v>
      </c>
      <c r="M15" s="17">
        <f t="shared" si="0"/>
        <v>78.75</v>
      </c>
      <c r="N15" s="18">
        <f t="shared" si="1"/>
        <v>47.25</v>
      </c>
      <c r="O15" s="3">
        <v>0</v>
      </c>
      <c r="P15" s="3">
        <v>0</v>
      </c>
      <c r="Q15" s="19">
        <f t="shared" si="2"/>
        <v>0</v>
      </c>
      <c r="R15" s="20">
        <f t="shared" si="3"/>
        <v>0</v>
      </c>
      <c r="S15" s="21">
        <v>0</v>
      </c>
      <c r="T15" s="22">
        <v>20</v>
      </c>
      <c r="U15" s="23">
        <f t="shared" si="4"/>
        <v>27</v>
      </c>
    </row>
    <row r="16" spans="1:22" x14ac:dyDescent="0.25">
      <c r="A16" s="15">
        <v>14</v>
      </c>
      <c r="B16" s="24" t="s">
        <v>37</v>
      </c>
      <c r="C16" s="33">
        <v>43408</v>
      </c>
      <c r="D16" s="33" t="s">
        <v>22</v>
      </c>
      <c r="E16" s="15">
        <v>100</v>
      </c>
      <c r="F16" s="15">
        <v>100</v>
      </c>
      <c r="G16" s="15">
        <v>100</v>
      </c>
      <c r="H16" s="15">
        <v>100</v>
      </c>
      <c r="I16" s="15">
        <v>0</v>
      </c>
      <c r="J16" s="15">
        <v>0</v>
      </c>
      <c r="K16" s="15">
        <v>0</v>
      </c>
      <c r="L16" s="16">
        <v>100</v>
      </c>
      <c r="M16" s="17">
        <f t="shared" si="0"/>
        <v>62.5</v>
      </c>
      <c r="N16" s="18">
        <f t="shared" si="1"/>
        <v>37.5</v>
      </c>
      <c r="O16" s="3">
        <v>45</v>
      </c>
      <c r="P16" s="3">
        <v>50</v>
      </c>
      <c r="Q16" s="19">
        <f t="shared" si="2"/>
        <v>47.5</v>
      </c>
      <c r="R16" s="20">
        <f t="shared" si="3"/>
        <v>4.75</v>
      </c>
      <c r="S16" s="21">
        <v>0</v>
      </c>
      <c r="T16" s="22">
        <v>5</v>
      </c>
      <c r="U16" s="23">
        <f t="shared" si="4"/>
        <v>37</v>
      </c>
    </row>
    <row r="17" spans="1:22" s="2" customFormat="1" x14ac:dyDescent="0.25">
      <c r="A17" s="24">
        <v>15</v>
      </c>
      <c r="B17" s="24" t="s">
        <v>38</v>
      </c>
      <c r="C17" s="31">
        <v>43453</v>
      </c>
      <c r="D17" s="24"/>
      <c r="E17" s="24">
        <v>0</v>
      </c>
      <c r="F17" s="24">
        <v>100</v>
      </c>
      <c r="G17" s="24">
        <v>90</v>
      </c>
      <c r="H17" s="24">
        <v>100</v>
      </c>
      <c r="I17" s="24">
        <v>50</v>
      </c>
      <c r="J17" s="24">
        <v>50</v>
      </c>
      <c r="K17" s="24">
        <v>0</v>
      </c>
      <c r="L17" s="25">
        <v>0</v>
      </c>
      <c r="M17" s="17">
        <f t="shared" si="0"/>
        <v>48.75</v>
      </c>
      <c r="N17" s="18">
        <f t="shared" si="1"/>
        <v>29.25</v>
      </c>
      <c r="O17" s="3">
        <v>30</v>
      </c>
      <c r="P17" s="3">
        <v>0</v>
      </c>
      <c r="Q17" s="19">
        <f t="shared" si="2"/>
        <v>15</v>
      </c>
      <c r="R17" s="20">
        <f t="shared" si="3"/>
        <v>1.5</v>
      </c>
      <c r="S17" s="21">
        <v>0</v>
      </c>
      <c r="T17" s="22">
        <v>20</v>
      </c>
      <c r="U17" s="23">
        <f t="shared" si="4"/>
        <v>11</v>
      </c>
    </row>
    <row r="18" spans="1:22" s="2" customFormat="1" x14ac:dyDescent="0.25">
      <c r="A18" s="24">
        <v>16</v>
      </c>
      <c r="B18" s="24" t="s">
        <v>39</v>
      </c>
      <c r="C18" s="24"/>
      <c r="D18" s="24"/>
      <c r="E18" s="24">
        <v>95</v>
      </c>
      <c r="F18" s="24">
        <v>95</v>
      </c>
      <c r="G18" s="24">
        <v>95</v>
      </c>
      <c r="H18" s="24">
        <v>95</v>
      </c>
      <c r="I18" s="24">
        <v>100</v>
      </c>
      <c r="J18" s="24">
        <v>100</v>
      </c>
      <c r="K18" s="24">
        <v>100</v>
      </c>
      <c r="L18" s="25">
        <v>120</v>
      </c>
      <c r="M18" s="17">
        <f t="shared" si="0"/>
        <v>100</v>
      </c>
      <c r="N18" s="18">
        <f t="shared" si="1"/>
        <v>60</v>
      </c>
      <c r="O18" s="3">
        <v>60</v>
      </c>
      <c r="P18" s="3">
        <v>100</v>
      </c>
      <c r="Q18" s="19">
        <f t="shared" si="2"/>
        <v>80</v>
      </c>
      <c r="R18" s="20">
        <f t="shared" si="3"/>
        <v>8</v>
      </c>
      <c r="S18" s="21">
        <v>20</v>
      </c>
      <c r="T18" s="22">
        <v>0</v>
      </c>
      <c r="U18" s="23">
        <f t="shared" si="4"/>
        <v>88</v>
      </c>
      <c r="V18" s="2">
        <v>90</v>
      </c>
    </row>
    <row r="19" spans="1:22" s="2" customFormat="1" x14ac:dyDescent="0.25">
      <c r="A19" s="24">
        <v>17</v>
      </c>
      <c r="B19" s="24" t="s">
        <v>40</v>
      </c>
      <c r="C19" s="24"/>
      <c r="D19" s="24"/>
      <c r="E19" s="24">
        <v>100</v>
      </c>
      <c r="F19" s="24">
        <v>100</v>
      </c>
      <c r="G19" s="24">
        <v>100</v>
      </c>
      <c r="H19" s="24">
        <v>100</v>
      </c>
      <c r="I19" s="24">
        <v>100</v>
      </c>
      <c r="J19" s="24">
        <v>100</v>
      </c>
      <c r="K19" s="24">
        <v>100</v>
      </c>
      <c r="L19" s="25">
        <v>100</v>
      </c>
      <c r="M19" s="17">
        <f t="shared" si="0"/>
        <v>100</v>
      </c>
      <c r="N19" s="18">
        <f t="shared" si="1"/>
        <v>60</v>
      </c>
      <c r="O19" s="3">
        <v>45</v>
      </c>
      <c r="P19" s="3">
        <v>100</v>
      </c>
      <c r="Q19" s="19">
        <f t="shared" si="2"/>
        <v>72.5</v>
      </c>
      <c r="R19" s="20">
        <f t="shared" si="3"/>
        <v>7.25</v>
      </c>
      <c r="S19" s="21">
        <v>0</v>
      </c>
      <c r="T19" s="22">
        <v>10</v>
      </c>
      <c r="U19" s="23">
        <f t="shared" si="4"/>
        <v>57</v>
      </c>
    </row>
    <row r="20" spans="1:22" s="2" customFormat="1" x14ac:dyDescent="0.25">
      <c r="A20" s="24">
        <v>18</v>
      </c>
      <c r="B20" s="24" t="s">
        <v>41</v>
      </c>
      <c r="C20" s="31">
        <v>43453</v>
      </c>
      <c r="D20" s="24"/>
      <c r="E20" s="24">
        <v>100</v>
      </c>
      <c r="F20" s="24">
        <v>100</v>
      </c>
      <c r="G20" s="24">
        <v>0</v>
      </c>
      <c r="H20" s="24">
        <v>100</v>
      </c>
      <c r="I20" s="24">
        <v>0</v>
      </c>
      <c r="J20" s="24">
        <v>0</v>
      </c>
      <c r="K20" s="24">
        <v>0</v>
      </c>
      <c r="L20" s="25">
        <v>0</v>
      </c>
      <c r="M20" s="17">
        <f t="shared" si="0"/>
        <v>37.5</v>
      </c>
      <c r="N20" s="18">
        <f t="shared" si="1"/>
        <v>22.5</v>
      </c>
      <c r="O20" s="3">
        <v>65</v>
      </c>
      <c r="P20" s="3">
        <v>0</v>
      </c>
      <c r="Q20" s="19">
        <f t="shared" si="2"/>
        <v>32.5</v>
      </c>
      <c r="R20" s="20">
        <f t="shared" si="3"/>
        <v>3.25</v>
      </c>
      <c r="S20" s="21">
        <v>0</v>
      </c>
      <c r="T20" s="22">
        <v>20</v>
      </c>
      <c r="U20" s="23">
        <f t="shared" si="4"/>
        <v>6</v>
      </c>
    </row>
    <row r="21" spans="1:22" x14ac:dyDescent="0.25">
      <c r="A21" s="15">
        <v>19</v>
      </c>
      <c r="B21" s="34" t="s">
        <v>42</v>
      </c>
      <c r="C21" s="34"/>
      <c r="D21" s="34"/>
      <c r="E21" s="34"/>
      <c r="F21" s="34"/>
      <c r="G21" s="34"/>
      <c r="H21" s="34"/>
      <c r="I21" s="34"/>
      <c r="J21" s="34"/>
      <c r="K21" s="34"/>
      <c r="L21" s="35"/>
      <c r="M21" s="36" t="e">
        <f t="shared" si="0"/>
        <v>#DIV/0!</v>
      </c>
      <c r="N21" s="37" t="e">
        <f t="shared" si="1"/>
        <v>#DIV/0!</v>
      </c>
      <c r="O21" s="34">
        <v>50</v>
      </c>
      <c r="P21" s="34">
        <v>0</v>
      </c>
      <c r="Q21" s="38">
        <f t="shared" si="2"/>
        <v>25</v>
      </c>
      <c r="R21" s="39">
        <f t="shared" si="3"/>
        <v>2.5</v>
      </c>
      <c r="S21" s="40">
        <v>0</v>
      </c>
      <c r="T21" s="41">
        <v>100</v>
      </c>
      <c r="U21" s="42" t="e">
        <f t="shared" si="4"/>
        <v>#DIV/0!</v>
      </c>
    </row>
    <row r="22" spans="1:22" s="2" customFormat="1" x14ac:dyDescent="0.25">
      <c r="A22" s="24">
        <v>20</v>
      </c>
      <c r="B22" s="24" t="s">
        <v>43</v>
      </c>
      <c r="C22" s="31">
        <v>43453</v>
      </c>
      <c r="D22" s="24"/>
      <c r="E22" s="24">
        <v>100</v>
      </c>
      <c r="F22" s="24">
        <v>100</v>
      </c>
      <c r="G22" s="24">
        <v>100</v>
      </c>
      <c r="H22" s="24">
        <v>100</v>
      </c>
      <c r="I22" s="24">
        <v>20</v>
      </c>
      <c r="J22" s="24">
        <v>50</v>
      </c>
      <c r="K22" s="24">
        <v>90</v>
      </c>
      <c r="L22" s="25">
        <v>0</v>
      </c>
      <c r="M22" s="17">
        <f t="shared" si="0"/>
        <v>70</v>
      </c>
      <c r="N22" s="18">
        <f t="shared" si="1"/>
        <v>42</v>
      </c>
      <c r="O22" s="3">
        <v>50</v>
      </c>
      <c r="P22" s="3">
        <v>50</v>
      </c>
      <c r="Q22" s="19">
        <f t="shared" si="2"/>
        <v>50</v>
      </c>
      <c r="R22" s="20">
        <f t="shared" si="3"/>
        <v>5</v>
      </c>
      <c r="S22" s="21">
        <v>0</v>
      </c>
      <c r="T22" s="22">
        <v>20</v>
      </c>
      <c r="U22" s="23">
        <f t="shared" si="4"/>
        <v>27</v>
      </c>
    </row>
    <row r="23" spans="1:22" s="2" customFormat="1" x14ac:dyDescent="0.25">
      <c r="A23" s="24">
        <v>21</v>
      </c>
      <c r="B23" s="24" t="s">
        <v>44</v>
      </c>
      <c r="C23" s="31">
        <v>43453</v>
      </c>
      <c r="D23" s="24"/>
      <c r="E23" s="24">
        <v>90</v>
      </c>
      <c r="F23" s="24">
        <v>90</v>
      </c>
      <c r="G23" s="24">
        <v>70</v>
      </c>
      <c r="H23" s="24">
        <v>50</v>
      </c>
      <c r="I23" s="24">
        <v>0</v>
      </c>
      <c r="J23" s="24">
        <v>0</v>
      </c>
      <c r="K23" s="24">
        <v>0</v>
      </c>
      <c r="L23" s="25">
        <v>50</v>
      </c>
      <c r="M23" s="17">
        <f t="shared" si="0"/>
        <v>43.75</v>
      </c>
      <c r="N23" s="18">
        <f t="shared" si="1"/>
        <v>26.25</v>
      </c>
      <c r="O23" s="3">
        <v>45</v>
      </c>
      <c r="P23" s="3">
        <v>0</v>
      </c>
      <c r="Q23" s="19">
        <f t="shared" si="2"/>
        <v>22.5</v>
      </c>
      <c r="R23" s="20">
        <f t="shared" si="3"/>
        <v>2.25</v>
      </c>
      <c r="S23" s="21">
        <v>0</v>
      </c>
      <c r="T23" s="22">
        <v>20</v>
      </c>
      <c r="U23" s="23">
        <f t="shared" si="4"/>
        <v>9</v>
      </c>
    </row>
    <row r="24" spans="1:22" s="2" customFormat="1" x14ac:dyDescent="0.25">
      <c r="A24" s="24">
        <v>22</v>
      </c>
      <c r="B24" s="24" t="s">
        <v>45</v>
      </c>
      <c r="C24" s="31">
        <v>43438</v>
      </c>
      <c r="D24" s="24"/>
      <c r="E24" s="24">
        <v>100</v>
      </c>
      <c r="F24" s="24">
        <v>100</v>
      </c>
      <c r="G24" s="24">
        <v>100</v>
      </c>
      <c r="H24" s="24">
        <v>100</v>
      </c>
      <c r="I24" s="24">
        <v>0</v>
      </c>
      <c r="J24" s="24">
        <v>0</v>
      </c>
      <c r="K24" s="24">
        <v>0</v>
      </c>
      <c r="L24" s="25">
        <v>50</v>
      </c>
      <c r="M24" s="17">
        <f t="shared" si="0"/>
        <v>56.25</v>
      </c>
      <c r="N24" s="18">
        <f t="shared" si="1"/>
        <v>33.75</v>
      </c>
      <c r="O24" s="3">
        <v>50</v>
      </c>
      <c r="P24" s="3">
        <v>0</v>
      </c>
      <c r="Q24" s="19">
        <f t="shared" si="2"/>
        <v>25</v>
      </c>
      <c r="R24" s="20">
        <f t="shared" si="3"/>
        <v>2.5</v>
      </c>
      <c r="S24" s="21">
        <v>0</v>
      </c>
      <c r="T24" s="22">
        <v>10</v>
      </c>
      <c r="U24" s="23">
        <f t="shared" si="4"/>
        <v>26</v>
      </c>
    </row>
    <row r="25" spans="1:22" s="2" customFormat="1" x14ac:dyDescent="0.25">
      <c r="A25" s="24">
        <v>23</v>
      </c>
      <c r="B25" s="24" t="s">
        <v>46</v>
      </c>
      <c r="C25" s="24"/>
      <c r="D25" s="24"/>
      <c r="E25" s="24">
        <v>90</v>
      </c>
      <c r="F25" s="24">
        <v>95</v>
      </c>
      <c r="G25" s="24">
        <v>95</v>
      </c>
      <c r="H25" s="24">
        <v>95</v>
      </c>
      <c r="I25" s="24">
        <v>80</v>
      </c>
      <c r="J25" s="24">
        <v>100</v>
      </c>
      <c r="K25" s="24">
        <v>100</v>
      </c>
      <c r="L25" s="25">
        <v>120</v>
      </c>
      <c r="M25" s="17">
        <f t="shared" si="0"/>
        <v>96.875</v>
      </c>
      <c r="N25" s="18">
        <f t="shared" si="1"/>
        <v>58.125</v>
      </c>
      <c r="O25" s="3">
        <v>55</v>
      </c>
      <c r="P25" s="3">
        <v>0</v>
      </c>
      <c r="Q25" s="19">
        <f t="shared" si="2"/>
        <v>27.5</v>
      </c>
      <c r="R25" s="20">
        <f t="shared" si="3"/>
        <v>2.75</v>
      </c>
      <c r="S25" s="21">
        <v>0</v>
      </c>
      <c r="T25" s="22">
        <v>0</v>
      </c>
      <c r="U25" s="23">
        <f t="shared" si="4"/>
        <v>61</v>
      </c>
    </row>
    <row r="26" spans="1:22" s="2" customFormat="1" x14ac:dyDescent="0.25">
      <c r="A26" s="24">
        <v>24</v>
      </c>
      <c r="B26" s="34" t="s">
        <v>47</v>
      </c>
      <c r="C26" s="43">
        <v>43438</v>
      </c>
      <c r="D26" s="34"/>
      <c r="E26" s="34">
        <v>70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5">
        <v>0</v>
      </c>
      <c r="M26" s="36">
        <f t="shared" si="0"/>
        <v>8.75</v>
      </c>
      <c r="N26" s="37">
        <f t="shared" si="1"/>
        <v>5.25</v>
      </c>
      <c r="O26" s="34">
        <v>50</v>
      </c>
      <c r="P26" s="34">
        <v>0</v>
      </c>
      <c r="Q26" s="38">
        <f t="shared" si="2"/>
        <v>25</v>
      </c>
      <c r="R26" s="39">
        <f t="shared" si="3"/>
        <v>2.5</v>
      </c>
      <c r="S26" s="40">
        <v>0</v>
      </c>
      <c r="T26" s="41">
        <v>10</v>
      </c>
      <c r="U26" s="42">
        <f t="shared" si="4"/>
        <v>-2</v>
      </c>
    </row>
    <row r="27" spans="1:22" s="2" customFormat="1" x14ac:dyDescent="0.25">
      <c r="A27" s="24">
        <v>25</v>
      </c>
      <c r="B27" s="24" t="s">
        <v>48</v>
      </c>
      <c r="C27" s="24"/>
      <c r="D27" s="24"/>
      <c r="E27" s="24">
        <v>100</v>
      </c>
      <c r="F27" s="24">
        <v>100</v>
      </c>
      <c r="G27" s="24">
        <v>100</v>
      </c>
      <c r="H27" s="24">
        <v>100</v>
      </c>
      <c r="I27" s="24">
        <v>0</v>
      </c>
      <c r="J27" s="24">
        <v>0</v>
      </c>
      <c r="K27" s="24">
        <v>0</v>
      </c>
      <c r="L27" s="25">
        <v>100</v>
      </c>
      <c r="M27" s="65">
        <f t="shared" si="0"/>
        <v>62.5</v>
      </c>
      <c r="N27" s="66">
        <f t="shared" si="1"/>
        <v>37.5</v>
      </c>
      <c r="O27" s="24">
        <v>50</v>
      </c>
      <c r="P27" s="24">
        <v>100</v>
      </c>
      <c r="Q27" s="67">
        <f t="shared" si="2"/>
        <v>75</v>
      </c>
      <c r="R27" s="68">
        <f t="shared" si="3"/>
        <v>7.5</v>
      </c>
      <c r="S27" s="69">
        <v>0</v>
      </c>
      <c r="T27" s="70">
        <v>0</v>
      </c>
      <c r="U27" s="71">
        <f t="shared" si="4"/>
        <v>45</v>
      </c>
    </row>
    <row r="28" spans="1:22" s="2" customFormat="1" ht="5.2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5"/>
      <c r="M28" s="46"/>
      <c r="N28" s="47"/>
      <c r="O28" s="44"/>
      <c r="P28" s="44"/>
      <c r="Q28" s="48"/>
      <c r="R28" s="49"/>
      <c r="S28" s="21"/>
      <c r="T28" s="22"/>
      <c r="U28" s="23"/>
    </row>
    <row r="29" spans="1:22" x14ac:dyDescent="0.25">
      <c r="A29" s="50">
        <v>1</v>
      </c>
      <c r="B29" s="15" t="s">
        <v>49</v>
      </c>
      <c r="C29" s="15" t="s">
        <v>50</v>
      </c>
      <c r="D29" s="15"/>
      <c r="E29" s="15">
        <v>100</v>
      </c>
      <c r="F29" s="15">
        <v>100</v>
      </c>
      <c r="G29" s="15">
        <v>100</v>
      </c>
      <c r="H29" s="15">
        <v>100</v>
      </c>
      <c r="I29" s="15">
        <v>100</v>
      </c>
      <c r="J29" s="15">
        <v>100</v>
      </c>
      <c r="K29" s="15">
        <v>100</v>
      </c>
      <c r="L29" s="16">
        <v>110</v>
      </c>
      <c r="M29" s="17">
        <f t="shared" si="0"/>
        <v>101.25</v>
      </c>
      <c r="N29" s="18">
        <f t="shared" si="1"/>
        <v>60.75</v>
      </c>
      <c r="O29" s="3">
        <v>55</v>
      </c>
      <c r="P29" s="3">
        <v>100</v>
      </c>
      <c r="Q29" s="19">
        <f t="shared" si="2"/>
        <v>77.5</v>
      </c>
      <c r="R29" s="20">
        <f t="shared" si="3"/>
        <v>7.75</v>
      </c>
      <c r="S29" s="21">
        <v>25</v>
      </c>
      <c r="T29" s="22">
        <v>0</v>
      </c>
      <c r="U29" s="23">
        <f t="shared" si="4"/>
        <v>94</v>
      </c>
    </row>
    <row r="30" spans="1:22" x14ac:dyDescent="0.25">
      <c r="A30" s="50">
        <v>2</v>
      </c>
      <c r="B30" s="24" t="s">
        <v>51</v>
      </c>
      <c r="C30" s="31">
        <v>43438</v>
      </c>
      <c r="D30" s="24" t="s">
        <v>22</v>
      </c>
      <c r="E30" s="15">
        <v>100</v>
      </c>
      <c r="F30" s="15">
        <v>90</v>
      </c>
      <c r="G30" s="15">
        <v>100</v>
      </c>
      <c r="H30" s="15">
        <v>100</v>
      </c>
      <c r="I30" s="15">
        <v>70</v>
      </c>
      <c r="J30" s="15">
        <v>100</v>
      </c>
      <c r="K30" s="15">
        <v>0</v>
      </c>
      <c r="L30" s="16">
        <v>0</v>
      </c>
      <c r="M30" s="17">
        <f t="shared" si="0"/>
        <v>70</v>
      </c>
      <c r="N30" s="18">
        <f t="shared" si="1"/>
        <v>42</v>
      </c>
      <c r="O30" s="3">
        <v>50</v>
      </c>
      <c r="P30" s="3">
        <v>0</v>
      </c>
      <c r="Q30" s="19">
        <f t="shared" si="2"/>
        <v>25</v>
      </c>
      <c r="R30" s="20">
        <f t="shared" si="3"/>
        <v>2.5</v>
      </c>
      <c r="S30" s="21">
        <v>0</v>
      </c>
      <c r="T30" s="22">
        <v>0</v>
      </c>
      <c r="U30" s="23">
        <f t="shared" si="4"/>
        <v>45</v>
      </c>
    </row>
    <row r="31" spans="1:22" x14ac:dyDescent="0.25">
      <c r="A31" s="51">
        <v>3</v>
      </c>
      <c r="B31" s="52" t="s">
        <v>52</v>
      </c>
      <c r="C31" s="53">
        <v>43438</v>
      </c>
      <c r="D31" s="52"/>
      <c r="E31" s="52">
        <v>95</v>
      </c>
      <c r="F31" s="52">
        <v>90</v>
      </c>
      <c r="G31" s="52">
        <v>50</v>
      </c>
      <c r="H31" s="52">
        <v>95</v>
      </c>
      <c r="I31" s="52">
        <v>70</v>
      </c>
      <c r="J31" s="52">
        <v>95</v>
      </c>
      <c r="K31" s="52">
        <v>95</v>
      </c>
      <c r="L31" s="54">
        <v>0</v>
      </c>
      <c r="M31" s="17">
        <f t="shared" si="0"/>
        <v>73.75</v>
      </c>
      <c r="N31" s="18">
        <f t="shared" si="1"/>
        <v>44.25</v>
      </c>
      <c r="O31" s="55">
        <v>0</v>
      </c>
      <c r="P31" s="3">
        <v>0</v>
      </c>
      <c r="Q31" s="19">
        <f t="shared" si="2"/>
        <v>0</v>
      </c>
      <c r="R31" s="20">
        <f t="shared" si="3"/>
        <v>0</v>
      </c>
      <c r="S31" s="56">
        <v>0</v>
      </c>
      <c r="T31" s="57">
        <v>0</v>
      </c>
      <c r="U31" s="23">
        <f t="shared" si="4"/>
        <v>44</v>
      </c>
    </row>
    <row r="32" spans="1:22" x14ac:dyDescent="0.25">
      <c r="A32" s="51">
        <v>3</v>
      </c>
      <c r="B32" s="34" t="s">
        <v>53</v>
      </c>
      <c r="C32" s="34"/>
      <c r="D32" s="34"/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6">
        <f t="shared" si="0"/>
        <v>0</v>
      </c>
      <c r="N32" s="37">
        <f t="shared" si="1"/>
        <v>0</v>
      </c>
      <c r="O32" s="34">
        <v>45</v>
      </c>
      <c r="P32" s="34">
        <v>0</v>
      </c>
      <c r="Q32" s="38">
        <f t="shared" si="2"/>
        <v>22.5</v>
      </c>
      <c r="R32" s="39">
        <f t="shared" si="3"/>
        <v>2.25</v>
      </c>
      <c r="S32" s="58">
        <v>0</v>
      </c>
      <c r="T32" s="41">
        <v>100</v>
      </c>
      <c r="U32" s="42">
        <f t="shared" si="4"/>
        <v>-98</v>
      </c>
    </row>
    <row r="33" spans="1:22" x14ac:dyDescent="0.25">
      <c r="A33" s="51">
        <v>3</v>
      </c>
      <c r="B33" s="34" t="s">
        <v>54</v>
      </c>
      <c r="C33" s="34"/>
      <c r="D33" s="34"/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6">
        <f t="shared" si="0"/>
        <v>0</v>
      </c>
      <c r="N33" s="37">
        <f t="shared" si="1"/>
        <v>0</v>
      </c>
      <c r="O33" s="34">
        <v>45</v>
      </c>
      <c r="P33" s="34">
        <v>0</v>
      </c>
      <c r="Q33" s="38">
        <f t="shared" si="2"/>
        <v>22.5</v>
      </c>
      <c r="R33" s="39">
        <f t="shared" si="3"/>
        <v>2.25</v>
      </c>
      <c r="S33" s="59">
        <v>0</v>
      </c>
      <c r="T33" s="41">
        <v>100</v>
      </c>
      <c r="U33" s="42">
        <f t="shared" si="4"/>
        <v>-98</v>
      </c>
    </row>
    <row r="34" spans="1:22" x14ac:dyDescent="0.25">
      <c r="A34" s="60"/>
      <c r="B34" s="61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2"/>
      <c r="T34" s="60"/>
      <c r="U34" s="63"/>
      <c r="V34" s="60"/>
    </row>
    <row r="35" spans="1:22" x14ac:dyDescent="0.25">
      <c r="A35" s="60"/>
      <c r="B35" s="64" t="s">
        <v>55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>
        <v>50</v>
      </c>
      <c r="Q35" s="60"/>
      <c r="R35" s="60"/>
      <c r="S35" s="62"/>
      <c r="T35" s="60"/>
      <c r="U35" s="63"/>
      <c r="V35" s="60"/>
    </row>
    <row r="36" spans="1:22" x14ac:dyDescent="0.25">
      <c r="A36" s="60"/>
      <c r="B36" s="61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2"/>
      <c r="T36" s="60"/>
      <c r="U36" s="63"/>
      <c r="V36" s="60"/>
    </row>
    <row r="37" spans="1:22" x14ac:dyDescent="0.25">
      <c r="A37" s="60"/>
      <c r="B37" s="6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2"/>
      <c r="T37" s="60"/>
      <c r="U37" s="63"/>
      <c r="V37" s="60"/>
    </row>
    <row r="38" spans="1:22" x14ac:dyDescent="0.25">
      <c r="A38" s="60"/>
      <c r="B38" s="61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2"/>
      <c r="T38" s="60"/>
      <c r="U38" s="63"/>
      <c r="V38" s="60"/>
    </row>
    <row r="39" spans="1:22" x14ac:dyDescent="0.25">
      <c r="A39" s="60"/>
      <c r="B39" s="61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2"/>
      <c r="T39" s="60"/>
      <c r="U39" s="63"/>
      <c r="V39" s="60"/>
    </row>
    <row r="40" spans="1:22" x14ac:dyDescent="0.25">
      <c r="A40" s="60"/>
      <c r="B40" s="61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2"/>
      <c r="T40" s="60"/>
      <c r="U40" s="63"/>
      <c r="V40" s="60"/>
    </row>
    <row r="41" spans="1:22" x14ac:dyDescent="0.25">
      <c r="A41" s="60"/>
      <c r="B41" s="61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2"/>
      <c r="T41" s="60"/>
      <c r="U41" s="63"/>
      <c r="V41" s="60"/>
    </row>
    <row r="42" spans="1:22" x14ac:dyDescent="0.25">
      <c r="I42" t="s">
        <v>56</v>
      </c>
      <c r="J42">
        <v>3</v>
      </c>
      <c r="K42" t="s">
        <v>57</v>
      </c>
    </row>
    <row r="43" spans="1:22" x14ac:dyDescent="0.25">
      <c r="I43" t="s">
        <v>58</v>
      </c>
      <c r="J43">
        <v>4</v>
      </c>
      <c r="K43" t="s">
        <v>59</v>
      </c>
    </row>
    <row r="44" spans="1:22" x14ac:dyDescent="0.25">
      <c r="I44" t="s">
        <v>60</v>
      </c>
      <c r="J44">
        <v>5</v>
      </c>
      <c r="K44" t="s">
        <v>61</v>
      </c>
    </row>
  </sheetData>
  <mergeCells count="1">
    <mergeCell ref="E1:K1"/>
  </mergeCells>
  <hyperlinks>
    <hyperlink ref="B35" r:id="rId1" display="https://github.com/kellermann1212"/>
  </hyperlinks>
  <pageMargins left="0.7" right="0.7" top="0.75" bottom="0.75" header="0.3" footer="0.3"/>
  <pageSetup paperSize="9" orientation="portrait" horizontalDpi="1200" verticalDpi="12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ПІ41+43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kmv</dc:creator>
  <cp:lastModifiedBy>kmv</cp:lastModifiedBy>
  <dcterms:created xsi:type="dcterms:W3CDTF">2018-12-19T23:58:04Z</dcterms:created>
  <dcterms:modified xsi:type="dcterms:W3CDTF">2018-12-20T00:02:36Z</dcterms:modified>
</cp:coreProperties>
</file>