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19440" windowHeight="8880" activeTab="2"/>
  </bookViews>
  <sheets>
    <sheet name="ПІ41" sheetId="6" r:id="rId1"/>
    <sheet name="ПІ42" sheetId="9" r:id="rId2"/>
    <sheet name="ПІ43" sheetId="7" r:id="rId3"/>
  </sheets>
  <calcPr calcId="144525" iterateDelta="1E-4"/>
</workbook>
</file>

<file path=xl/calcChain.xml><?xml version="1.0" encoding="utf-8"?>
<calcChain xmlns="http://schemas.openxmlformats.org/spreadsheetml/2006/main">
  <c r="Q28" i="9" l="1"/>
  <c r="R28" i="9" s="1"/>
  <c r="M28" i="9"/>
  <c r="N28" i="9" s="1"/>
  <c r="U28" i="9" s="1"/>
  <c r="Q27" i="9"/>
  <c r="R27" i="9" s="1"/>
  <c r="M27" i="9"/>
  <c r="N27" i="9" s="1"/>
  <c r="U27" i="9" s="1"/>
  <c r="Q26" i="9"/>
  <c r="R26" i="9" s="1"/>
  <c r="M26" i="9"/>
  <c r="N26" i="9" s="1"/>
  <c r="Q25" i="9"/>
  <c r="R25" i="9" s="1"/>
  <c r="M25" i="9"/>
  <c r="N25" i="9" s="1"/>
  <c r="U25" i="9" s="1"/>
  <c r="Q24" i="9"/>
  <c r="R24" i="9" s="1"/>
  <c r="M24" i="9"/>
  <c r="N24" i="9" s="1"/>
  <c r="Q23" i="9"/>
  <c r="R23" i="9" s="1"/>
  <c r="M23" i="9"/>
  <c r="N23" i="9" s="1"/>
  <c r="U23" i="9" s="1"/>
  <c r="Q22" i="9"/>
  <c r="R22" i="9" s="1"/>
  <c r="M22" i="9"/>
  <c r="N22" i="9" s="1"/>
  <c r="Q21" i="9"/>
  <c r="R21" i="9" s="1"/>
  <c r="M21" i="9"/>
  <c r="N21" i="9" s="1"/>
  <c r="U21" i="9" s="1"/>
  <c r="Q20" i="9"/>
  <c r="R20" i="9" s="1"/>
  <c r="M20" i="9"/>
  <c r="N20" i="9" s="1"/>
  <c r="Q19" i="9"/>
  <c r="R19" i="9" s="1"/>
  <c r="M19" i="9"/>
  <c r="N19" i="9" s="1"/>
  <c r="U19" i="9" s="1"/>
  <c r="Q18" i="9"/>
  <c r="R18" i="9" s="1"/>
  <c r="M18" i="9"/>
  <c r="N18" i="9" s="1"/>
  <c r="Q17" i="9"/>
  <c r="R17" i="9" s="1"/>
  <c r="M17" i="9"/>
  <c r="N17" i="9" s="1"/>
  <c r="U17" i="9" s="1"/>
  <c r="Q16" i="9"/>
  <c r="R16" i="9" s="1"/>
  <c r="M16" i="9"/>
  <c r="N16" i="9" s="1"/>
  <c r="Q15" i="9"/>
  <c r="R15" i="9" s="1"/>
  <c r="M15" i="9"/>
  <c r="N15" i="9" s="1"/>
  <c r="U15" i="9" s="1"/>
  <c r="Q14" i="9"/>
  <c r="R14" i="9" s="1"/>
  <c r="M14" i="9"/>
  <c r="N14" i="9" s="1"/>
  <c r="Q13" i="9"/>
  <c r="R13" i="9" s="1"/>
  <c r="M13" i="9"/>
  <c r="N13" i="9" s="1"/>
  <c r="U13" i="9" s="1"/>
  <c r="Q12" i="9"/>
  <c r="R12" i="9" s="1"/>
  <c r="M12" i="9"/>
  <c r="N12" i="9" s="1"/>
  <c r="Q11" i="9"/>
  <c r="R11" i="9" s="1"/>
  <c r="M11" i="9"/>
  <c r="N11" i="9" s="1"/>
  <c r="U11" i="9" s="1"/>
  <c r="Q10" i="9"/>
  <c r="R10" i="9" s="1"/>
  <c r="M10" i="9"/>
  <c r="N10" i="9" s="1"/>
  <c r="Q9" i="9"/>
  <c r="R9" i="9" s="1"/>
  <c r="M9" i="9"/>
  <c r="N9" i="9" s="1"/>
  <c r="U9" i="9" s="1"/>
  <c r="Q8" i="9"/>
  <c r="R8" i="9" s="1"/>
  <c r="M8" i="9"/>
  <c r="N8" i="9" s="1"/>
  <c r="Q7" i="9"/>
  <c r="R7" i="9" s="1"/>
  <c r="M7" i="9"/>
  <c r="N7" i="9" s="1"/>
  <c r="U7" i="9" s="1"/>
  <c r="Q6" i="9"/>
  <c r="R6" i="9" s="1"/>
  <c r="M6" i="9"/>
  <c r="N6" i="9" s="1"/>
  <c r="Q5" i="9"/>
  <c r="R5" i="9" s="1"/>
  <c r="M5" i="9"/>
  <c r="N5" i="9" s="1"/>
  <c r="U5" i="9" s="1"/>
  <c r="Q4" i="9"/>
  <c r="R4" i="9" s="1"/>
  <c r="M4" i="9"/>
  <c r="N4" i="9" s="1"/>
  <c r="Q3" i="9"/>
  <c r="R3" i="9" s="1"/>
  <c r="M3" i="9"/>
  <c r="N3" i="9" s="1"/>
  <c r="U3" i="9" s="1"/>
  <c r="Q7" i="7"/>
  <c r="R7" i="7" s="1"/>
  <c r="M7" i="7"/>
  <c r="N7" i="7" s="1"/>
  <c r="U7" i="7" s="1"/>
  <c r="Q6" i="7"/>
  <c r="R6" i="7" s="1"/>
  <c r="M6" i="7"/>
  <c r="N6" i="7" s="1"/>
  <c r="Q5" i="7"/>
  <c r="R5" i="7" s="1"/>
  <c r="M5" i="7"/>
  <c r="N5" i="7" s="1"/>
  <c r="Q4" i="7"/>
  <c r="R4" i="7" s="1"/>
  <c r="M4" i="7"/>
  <c r="N4" i="7" s="1"/>
  <c r="U4" i="7" s="1"/>
  <c r="Q3" i="7"/>
  <c r="R3" i="7" s="1"/>
  <c r="M3" i="7"/>
  <c r="N3" i="7" s="1"/>
  <c r="U3" i="7" s="1"/>
  <c r="U4" i="9" l="1"/>
  <c r="U6" i="9"/>
  <c r="U8" i="9"/>
  <c r="U10" i="9"/>
  <c r="U12" i="9"/>
  <c r="U14" i="9"/>
  <c r="U16" i="9"/>
  <c r="U18" i="9"/>
  <c r="U20" i="9"/>
  <c r="U22" i="9"/>
  <c r="U24" i="9"/>
  <c r="U26" i="9"/>
  <c r="U5" i="7"/>
  <c r="U6" i="7"/>
  <c r="Q4" i="6" l="1"/>
  <c r="R4" i="6" s="1"/>
  <c r="Q5" i="6"/>
  <c r="R5" i="6" s="1"/>
  <c r="Q6" i="6"/>
  <c r="R6" i="6" s="1"/>
  <c r="Q7" i="6"/>
  <c r="R7" i="6" s="1"/>
  <c r="Q8" i="6"/>
  <c r="R8" i="6" s="1"/>
  <c r="Q9" i="6"/>
  <c r="R9" i="6" s="1"/>
  <c r="Q10" i="6"/>
  <c r="R10" i="6" s="1"/>
  <c r="Q11" i="6"/>
  <c r="R11" i="6" s="1"/>
  <c r="Q12" i="6"/>
  <c r="R12" i="6" s="1"/>
  <c r="Q13" i="6"/>
  <c r="R13" i="6" s="1"/>
  <c r="Q14" i="6"/>
  <c r="R14" i="6" s="1"/>
  <c r="Q15" i="6"/>
  <c r="R15" i="6" s="1"/>
  <c r="U15" i="6" s="1"/>
  <c r="Q16" i="6"/>
  <c r="R16" i="6" s="1"/>
  <c r="Q17" i="6"/>
  <c r="R17" i="6" s="1"/>
  <c r="Q18" i="6"/>
  <c r="R18" i="6" s="1"/>
  <c r="Q19" i="6"/>
  <c r="R19" i="6" s="1"/>
  <c r="Q20" i="6"/>
  <c r="R20" i="6" s="1"/>
  <c r="Q21" i="6"/>
  <c r="R21" i="6" s="1"/>
  <c r="Q22" i="6"/>
  <c r="R22" i="6" s="1"/>
  <c r="Q23" i="6"/>
  <c r="R23" i="6" s="1"/>
  <c r="Q24" i="6"/>
  <c r="R24" i="6" s="1"/>
  <c r="Q25" i="6"/>
  <c r="R25" i="6" s="1"/>
  <c r="Q26" i="6"/>
  <c r="R26" i="6" s="1"/>
  <c r="Q27" i="6"/>
  <c r="R27" i="6" s="1"/>
  <c r="Q3" i="6"/>
  <c r="R3" i="6" s="1"/>
  <c r="M4" i="6"/>
  <c r="N4" i="6" s="1"/>
  <c r="M5" i="6"/>
  <c r="N5" i="6" s="1"/>
  <c r="U5" i="6" s="1"/>
  <c r="M6" i="6"/>
  <c r="M7" i="6"/>
  <c r="N7" i="6" s="1"/>
  <c r="M8" i="6"/>
  <c r="N8" i="6" s="1"/>
  <c r="U8" i="6" s="1"/>
  <c r="M9" i="6"/>
  <c r="N9" i="6" s="1"/>
  <c r="U9" i="6" s="1"/>
  <c r="M10" i="6"/>
  <c r="N10" i="6" s="1"/>
  <c r="M11" i="6"/>
  <c r="N11" i="6" s="1"/>
  <c r="M12" i="6"/>
  <c r="N12" i="6" s="1"/>
  <c r="M13" i="6"/>
  <c r="N13" i="6" s="1"/>
  <c r="U13" i="6" s="1"/>
  <c r="M14" i="6"/>
  <c r="N14" i="6" s="1"/>
  <c r="U14" i="6" s="1"/>
  <c r="M15" i="6"/>
  <c r="N15" i="6" s="1"/>
  <c r="M16" i="6"/>
  <c r="N16" i="6" s="1"/>
  <c r="U16" i="6" s="1"/>
  <c r="M17" i="6"/>
  <c r="N17" i="6" s="1"/>
  <c r="U17" i="6" s="1"/>
  <c r="M18" i="6"/>
  <c r="N18" i="6" s="1"/>
  <c r="M19" i="6"/>
  <c r="N19" i="6" s="1"/>
  <c r="M20" i="6"/>
  <c r="N20" i="6" s="1"/>
  <c r="M21" i="6"/>
  <c r="M22" i="6"/>
  <c r="N22" i="6" s="1"/>
  <c r="U22" i="6" s="1"/>
  <c r="M23" i="6"/>
  <c r="N23" i="6" s="1"/>
  <c r="M24" i="6"/>
  <c r="N24" i="6" s="1"/>
  <c r="U24" i="6" s="1"/>
  <c r="M25" i="6"/>
  <c r="N25" i="6" s="1"/>
  <c r="U25" i="6" s="1"/>
  <c r="M26" i="6"/>
  <c r="N26" i="6" s="1"/>
  <c r="M27" i="6"/>
  <c r="N27" i="6" s="1"/>
  <c r="U27" i="6" s="1"/>
  <c r="M3" i="6"/>
  <c r="N3" i="6" s="1"/>
  <c r="U3" i="6" s="1"/>
  <c r="U26" i="6" l="1"/>
  <c r="U12" i="6"/>
  <c r="U10" i="6"/>
  <c r="U4" i="6"/>
  <c r="U23" i="6"/>
  <c r="U11" i="6"/>
  <c r="U7" i="6"/>
  <c r="U18" i="6"/>
  <c r="U20" i="6"/>
  <c r="U19" i="6"/>
  <c r="N6" i="6"/>
  <c r="U6" i="6" s="1"/>
  <c r="N21" i="6"/>
  <c r="U21" i="6" s="1"/>
</calcChain>
</file>

<file path=xl/comments1.xml><?xml version="1.0" encoding="utf-8"?>
<comments xmlns="http://schemas.openxmlformats.org/spreadsheetml/2006/main">
  <authors>
    <author>KT</author>
  </authors>
  <commentList>
    <comment ref="F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
слабое объяснение</t>
        </r>
      </text>
    </comment>
    <comment ref="J6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K6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intelij Idea
</t>
        </r>
      </text>
    </comment>
    <comment ref="E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</t>
        </r>
      </text>
    </comment>
    <comment ref="F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scala+мат теория</t>
        </r>
      </text>
    </comment>
    <comment ref="E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F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G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H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K9" authorId="0">
      <text>
        <r>
          <rPr>
            <b/>
            <sz val="9"/>
            <color indexed="81"/>
            <rFont val="Tahoma"/>
            <family val="2"/>
            <charset val="204"/>
          </rPr>
          <t>KT:
drRacket
творчій підхід</t>
        </r>
      </text>
    </comment>
    <comment ref="L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моецй почте</t>
        </r>
      </text>
    </comment>
    <comment ref="E1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javascript</t>
        </r>
      </text>
    </comment>
    <comment ref="G1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scheme drracket</t>
        </r>
      </text>
    </comment>
    <comment ref="E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F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G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H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K1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якість</t>
        </r>
      </text>
    </comment>
    <comment ref="E1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на f#</t>
        </r>
      </text>
    </comment>
    <comment ref="I1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
</t>
        </r>
      </text>
    </comment>
    <comment ref="L1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see my e-mail</t>
        </r>
      </text>
    </comment>
    <comment ref="E1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drracket</t>
        </r>
      </text>
    </comment>
    <comment ref="L1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see your e-mail</t>
        </r>
      </text>
    </comment>
    <comment ref="F17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scastie</t>
        </r>
      </text>
    </comment>
    <comment ref="E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F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G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H18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java</t>
        </r>
      </text>
    </comment>
    <comment ref="G19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online scheme compiler gauche 0.9.3.3</t>
        </r>
      </text>
    </comment>
    <comment ref="E20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 online</t>
        </r>
      </text>
    </comment>
    <comment ref="I2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not compile</t>
        </r>
      </text>
    </comment>
    <comment ref="K22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Scatie - onlane Scala</t>
        </r>
      </text>
    </comment>
    <comment ref="E23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 inewlj idea
</t>
        </r>
      </text>
    </comment>
    <comment ref="E2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racket
</t>
        </r>
      </text>
    </comment>
    <comment ref="E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f#-theory</t>
        </r>
      </text>
    </comment>
    <comment ref="F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G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H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I2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нет обощенных арифм операций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5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ПІ43</t>
        </r>
      </text>
    </comment>
    <comment ref="B16" authorId="0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ПІ43</t>
        </r>
      </text>
    </comment>
  </commentList>
</comments>
</file>

<file path=xl/comments3.xml><?xml version="1.0" encoding="utf-8"?>
<comments xmlns="http://schemas.openxmlformats.org/spreadsheetml/2006/main">
  <authors>
    <author>KT</author>
  </authors>
  <commentList>
    <comment ref="H3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scala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нема глибини рекурсії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нет симыольных операций</t>
        </r>
      </text>
    </comment>
    <comment ref="E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Fsharp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
глубина рекурсии не рассчитана</t>
        </r>
      </text>
    </comment>
    <comment ref="G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
 только пи/4 вычислено
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I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
 nе дитфференцирует выражение. Есть только разбор выражения</t>
        </r>
      </text>
    </comment>
    <comment ref="J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  <comment ref="K5" authorId="0">
      <text>
        <r>
          <rPr>
            <b/>
            <sz val="9"/>
            <color indexed="81"/>
            <rFont val="Tahoma"/>
            <family val="2"/>
            <charset val="204"/>
          </rPr>
          <t>KT:</t>
        </r>
        <r>
          <rPr>
            <sz val="9"/>
            <color indexed="81"/>
            <rFont val="Tahoma"/>
            <family val="2"/>
            <charset val="204"/>
          </rPr>
          <t xml:space="preserve">
f#</t>
        </r>
      </text>
    </comment>
  </commentList>
</comments>
</file>

<file path=xl/sharedStrings.xml><?xml version="1.0" encoding="utf-8"?>
<sst xmlns="http://schemas.openxmlformats.org/spreadsheetml/2006/main" count="158" uniqueCount="94">
  <si>
    <t>лр1</t>
  </si>
  <si>
    <t>лр2</t>
  </si>
  <si>
    <t>лр3</t>
  </si>
  <si>
    <t>лр5</t>
  </si>
  <si>
    <t>лр6</t>
  </si>
  <si>
    <t>лр7</t>
  </si>
  <si>
    <t>Мирошников Сергей</t>
  </si>
  <si>
    <t>Люзнак Алена</t>
  </si>
  <si>
    <t>Кирій Дмитро</t>
  </si>
  <si>
    <t>Халапурда Руслан</t>
  </si>
  <si>
    <t>відсоток виконання</t>
  </si>
  <si>
    <t>Бочкарев Валентин</t>
  </si>
  <si>
    <t>Лоза Владислав</t>
  </si>
  <si>
    <t>Трофименко Маргарита</t>
  </si>
  <si>
    <t>Іванюк Сергій ПІ43</t>
  </si>
  <si>
    <t>Карнацький Дмитро</t>
  </si>
  <si>
    <t>Педаш Юля</t>
  </si>
  <si>
    <t>Шевченко Руслан</t>
  </si>
  <si>
    <t>ПІБ</t>
  </si>
  <si>
    <t>Курмаз</t>
  </si>
  <si>
    <t>Приступа Олександра</t>
  </si>
  <si>
    <t>лр4</t>
  </si>
  <si>
    <t>Музиченко Інна</t>
  </si>
  <si>
    <t>modultest</t>
  </si>
  <si>
    <t>modultask</t>
  </si>
  <si>
    <t>Ігнатьєв Ігор</t>
  </si>
  <si>
    <t xml:space="preserve">Боднар Олесь ПІ43 </t>
  </si>
  <si>
    <t>data</t>
  </si>
  <si>
    <t>IDE</t>
  </si>
  <si>
    <t>drRacket</t>
  </si>
  <si>
    <t>report</t>
  </si>
  <si>
    <t>systematic</t>
  </si>
  <si>
    <t>systematic!!!</t>
  </si>
  <si>
    <t>systematic!</t>
  </si>
  <si>
    <t>f#, drRacket</t>
  </si>
  <si>
    <t>штраф за нарушение deadline</t>
  </si>
  <si>
    <t>total bal</t>
  </si>
  <si>
    <t>заохочення 
за систематичність роботи</t>
  </si>
  <si>
    <t>систематичність</t>
  </si>
  <si>
    <t>Ільїн Максим</t>
  </si>
  <si>
    <t>Василенко Володимир</t>
  </si>
  <si>
    <r>
      <t xml:space="preserve">Белюк </t>
    </r>
    <r>
      <rPr>
        <sz val="11"/>
        <color theme="1"/>
        <rFont val="Calibri"/>
        <family val="2"/>
        <charset val="204"/>
        <scheme val="minor"/>
      </rPr>
      <t>Олексій Дмитрович</t>
    </r>
  </si>
  <si>
    <r>
      <t xml:space="preserve">Берездецький </t>
    </r>
    <r>
      <rPr>
        <sz val="11"/>
        <color theme="1"/>
        <rFont val="Calibri"/>
        <family val="2"/>
        <charset val="204"/>
        <scheme val="minor"/>
      </rPr>
      <t>Роман Юрійович</t>
    </r>
  </si>
  <si>
    <r>
      <t xml:space="preserve">Бойченко </t>
    </r>
    <r>
      <rPr>
        <sz val="11"/>
        <color theme="1"/>
        <rFont val="Calibri"/>
        <family val="2"/>
        <charset val="204"/>
        <scheme val="minor"/>
      </rPr>
      <t>Наталя Вадимівна</t>
    </r>
  </si>
  <si>
    <r>
      <t xml:space="preserve">Давиденков </t>
    </r>
    <r>
      <rPr>
        <sz val="11"/>
        <color theme="1"/>
        <rFont val="Calibri"/>
        <family val="2"/>
        <charset val="204"/>
        <scheme val="minor"/>
      </rPr>
      <t>Святослав Русланович</t>
    </r>
  </si>
  <si>
    <r>
      <t xml:space="preserve">Доронович </t>
    </r>
    <r>
      <rPr>
        <sz val="11"/>
        <color theme="1"/>
        <rFont val="Calibri"/>
        <family val="2"/>
        <charset val="204"/>
        <scheme val="minor"/>
      </rPr>
      <t>Сергій Дмитрович</t>
    </r>
  </si>
  <si>
    <r>
      <t xml:space="preserve">Зозуля </t>
    </r>
    <r>
      <rPr>
        <sz val="11"/>
        <color theme="1"/>
        <rFont val="Calibri"/>
        <family val="2"/>
        <charset val="204"/>
        <scheme val="minor"/>
      </rPr>
      <t>Іванна Сергіївна</t>
    </r>
  </si>
  <si>
    <r>
      <t xml:space="preserve">Климко </t>
    </r>
    <r>
      <rPr>
        <sz val="11"/>
        <color theme="1"/>
        <rFont val="Calibri"/>
        <family val="2"/>
        <charset val="204"/>
        <scheme val="minor"/>
      </rPr>
      <t>Вадим Вікторович</t>
    </r>
  </si>
  <si>
    <r>
      <t xml:space="preserve">Кордонець </t>
    </r>
    <r>
      <rPr>
        <sz val="11"/>
        <color theme="1"/>
        <rFont val="Calibri"/>
        <family val="2"/>
        <charset val="204"/>
        <scheme val="minor"/>
      </rPr>
      <t>Сергій Іванович</t>
    </r>
  </si>
  <si>
    <r>
      <t xml:space="preserve">Мельник </t>
    </r>
    <r>
      <rPr>
        <sz val="11"/>
        <color theme="1"/>
        <rFont val="Calibri"/>
        <family val="2"/>
        <charset val="204"/>
        <scheme val="minor"/>
      </rPr>
      <t>Олександр Миколайович</t>
    </r>
  </si>
  <si>
    <r>
      <t xml:space="preserve">Островський </t>
    </r>
    <r>
      <rPr>
        <sz val="11"/>
        <color theme="1"/>
        <rFont val="Calibri"/>
        <family val="2"/>
        <charset val="204"/>
        <scheme val="minor"/>
      </rPr>
      <t>Євгеній Васильович</t>
    </r>
  </si>
  <si>
    <r>
      <t xml:space="preserve">Решетняк </t>
    </r>
    <r>
      <rPr>
        <sz val="11"/>
        <color theme="1"/>
        <rFont val="Calibri"/>
        <family val="2"/>
        <charset val="204"/>
        <scheme val="minor"/>
      </rPr>
      <t>Михайло Анатолійович</t>
    </r>
  </si>
  <si>
    <r>
      <t xml:space="preserve">Соболев </t>
    </r>
    <r>
      <rPr>
        <sz val="11"/>
        <color theme="1"/>
        <rFont val="Calibri"/>
        <family val="2"/>
        <charset val="204"/>
        <scheme val="minor"/>
      </rPr>
      <t>Максим Костянтинович</t>
    </r>
  </si>
  <si>
    <r>
      <t xml:space="preserve">Тюрін </t>
    </r>
    <r>
      <rPr>
        <sz val="11"/>
        <color theme="1"/>
        <rFont val="Calibri"/>
        <family val="2"/>
        <charset val="204"/>
        <scheme val="minor"/>
      </rPr>
      <t>Владислав Володимирович</t>
    </r>
  </si>
  <si>
    <r>
      <t xml:space="preserve">Черевко </t>
    </r>
    <r>
      <rPr>
        <sz val="11"/>
        <color theme="1"/>
        <rFont val="Calibri"/>
        <family val="2"/>
        <charset val="204"/>
        <scheme val="minor"/>
      </rPr>
      <t>Максим Миколайович</t>
    </r>
  </si>
  <si>
    <r>
      <t xml:space="preserve">Шевченко </t>
    </r>
    <r>
      <rPr>
        <sz val="11"/>
        <color theme="1"/>
        <rFont val="Calibri"/>
        <family val="2"/>
        <charset val="204"/>
        <scheme val="minor"/>
      </rPr>
      <t>Євгеній Віталійович</t>
    </r>
  </si>
  <si>
    <r>
      <t xml:space="preserve">Шепляков </t>
    </r>
    <r>
      <rPr>
        <sz val="11"/>
        <color theme="1"/>
        <rFont val="Calibri"/>
        <family val="2"/>
        <charset val="204"/>
        <scheme val="minor"/>
      </rPr>
      <t>Дмитро Олександрович</t>
    </r>
  </si>
  <si>
    <r>
      <t xml:space="preserve">Щукін </t>
    </r>
    <r>
      <rPr>
        <sz val="11"/>
        <color theme="1"/>
        <rFont val="Calibri"/>
        <family val="2"/>
        <charset val="204"/>
        <scheme val="minor"/>
      </rPr>
      <t>Роман Валерійович</t>
    </r>
  </si>
  <si>
    <r>
      <t xml:space="preserve">Юрченко </t>
    </r>
    <r>
      <rPr>
        <sz val="11"/>
        <color theme="1"/>
        <rFont val="Calibri"/>
        <family val="2"/>
        <charset val="204"/>
        <scheme val="minor"/>
      </rPr>
      <t>Олександр Віталійович</t>
    </r>
  </si>
  <si>
    <r>
      <t xml:space="preserve">Ясь </t>
    </r>
    <r>
      <rPr>
        <sz val="11"/>
        <color theme="1"/>
        <rFont val="Calibri"/>
        <family val="2"/>
        <charset val="204"/>
        <scheme val="minor"/>
      </rPr>
      <t>Володимир Олексійович</t>
    </r>
  </si>
  <si>
    <r>
      <t xml:space="preserve">Кінзерський </t>
    </r>
    <r>
      <rPr>
        <sz val="11"/>
        <color theme="1"/>
        <rFont val="Calibri"/>
        <family val="2"/>
        <charset val="204"/>
        <scheme val="minor"/>
      </rPr>
      <t>Денис Сергійович</t>
    </r>
  </si>
  <si>
    <r>
      <t xml:space="preserve">Козачок </t>
    </r>
    <r>
      <rPr>
        <sz val="11"/>
        <color theme="1"/>
        <rFont val="Calibri"/>
        <family val="2"/>
        <charset val="204"/>
        <scheme val="minor"/>
      </rPr>
      <t>Павло Анатолійович</t>
    </r>
  </si>
  <si>
    <r>
      <t xml:space="preserve">Мойсеєнко </t>
    </r>
    <r>
      <rPr>
        <sz val="11"/>
        <color theme="1"/>
        <rFont val="Calibri"/>
        <family val="2"/>
        <charset val="204"/>
        <scheme val="minor"/>
      </rPr>
      <t>Михайло Олександрович</t>
    </r>
  </si>
  <si>
    <r>
      <t xml:space="preserve">Нетавський </t>
    </r>
    <r>
      <rPr>
        <sz val="11"/>
        <color theme="1"/>
        <rFont val="Calibri"/>
        <family val="2"/>
        <charset val="204"/>
        <scheme val="minor"/>
      </rPr>
      <t>Станіслав Вячеславович</t>
    </r>
  </si>
  <si>
    <r>
      <t xml:space="preserve">Носко </t>
    </r>
    <r>
      <rPr>
        <sz val="11"/>
        <color theme="1"/>
        <rFont val="Calibri"/>
        <family val="2"/>
        <charset val="204"/>
        <scheme val="minor"/>
      </rPr>
      <t>Марія Григорівна</t>
    </r>
  </si>
  <si>
    <r>
      <t xml:space="preserve">Петренко </t>
    </r>
    <r>
      <rPr>
        <sz val="11"/>
        <color theme="1"/>
        <rFont val="Calibri"/>
        <family val="2"/>
        <charset val="204"/>
        <scheme val="minor"/>
      </rPr>
      <t>Максим Сергійович</t>
    </r>
  </si>
  <si>
    <r>
      <t xml:space="preserve">Фурса </t>
    </r>
    <r>
      <rPr>
        <sz val="11"/>
        <color theme="1"/>
        <rFont val="Calibri"/>
        <family val="2"/>
        <charset val="204"/>
        <scheme val="minor"/>
      </rPr>
      <t>Олексій Едгардович</t>
    </r>
  </si>
  <si>
    <t>Мороз Анастасія</t>
  </si>
  <si>
    <t>Пацюк Максим</t>
  </si>
  <si>
    <t>Роберман Родіон</t>
  </si>
  <si>
    <t>Скоробагатько Кирило</t>
  </si>
  <si>
    <t>Слободянюк Андрій</t>
  </si>
  <si>
    <t>Сугак Микита</t>
  </si>
  <si>
    <t>Сураб Вероніка</t>
  </si>
  <si>
    <t>60-74</t>
  </si>
  <si>
    <t>75-89</t>
  </si>
  <si>
    <t>90 - 100</t>
  </si>
  <si>
    <t>задов</t>
  </si>
  <si>
    <t>добре</t>
  </si>
  <si>
    <t>відмінно</t>
  </si>
  <si>
    <t>Вольніцький Даніель</t>
  </si>
  <si>
    <t>Бабич Руслан</t>
  </si>
  <si>
    <t>kellermann1212</t>
  </si>
  <si>
    <t>середнє л.р.
%</t>
  </si>
  <si>
    <t xml:space="preserve">середній бал л.р.
 </t>
  </si>
  <si>
    <t>%
середній за модуль</t>
  </si>
  <si>
    <t>середній бал за
модуль</t>
  </si>
  <si>
    <t>Бражиненко Максим ПІ43</t>
  </si>
  <si>
    <t xml:space="preserve">середній бал л.р. max=60
 </t>
  </si>
  <si>
    <t>modultest
max=5</t>
  </si>
  <si>
    <t>modultask
max=5</t>
  </si>
  <si>
    <t xml:space="preserve">%
серлній ьодуль </t>
  </si>
  <si>
    <t>середній бал
модуль max=10</t>
  </si>
  <si>
    <t>total bal 
за семестр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</si>
</sst>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0"/>
      <name val="Arial"/>
      <family val="2"/>
      <charset val="204"/>
    </font>
    <font>
      <sz val="10"/>
      <color theme="1"/>
      <name val="Georgia"/>
      <family val="1"/>
      <charset val="204"/>
    </font>
    <font>
      <b/>
      <sz val="11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b/>
      <sz val="9"/>
      <color rgb="FF0000CC"/>
      <name val="Calibri"/>
      <family val="2"/>
      <charset val="204"/>
      <scheme val="minor"/>
    </font>
    <font>
      <b/>
      <sz val="11"/>
      <color rgb="FF0000CC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sz val="11"/>
      <color rgb="FFC0000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AB"/>
        <bgColor indexed="64"/>
      </patternFill>
    </fill>
    <fill>
      <patternFill patternType="solid">
        <fgColor rgb="FFC5FFD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 applyBorder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3" xfId="0" applyBorder="1"/>
    <xf numFmtId="14" fontId="0" fillId="0" borderId="1" xfId="0" applyNumberFormat="1" applyBorder="1"/>
    <xf numFmtId="14" fontId="0" fillId="0" borderId="1" xfId="0" applyNumberFormat="1" applyFill="1" applyBorder="1"/>
    <xf numFmtId="0" fontId="0" fillId="0" borderId="0" xfId="0" applyFill="1"/>
    <xf numFmtId="0" fontId="0" fillId="0" borderId="1" xfId="0" applyBorder="1" applyAlignment="1">
      <alignment horizontal="left"/>
    </xf>
    <xf numFmtId="0" fontId="5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3" fillId="0" borderId="0" xfId="0" applyFont="1"/>
    <xf numFmtId="0" fontId="6" fillId="0" borderId="1" xfId="0" quotePrefix="1" applyNumberFormat="1" applyFont="1" applyFill="1" applyBorder="1"/>
    <xf numFmtId="0" fontId="6" fillId="0" borderId="1" xfId="0" quotePrefix="1" applyFont="1" applyFill="1" applyBorder="1"/>
    <xf numFmtId="0" fontId="0" fillId="0" borderId="1" xfId="0" quotePrefix="1" applyNumberFormat="1" applyFill="1" applyBorder="1"/>
    <xf numFmtId="0" fontId="0" fillId="0" borderId="1" xfId="0" quotePrefix="1" applyFill="1" applyBorder="1"/>
    <xf numFmtId="0" fontId="0" fillId="5" borderId="1" xfId="0" applyFill="1" applyBorder="1"/>
    <xf numFmtId="0" fontId="8" fillId="0" borderId="1" xfId="1" applyNumberFormat="1" applyFont="1" applyFill="1" applyBorder="1" applyAlignment="1" applyProtection="1">
      <alignment vertical="top"/>
    </xf>
    <xf numFmtId="0" fontId="6" fillId="0" borderId="1" xfId="0" applyFont="1" applyFill="1" applyBorder="1"/>
    <xf numFmtId="0" fontId="6" fillId="0" borderId="1" xfId="0" applyNumberFormat="1" applyFont="1" applyFill="1" applyBorder="1"/>
    <xf numFmtId="0" fontId="9" fillId="0" borderId="1" xfId="0" applyFont="1" applyFill="1" applyBorder="1"/>
    <xf numFmtId="0" fontId="8" fillId="0" borderId="1" xfId="1" quotePrefix="1" applyNumberFormat="1" applyFont="1" applyFill="1" applyBorder="1" applyAlignment="1" applyProtection="1">
      <alignment vertical="top"/>
    </xf>
    <xf numFmtId="0" fontId="10" fillId="0" borderId="1" xfId="0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5" fillId="0" borderId="1" xfId="0" applyFont="1" applyBorder="1" applyAlignment="1">
      <alignment horizontal="center"/>
    </xf>
    <xf numFmtId="0" fontId="8" fillId="3" borderId="1" xfId="1" applyNumberFormat="1" applyFont="1" applyFill="1" applyBorder="1" applyAlignment="1" applyProtection="1">
      <alignment vertical="top"/>
    </xf>
    <xf numFmtId="0" fontId="6" fillId="3" borderId="1" xfId="0" applyFont="1" applyFill="1" applyBorder="1"/>
    <xf numFmtId="14" fontId="0" fillId="5" borderId="1" xfId="0" applyNumberFormat="1" applyFill="1" applyBorder="1"/>
    <xf numFmtId="0" fontId="0" fillId="0" borderId="3" xfId="0" applyFill="1" applyBorder="1"/>
    <xf numFmtId="0" fontId="0" fillId="5" borderId="3" xfId="0" applyFill="1" applyBorder="1"/>
    <xf numFmtId="0" fontId="0" fillId="0" borderId="4" xfId="0" applyFill="1" applyBorder="1"/>
    <xf numFmtId="0" fontId="0" fillId="5" borderId="4" xfId="0" applyFill="1" applyBorder="1"/>
    <xf numFmtId="0" fontId="0" fillId="0" borderId="5" xfId="0" applyBorder="1"/>
    <xf numFmtId="14" fontId="0" fillId="0" borderId="5" xfId="0" applyNumberFormat="1" applyBorder="1"/>
    <xf numFmtId="0" fontId="0" fillId="3" borderId="5" xfId="0" applyFill="1" applyBorder="1"/>
    <xf numFmtId="0" fontId="0" fillId="0" borderId="0" xfId="0" applyBorder="1"/>
    <xf numFmtId="0" fontId="0" fillId="0" borderId="0" xfId="0" applyFill="1" applyBorder="1"/>
    <xf numFmtId="0" fontId="0" fillId="4" borderId="0" xfId="0" applyFill="1" applyBorder="1"/>
    <xf numFmtId="2" fontId="11" fillId="0" borderId="0" xfId="0" applyNumberFormat="1" applyFont="1" applyBorder="1"/>
    <xf numFmtId="0" fontId="12" fillId="0" borderId="0" xfId="2" applyAlignment="1">
      <alignment horizontal="left" vertical="center" wrapText="1" indent="2"/>
    </xf>
    <xf numFmtId="0" fontId="5" fillId="4" borderId="1" xfId="0" applyFont="1" applyFill="1" applyBorder="1" applyAlignment="1">
      <alignment horizontal="center" wrapText="1"/>
    </xf>
    <xf numFmtId="0" fontId="0" fillId="3" borderId="4" xfId="0" applyFill="1" applyBorder="1"/>
    <xf numFmtId="0" fontId="5" fillId="3" borderId="1" xfId="0" applyFont="1" applyFill="1" applyBorder="1" applyAlignment="1">
      <alignment vertical="center" wrapText="1"/>
    </xf>
    <xf numFmtId="0" fontId="14" fillId="6" borderId="4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2" fontId="11" fillId="4" borderId="3" xfId="0" applyNumberFormat="1" applyFont="1" applyFill="1" applyBorder="1"/>
    <xf numFmtId="2" fontId="11" fillId="3" borderId="4" xfId="0" applyNumberFormat="1" applyFont="1" applyFill="1" applyBorder="1"/>
    <xf numFmtId="0" fontId="15" fillId="4" borderId="1" xfId="0" applyFont="1" applyFill="1" applyBorder="1" applyAlignment="1">
      <alignment horizontal="center" wrapText="1"/>
    </xf>
    <xf numFmtId="2" fontId="15" fillId="3" borderId="4" xfId="0" applyNumberFormat="1" applyFont="1" applyFill="1" applyBorder="1" applyAlignment="1">
      <alignment vertical="center" wrapText="1"/>
    </xf>
    <xf numFmtId="0" fontId="15" fillId="0" borderId="1" xfId="0" applyFont="1" applyBorder="1"/>
    <xf numFmtId="1" fontId="11" fillId="0" borderId="1" xfId="0" applyNumberFormat="1" applyFont="1" applyBorder="1" applyAlignment="1">
      <alignment horizontal="center"/>
    </xf>
    <xf numFmtId="2" fontId="11" fillId="5" borderId="3" xfId="0" applyNumberFormat="1" applyFont="1" applyFill="1" applyBorder="1"/>
    <xf numFmtId="2" fontId="11" fillId="5" borderId="4" xfId="0" applyNumberFormat="1" applyFont="1" applyFill="1" applyBorder="1"/>
    <xf numFmtId="1" fontId="11" fillId="5" borderId="1" xfId="0" applyNumberFormat="1" applyFont="1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2" fontId="0" fillId="4" borderId="3" xfId="0" applyNumberFormat="1" applyFill="1" applyBorder="1"/>
    <xf numFmtId="2" fontId="0" fillId="5" borderId="3" xfId="0" applyNumberFormat="1" applyFill="1" applyBorder="1"/>
    <xf numFmtId="0" fontId="0" fillId="0" borderId="0" xfId="0" applyAlignment="1">
      <alignment horizontal="center"/>
    </xf>
    <xf numFmtId="0" fontId="10" fillId="8" borderId="1" xfId="0" applyFont="1" applyFill="1" applyBorder="1" applyAlignment="1">
      <alignment vertical="center"/>
    </xf>
    <xf numFmtId="0" fontId="16" fillId="0" borderId="1" xfId="1" applyNumberFormat="1" applyFont="1" applyFill="1" applyBorder="1" applyAlignment="1" applyProtection="1">
      <alignment vertical="top"/>
    </xf>
    <xf numFmtId="2" fontId="15" fillId="4" borderId="3" xfId="0" applyNumberFormat="1" applyFont="1" applyFill="1" applyBorder="1"/>
    <xf numFmtId="2" fontId="15" fillId="3" borderId="4" xfId="0" applyNumberFormat="1" applyFont="1" applyFill="1" applyBorder="1"/>
    <xf numFmtId="0" fontId="6" fillId="9" borderId="1" xfId="0" applyFont="1" applyFill="1" applyBorder="1"/>
    <xf numFmtId="0" fontId="16" fillId="9" borderId="1" xfId="1" applyNumberFormat="1" applyFont="1" applyFill="1" applyBorder="1" applyAlignment="1" applyProtection="1">
      <alignment vertical="top"/>
    </xf>
    <xf numFmtId="0" fontId="0" fillId="6" borderId="1" xfId="0" applyFill="1" applyBorder="1"/>
    <xf numFmtId="0" fontId="0" fillId="6" borderId="3" xfId="0" applyFill="1" applyBorder="1"/>
    <xf numFmtId="0" fontId="6" fillId="6" borderId="1" xfId="0" applyFont="1" applyFill="1" applyBorder="1"/>
    <xf numFmtId="0" fontId="16" fillId="6" borderId="1" xfId="1" applyNumberFormat="1" applyFont="1" applyFill="1" applyBorder="1" applyAlignment="1" applyProtection="1">
      <alignment vertical="top"/>
    </xf>
    <xf numFmtId="0" fontId="0" fillId="6" borderId="6" xfId="0" applyFill="1" applyBorder="1"/>
    <xf numFmtId="2" fontId="0" fillId="0" borderId="3" xfId="0" applyNumberFormat="1" applyFill="1" applyBorder="1"/>
    <xf numFmtId="2" fontId="11" fillId="0" borderId="3" xfId="0" applyNumberFormat="1" applyFont="1" applyFill="1" applyBorder="1"/>
    <xf numFmtId="2" fontId="11" fillId="0" borderId="4" xfId="0" applyNumberFormat="1" applyFont="1" applyFill="1" applyBorder="1"/>
    <xf numFmtId="0" fontId="0" fillId="0" borderId="4" xfId="0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0" fillId="10" borderId="1" xfId="0" applyFill="1" applyBorder="1"/>
    <xf numFmtId="0" fontId="0" fillId="9" borderId="1" xfId="0" applyFill="1" applyBorder="1"/>
    <xf numFmtId="0" fontId="0" fillId="9" borderId="3" xfId="0" applyFill="1" applyBorder="1"/>
    <xf numFmtId="0" fontId="8" fillId="9" borderId="1" xfId="1" applyNumberFormat="1" applyFont="1" applyFill="1" applyBorder="1" applyAlignment="1" applyProtection="1">
      <alignment vertical="top"/>
    </xf>
    <xf numFmtId="0" fontId="11" fillId="0" borderId="1" xfId="0" applyFont="1" applyBorder="1" applyAlignment="1">
      <alignment horizontal="center"/>
    </xf>
    <xf numFmtId="0" fontId="17" fillId="9" borderId="1" xfId="0" applyFont="1" applyFill="1" applyBorder="1"/>
    <xf numFmtId="0" fontId="0" fillId="0" borderId="1" xfId="0" applyFill="1" applyBorder="1" applyAlignment="1"/>
    <xf numFmtId="0" fontId="10" fillId="0" borderId="1" xfId="0" applyFont="1" applyFill="1" applyBorder="1" applyAlignment="1"/>
    <xf numFmtId="0" fontId="6" fillId="0" borderId="1" xfId="0" applyNumberFormat="1" applyFont="1" applyFill="1" applyBorder="1" applyAlignment="1"/>
    <xf numFmtId="0" fontId="9" fillId="0" borderId="1" xfId="0" applyFont="1" applyFill="1" applyBorder="1" applyAlignment="1"/>
    <xf numFmtId="0" fontId="8" fillId="0" borderId="1" xfId="1" applyNumberFormat="1" applyFont="1" applyFill="1" applyBorder="1" applyAlignment="1" applyProtection="1"/>
    <xf numFmtId="0" fontId="6" fillId="0" borderId="1" xfId="0" applyFont="1" applyFill="1" applyBorder="1" applyAlignment="1"/>
    <xf numFmtId="0" fontId="6" fillId="9" borderId="1" xfId="0" applyFont="1" applyFill="1" applyBorder="1" applyAlignment="1"/>
    <xf numFmtId="0" fontId="16" fillId="9" borderId="1" xfId="1" applyNumberFormat="1" applyFont="1" applyFill="1" applyBorder="1" applyAlignment="1" applyProtection="1"/>
    <xf numFmtId="0" fontId="6" fillId="3" borderId="1" xfId="0" applyFont="1" applyFill="1" applyBorder="1" applyAlignment="1"/>
    <xf numFmtId="0" fontId="8" fillId="3" borderId="1" xfId="1" applyNumberFormat="1" applyFont="1" applyFill="1" applyBorder="1" applyAlignment="1" applyProtection="1"/>
    <xf numFmtId="0" fontId="0" fillId="0" borderId="0" xfId="0" applyFill="1" applyAlignment="1"/>
    <xf numFmtId="0" fontId="15" fillId="0" borderId="1" xfId="0" applyFont="1" applyBorder="1" applyAlignment="1">
      <alignment wrapText="1"/>
    </xf>
  </cellXfs>
  <cellStyles count="3">
    <cellStyle name="Гиперссылка" xfId="2" builtinId="8"/>
    <cellStyle name="Обычный" xfId="0" builtinId="0"/>
    <cellStyle name="Обычный 2" xfId="1"/>
  </cellStyles>
  <dxfs count="0"/>
  <tableStyles count="0" defaultTableStyle="TableStyleMedium2" defaultPivotStyle="PivotStyleLight16"/>
  <colors>
    <mruColors>
      <color rgb="FFFFFFAB"/>
      <color rgb="FF0000CC"/>
      <color rgb="FFC5FFD8"/>
      <color rgb="FFA7FFA7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kellermann1212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github.com/kellermann1212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8"/>
  <sheetViews>
    <sheetView zoomScale="85" zoomScaleNormal="8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P5" sqref="P5"/>
    </sheetView>
  </sheetViews>
  <sheetFormatPr defaultRowHeight="15" outlineLevelRow="1" x14ac:dyDescent="0.25"/>
  <cols>
    <col min="2" max="2" width="29.7109375" customWidth="1"/>
    <col min="3" max="3" width="13" customWidth="1"/>
    <col min="4" max="4" width="0.85546875" hidden="1" customWidth="1"/>
    <col min="5" max="5" width="7.140625" customWidth="1"/>
    <col min="6" max="6" width="7.28515625" customWidth="1"/>
    <col min="7" max="7" width="7.7109375" customWidth="1"/>
    <col min="8" max="8" width="7.140625" customWidth="1"/>
    <col min="9" max="9" width="7" customWidth="1"/>
    <col min="10" max="10" width="7.42578125" customWidth="1"/>
    <col min="11" max="11" width="7.28515625" customWidth="1"/>
    <col min="12" max="12" width="6.85546875" customWidth="1"/>
    <col min="13" max="14" width="11.42578125" customWidth="1"/>
    <col min="15" max="15" width="9.42578125" customWidth="1"/>
    <col min="16" max="16" width="8.7109375" customWidth="1"/>
    <col min="17" max="18" width="10" customWidth="1"/>
    <col min="19" max="20" width="11.42578125" customWidth="1"/>
    <col min="21" max="21" width="10.42578125" customWidth="1"/>
  </cols>
  <sheetData>
    <row r="1" spans="1:21" x14ac:dyDescent="0.25">
      <c r="C1" t="s">
        <v>27</v>
      </c>
      <c r="E1" s="65" t="s">
        <v>10</v>
      </c>
      <c r="F1" s="65"/>
      <c r="G1" s="65"/>
      <c r="H1" s="65"/>
      <c r="I1" s="65"/>
      <c r="J1" s="65"/>
      <c r="K1" s="65"/>
      <c r="T1" s="9"/>
    </row>
    <row r="2" spans="1:21" ht="60" x14ac:dyDescent="0.25">
      <c r="A2" s="3"/>
      <c r="B2" s="11" t="s">
        <v>18</v>
      </c>
      <c r="C2" s="12" t="s">
        <v>38</v>
      </c>
      <c r="D2" s="13" t="s">
        <v>28</v>
      </c>
      <c r="E2" s="11" t="s">
        <v>0</v>
      </c>
      <c r="F2" s="11" t="s">
        <v>1</v>
      </c>
      <c r="G2" s="11" t="s">
        <v>2</v>
      </c>
      <c r="H2" s="11" t="s">
        <v>21</v>
      </c>
      <c r="I2" s="11" t="s">
        <v>3</v>
      </c>
      <c r="J2" s="11" t="s">
        <v>4</v>
      </c>
      <c r="K2" s="11" t="s">
        <v>5</v>
      </c>
      <c r="L2" s="27" t="s">
        <v>30</v>
      </c>
      <c r="M2" s="43" t="s">
        <v>83</v>
      </c>
      <c r="N2" s="50" t="s">
        <v>84</v>
      </c>
      <c r="O2" s="11" t="s">
        <v>23</v>
      </c>
      <c r="P2" s="11" t="s">
        <v>24</v>
      </c>
      <c r="Q2" s="45" t="s">
        <v>85</v>
      </c>
      <c r="R2" s="51" t="s">
        <v>86</v>
      </c>
      <c r="S2" s="46" t="s">
        <v>37</v>
      </c>
      <c r="T2" s="47" t="s">
        <v>35</v>
      </c>
      <c r="U2" s="52" t="s">
        <v>36</v>
      </c>
    </row>
    <row r="3" spans="1:21" outlineLevel="1" x14ac:dyDescent="0.25">
      <c r="A3" s="1">
        <v>1</v>
      </c>
      <c r="B3" s="1" t="s">
        <v>81</v>
      </c>
      <c r="C3" s="1"/>
      <c r="D3" s="1"/>
      <c r="E3" s="1">
        <v>100</v>
      </c>
      <c r="F3" s="1">
        <v>100</v>
      </c>
      <c r="G3" s="1">
        <v>100</v>
      </c>
      <c r="H3" s="1">
        <v>100</v>
      </c>
      <c r="I3" s="84">
        <v>0</v>
      </c>
      <c r="J3" s="84">
        <v>0</v>
      </c>
      <c r="K3" s="84">
        <v>0</v>
      </c>
      <c r="L3" s="85">
        <v>0</v>
      </c>
      <c r="M3" s="63">
        <f>AVERAGE(E3:L3)</f>
        <v>50</v>
      </c>
      <c r="N3" s="48">
        <f>M3*60/100</f>
        <v>30</v>
      </c>
      <c r="O3" s="3">
        <v>50</v>
      </c>
      <c r="P3" s="3">
        <v>100</v>
      </c>
      <c r="Q3" s="44">
        <f>AVERAGE(O3:P3)</f>
        <v>75</v>
      </c>
      <c r="R3" s="49">
        <f>Q3*10/100</f>
        <v>7.5</v>
      </c>
      <c r="S3" s="57">
        <v>0</v>
      </c>
      <c r="T3" s="58">
        <v>0</v>
      </c>
      <c r="U3" s="53">
        <f>ROUND(SUM(N3,R3,S3)-T3,0)</f>
        <v>38</v>
      </c>
    </row>
    <row r="4" spans="1:21" s="9" customFormat="1" outlineLevel="1" x14ac:dyDescent="0.25">
      <c r="A4" s="5">
        <v>2</v>
      </c>
      <c r="B4" s="5" t="s">
        <v>11</v>
      </c>
      <c r="C4" s="5"/>
      <c r="D4" s="5" t="s">
        <v>29</v>
      </c>
      <c r="E4" s="5">
        <v>100</v>
      </c>
      <c r="F4" s="5">
        <v>100</v>
      </c>
      <c r="G4" s="5">
        <v>100</v>
      </c>
      <c r="H4" s="5">
        <v>100</v>
      </c>
      <c r="I4" s="5">
        <v>95</v>
      </c>
      <c r="J4" s="5">
        <v>100</v>
      </c>
      <c r="K4" s="84">
        <v>0</v>
      </c>
      <c r="L4" s="31">
        <v>100</v>
      </c>
      <c r="M4" s="63">
        <f t="shared" ref="M4:M27" si="0">AVERAGE(E4:L4)</f>
        <v>86.875</v>
      </c>
      <c r="N4" s="48">
        <f t="shared" ref="N4:N27" si="1">M4*60/100</f>
        <v>52.125</v>
      </c>
      <c r="O4" s="3">
        <v>50</v>
      </c>
      <c r="P4" s="3">
        <v>100</v>
      </c>
      <c r="Q4" s="44">
        <f t="shared" ref="Q4:Q27" si="2">AVERAGE(O4:P4)</f>
        <v>75</v>
      </c>
      <c r="R4" s="49">
        <f t="shared" ref="R4:R27" si="3">Q4*10/100</f>
        <v>7.5</v>
      </c>
      <c r="S4" s="57">
        <v>0</v>
      </c>
      <c r="T4" s="58">
        <v>0</v>
      </c>
      <c r="U4" s="53">
        <f t="shared" ref="U4:U27" si="4">ROUND(SUM(N4,R4,S4)-T4,0)</f>
        <v>60</v>
      </c>
    </row>
    <row r="5" spans="1:21" s="9" customFormat="1" outlineLevel="1" x14ac:dyDescent="0.25">
      <c r="A5" s="5">
        <v>3</v>
      </c>
      <c r="B5" s="2" t="s">
        <v>40</v>
      </c>
      <c r="C5" s="5"/>
      <c r="D5" s="5"/>
      <c r="E5" s="14">
        <v>100</v>
      </c>
      <c r="F5" s="15">
        <v>100</v>
      </c>
      <c r="G5" s="15">
        <v>100</v>
      </c>
      <c r="H5" s="15">
        <v>100</v>
      </c>
      <c r="I5" s="15">
        <v>100</v>
      </c>
      <c r="J5" s="15">
        <v>100</v>
      </c>
      <c r="K5" s="84">
        <v>0</v>
      </c>
      <c r="L5" s="85">
        <v>0</v>
      </c>
      <c r="M5" s="63">
        <f t="shared" si="0"/>
        <v>75</v>
      </c>
      <c r="N5" s="48">
        <f t="shared" si="1"/>
        <v>45</v>
      </c>
      <c r="O5" s="3">
        <v>40</v>
      </c>
      <c r="P5" s="3">
        <v>0</v>
      </c>
      <c r="Q5" s="44">
        <f t="shared" si="2"/>
        <v>20</v>
      </c>
      <c r="R5" s="49">
        <f t="shared" si="3"/>
        <v>2</v>
      </c>
      <c r="S5" s="57">
        <v>5</v>
      </c>
      <c r="T5" s="58">
        <v>0</v>
      </c>
      <c r="U5" s="53">
        <f t="shared" si="4"/>
        <v>52</v>
      </c>
    </row>
    <row r="6" spans="1:21" s="9" customFormat="1" outlineLevel="1" x14ac:dyDescent="0.25">
      <c r="A6" s="5">
        <v>4</v>
      </c>
      <c r="B6" s="5" t="s">
        <v>80</v>
      </c>
      <c r="C6" s="5"/>
      <c r="D6" s="5"/>
      <c r="E6" s="16">
        <v>100</v>
      </c>
      <c r="F6" s="17">
        <v>100</v>
      </c>
      <c r="G6" s="17">
        <v>100</v>
      </c>
      <c r="H6" s="17">
        <v>100</v>
      </c>
      <c r="I6" s="5">
        <v>80</v>
      </c>
      <c r="J6" s="5">
        <v>90</v>
      </c>
      <c r="K6" s="5">
        <v>90</v>
      </c>
      <c r="L6" s="31">
        <v>90</v>
      </c>
      <c r="M6" s="63">
        <f t="shared" si="0"/>
        <v>93.75</v>
      </c>
      <c r="N6" s="48">
        <f t="shared" si="1"/>
        <v>56.25</v>
      </c>
      <c r="O6" s="3">
        <v>60</v>
      </c>
      <c r="P6" s="3">
        <v>100</v>
      </c>
      <c r="Q6" s="44">
        <f t="shared" si="2"/>
        <v>80</v>
      </c>
      <c r="R6" s="49">
        <f t="shared" si="3"/>
        <v>8</v>
      </c>
      <c r="S6" s="57">
        <v>0</v>
      </c>
      <c r="T6" s="58">
        <v>0</v>
      </c>
      <c r="U6" s="53">
        <f t="shared" si="4"/>
        <v>64</v>
      </c>
    </row>
    <row r="7" spans="1:21" outlineLevel="1" x14ac:dyDescent="0.25">
      <c r="A7" s="1">
        <v>5</v>
      </c>
      <c r="B7" s="1" t="s">
        <v>25</v>
      </c>
      <c r="C7" s="1"/>
      <c r="D7" s="1"/>
      <c r="E7" s="5">
        <v>95</v>
      </c>
      <c r="F7" s="5">
        <v>95</v>
      </c>
      <c r="G7" s="5">
        <v>90</v>
      </c>
      <c r="H7" s="5">
        <v>95</v>
      </c>
      <c r="I7" s="84">
        <v>0</v>
      </c>
      <c r="J7" s="84">
        <v>0</v>
      </c>
      <c r="K7" s="84">
        <v>0</v>
      </c>
      <c r="L7" s="85">
        <v>0</v>
      </c>
      <c r="M7" s="63">
        <f t="shared" si="0"/>
        <v>46.875</v>
      </c>
      <c r="N7" s="48">
        <f t="shared" si="1"/>
        <v>28.125</v>
      </c>
      <c r="O7" s="3">
        <v>50</v>
      </c>
      <c r="P7" s="3">
        <v>0</v>
      </c>
      <c r="Q7" s="44">
        <f t="shared" si="2"/>
        <v>25</v>
      </c>
      <c r="R7" s="49">
        <f t="shared" si="3"/>
        <v>2.5</v>
      </c>
      <c r="S7" s="57">
        <v>0</v>
      </c>
      <c r="T7" s="58">
        <v>0</v>
      </c>
      <c r="U7" s="53">
        <f t="shared" si="4"/>
        <v>31</v>
      </c>
    </row>
    <row r="8" spans="1:21" s="9" customFormat="1" outlineLevel="1" x14ac:dyDescent="0.25">
      <c r="A8" s="5">
        <v>6</v>
      </c>
      <c r="B8" s="2" t="s">
        <v>39</v>
      </c>
      <c r="C8" s="5"/>
      <c r="D8" s="5"/>
      <c r="E8" s="14">
        <v>100</v>
      </c>
      <c r="F8" s="15">
        <v>100</v>
      </c>
      <c r="G8" s="15">
        <v>100</v>
      </c>
      <c r="H8" s="15">
        <v>100</v>
      </c>
      <c r="I8" s="15">
        <v>100</v>
      </c>
      <c r="J8" s="15">
        <v>100</v>
      </c>
      <c r="K8" s="84">
        <v>0</v>
      </c>
      <c r="L8" s="85">
        <v>0</v>
      </c>
      <c r="M8" s="63">
        <f t="shared" si="0"/>
        <v>75</v>
      </c>
      <c r="N8" s="48">
        <f t="shared" si="1"/>
        <v>45</v>
      </c>
      <c r="O8" s="3">
        <v>50</v>
      </c>
      <c r="P8" s="3">
        <v>0</v>
      </c>
      <c r="Q8" s="44">
        <f t="shared" si="2"/>
        <v>25</v>
      </c>
      <c r="R8" s="49">
        <f t="shared" si="3"/>
        <v>2.5</v>
      </c>
      <c r="S8" s="57">
        <v>5</v>
      </c>
      <c r="T8" s="58">
        <v>0</v>
      </c>
      <c r="U8" s="53">
        <f t="shared" si="4"/>
        <v>53</v>
      </c>
    </row>
    <row r="9" spans="1:21" outlineLevel="1" x14ac:dyDescent="0.25">
      <c r="A9" s="1">
        <v>7</v>
      </c>
      <c r="B9" s="1" t="s">
        <v>15</v>
      </c>
      <c r="C9" s="1" t="s">
        <v>32</v>
      </c>
      <c r="D9" s="1"/>
      <c r="E9" s="1">
        <v>95</v>
      </c>
      <c r="F9" s="1">
        <v>95</v>
      </c>
      <c r="G9" s="1">
        <v>95</v>
      </c>
      <c r="H9" s="1">
        <v>95</v>
      </c>
      <c r="I9" s="1">
        <v>100</v>
      </c>
      <c r="J9" s="1">
        <v>100</v>
      </c>
      <c r="K9" s="1">
        <v>150</v>
      </c>
      <c r="L9" s="6">
        <v>100</v>
      </c>
      <c r="M9" s="63">
        <f t="shared" si="0"/>
        <v>103.75</v>
      </c>
      <c r="N9" s="48">
        <f t="shared" si="1"/>
        <v>62.25</v>
      </c>
      <c r="O9" s="3">
        <v>50</v>
      </c>
      <c r="P9" s="3">
        <v>100</v>
      </c>
      <c r="Q9" s="44">
        <f t="shared" si="2"/>
        <v>75</v>
      </c>
      <c r="R9" s="49">
        <f t="shared" si="3"/>
        <v>7.5</v>
      </c>
      <c r="S9" s="57">
        <v>25</v>
      </c>
      <c r="T9" s="58">
        <v>0</v>
      </c>
      <c r="U9" s="53">
        <f t="shared" si="4"/>
        <v>95</v>
      </c>
    </row>
    <row r="10" spans="1:21" s="9" customFormat="1" outlineLevel="1" x14ac:dyDescent="0.25">
      <c r="A10" s="5">
        <v>8</v>
      </c>
      <c r="B10" s="5" t="s">
        <v>8</v>
      </c>
      <c r="C10" s="5"/>
      <c r="D10" s="5"/>
      <c r="E10" s="5">
        <v>95</v>
      </c>
      <c r="F10" s="5">
        <v>95</v>
      </c>
      <c r="G10" s="5">
        <v>100</v>
      </c>
      <c r="H10" s="84">
        <v>0</v>
      </c>
      <c r="I10" s="84">
        <v>0</v>
      </c>
      <c r="J10" s="84">
        <v>0</v>
      </c>
      <c r="K10" s="84">
        <v>0</v>
      </c>
      <c r="L10" s="31">
        <v>80</v>
      </c>
      <c r="M10" s="63">
        <f t="shared" si="0"/>
        <v>46.25</v>
      </c>
      <c r="N10" s="48">
        <f t="shared" si="1"/>
        <v>27.75</v>
      </c>
      <c r="O10" s="3">
        <v>50</v>
      </c>
      <c r="P10" s="3">
        <v>0</v>
      </c>
      <c r="Q10" s="44">
        <f t="shared" si="2"/>
        <v>25</v>
      </c>
      <c r="R10" s="49">
        <f t="shared" si="3"/>
        <v>2.5</v>
      </c>
      <c r="S10" s="57">
        <v>0</v>
      </c>
      <c r="T10" s="58">
        <v>0</v>
      </c>
      <c r="U10" s="53">
        <f t="shared" si="4"/>
        <v>30</v>
      </c>
    </row>
    <row r="11" spans="1:21" s="9" customFormat="1" outlineLevel="1" x14ac:dyDescent="0.25">
      <c r="A11" s="5">
        <v>9</v>
      </c>
      <c r="B11" s="5" t="s">
        <v>19</v>
      </c>
      <c r="C11" s="8">
        <v>43408</v>
      </c>
      <c r="D11" s="9" t="s">
        <v>29</v>
      </c>
      <c r="E11" s="5">
        <v>100</v>
      </c>
      <c r="F11" s="84">
        <v>0</v>
      </c>
      <c r="G11" s="5">
        <v>100</v>
      </c>
      <c r="H11" s="5">
        <v>100</v>
      </c>
      <c r="I11" s="5">
        <v>100</v>
      </c>
      <c r="J11" s="84">
        <v>0</v>
      </c>
      <c r="K11" s="84">
        <v>0</v>
      </c>
      <c r="L11" s="31">
        <v>100</v>
      </c>
      <c r="M11" s="63">
        <f t="shared" si="0"/>
        <v>62.5</v>
      </c>
      <c r="N11" s="48">
        <f t="shared" si="1"/>
        <v>37.5</v>
      </c>
      <c r="O11" s="3">
        <v>50</v>
      </c>
      <c r="P11" s="3">
        <v>100</v>
      </c>
      <c r="Q11" s="44">
        <f t="shared" si="2"/>
        <v>75</v>
      </c>
      <c r="R11" s="49">
        <f t="shared" si="3"/>
        <v>7.5</v>
      </c>
      <c r="S11" s="57">
        <v>0</v>
      </c>
      <c r="T11" s="58">
        <v>5</v>
      </c>
      <c r="U11" s="53">
        <f t="shared" si="4"/>
        <v>40</v>
      </c>
    </row>
    <row r="12" spans="1:21" s="9" customFormat="1" outlineLevel="1" x14ac:dyDescent="0.25">
      <c r="A12" s="5">
        <v>10</v>
      </c>
      <c r="B12" s="5" t="s">
        <v>12</v>
      </c>
      <c r="C12" s="5"/>
      <c r="D12" s="5"/>
      <c r="E12" s="5">
        <v>95</v>
      </c>
      <c r="F12" s="5">
        <v>95</v>
      </c>
      <c r="G12" s="5">
        <v>95</v>
      </c>
      <c r="H12" s="5">
        <v>95</v>
      </c>
      <c r="I12" s="5">
        <v>100</v>
      </c>
      <c r="J12" s="5">
        <v>100</v>
      </c>
      <c r="K12" s="5">
        <v>90</v>
      </c>
      <c r="L12" s="31">
        <v>95</v>
      </c>
      <c r="M12" s="63">
        <f t="shared" si="0"/>
        <v>95.625</v>
      </c>
      <c r="N12" s="48">
        <f t="shared" si="1"/>
        <v>57.375</v>
      </c>
      <c r="O12" s="3">
        <v>50</v>
      </c>
      <c r="P12" s="3">
        <v>80</v>
      </c>
      <c r="Q12" s="44">
        <f t="shared" si="2"/>
        <v>65</v>
      </c>
      <c r="R12" s="49">
        <f t="shared" si="3"/>
        <v>6.5</v>
      </c>
      <c r="S12" s="57">
        <v>0</v>
      </c>
      <c r="T12" s="58">
        <v>0</v>
      </c>
      <c r="U12" s="53">
        <f t="shared" si="4"/>
        <v>64</v>
      </c>
    </row>
    <row r="13" spans="1:21" s="9" customFormat="1" outlineLevel="1" x14ac:dyDescent="0.25">
      <c r="A13" s="5">
        <v>11</v>
      </c>
      <c r="B13" s="5" t="s">
        <v>7</v>
      </c>
      <c r="C13" s="5" t="s">
        <v>33</v>
      </c>
      <c r="D13" s="5" t="s">
        <v>29</v>
      </c>
      <c r="E13" s="5">
        <v>100</v>
      </c>
      <c r="F13" s="5">
        <v>100</v>
      </c>
      <c r="G13" s="4">
        <v>100</v>
      </c>
      <c r="H13" s="5">
        <v>100</v>
      </c>
      <c r="I13" s="5">
        <v>120</v>
      </c>
      <c r="J13" s="5">
        <v>100</v>
      </c>
      <c r="K13" s="5">
        <v>100</v>
      </c>
      <c r="L13" s="31">
        <v>120</v>
      </c>
      <c r="M13" s="63">
        <f t="shared" si="0"/>
        <v>105</v>
      </c>
      <c r="N13" s="48">
        <f t="shared" si="1"/>
        <v>63</v>
      </c>
      <c r="O13" s="3">
        <v>60</v>
      </c>
      <c r="P13" s="3">
        <v>100</v>
      </c>
      <c r="Q13" s="44">
        <f t="shared" si="2"/>
        <v>80</v>
      </c>
      <c r="R13" s="49">
        <f t="shared" si="3"/>
        <v>8</v>
      </c>
      <c r="S13" s="57">
        <v>25</v>
      </c>
      <c r="T13" s="58">
        <v>0</v>
      </c>
      <c r="U13" s="53">
        <f t="shared" si="4"/>
        <v>96</v>
      </c>
    </row>
    <row r="14" spans="1:21" s="9" customFormat="1" outlineLevel="1" x14ac:dyDescent="0.25">
      <c r="A14" s="5">
        <v>12</v>
      </c>
      <c r="B14" s="5" t="s">
        <v>6</v>
      </c>
      <c r="C14" s="5" t="s">
        <v>33</v>
      </c>
      <c r="D14" s="5" t="s">
        <v>34</v>
      </c>
      <c r="E14" s="5">
        <v>95</v>
      </c>
      <c r="F14" s="5">
        <v>95</v>
      </c>
      <c r="G14" s="5">
        <v>95</v>
      </c>
      <c r="H14" s="5">
        <v>95</v>
      </c>
      <c r="I14" s="5">
        <v>100</v>
      </c>
      <c r="J14" s="5">
        <v>100</v>
      </c>
      <c r="K14" s="5">
        <v>100</v>
      </c>
      <c r="L14" s="31">
        <v>100</v>
      </c>
      <c r="M14" s="63">
        <f t="shared" si="0"/>
        <v>97.5</v>
      </c>
      <c r="N14" s="48">
        <f t="shared" si="1"/>
        <v>58.5</v>
      </c>
      <c r="O14" s="3">
        <v>50</v>
      </c>
      <c r="P14" s="3">
        <v>100</v>
      </c>
      <c r="Q14" s="44">
        <f t="shared" si="2"/>
        <v>75</v>
      </c>
      <c r="R14" s="49">
        <f t="shared" si="3"/>
        <v>7.5</v>
      </c>
      <c r="S14" s="57">
        <v>20</v>
      </c>
      <c r="T14" s="58">
        <v>0</v>
      </c>
      <c r="U14" s="53">
        <f t="shared" si="4"/>
        <v>86</v>
      </c>
    </row>
    <row r="15" spans="1:21" s="9" customFormat="1" x14ac:dyDescent="0.25">
      <c r="A15" s="5">
        <v>13</v>
      </c>
      <c r="B15" s="5" t="s">
        <v>67</v>
      </c>
      <c r="C15" s="8">
        <v>43453</v>
      </c>
      <c r="D15" s="5"/>
      <c r="E15" s="5">
        <v>100</v>
      </c>
      <c r="F15" s="5">
        <v>100</v>
      </c>
      <c r="G15" s="5">
        <v>100</v>
      </c>
      <c r="H15" s="5">
        <v>100</v>
      </c>
      <c r="I15" s="5">
        <v>100</v>
      </c>
      <c r="J15" s="5">
        <v>80</v>
      </c>
      <c r="K15" s="84">
        <v>0</v>
      </c>
      <c r="L15" s="31">
        <v>50</v>
      </c>
      <c r="M15" s="63">
        <f t="shared" si="0"/>
        <v>78.75</v>
      </c>
      <c r="N15" s="48">
        <f t="shared" si="1"/>
        <v>47.25</v>
      </c>
      <c r="O15" s="3">
        <v>0</v>
      </c>
      <c r="P15" s="3">
        <v>0</v>
      </c>
      <c r="Q15" s="44">
        <f t="shared" si="2"/>
        <v>0</v>
      </c>
      <c r="R15" s="49">
        <f t="shared" si="3"/>
        <v>0</v>
      </c>
      <c r="S15" s="57">
        <v>0</v>
      </c>
      <c r="T15" s="58">
        <v>20</v>
      </c>
      <c r="U15" s="53">
        <f t="shared" si="4"/>
        <v>27</v>
      </c>
    </row>
    <row r="16" spans="1:21" x14ac:dyDescent="0.25">
      <c r="A16" s="1">
        <v>14</v>
      </c>
      <c r="B16" s="5" t="s">
        <v>22</v>
      </c>
      <c r="C16" s="7">
        <v>43408</v>
      </c>
      <c r="D16" s="7" t="s">
        <v>29</v>
      </c>
      <c r="E16" s="1">
        <v>100</v>
      </c>
      <c r="F16" s="1">
        <v>100</v>
      </c>
      <c r="G16" s="1">
        <v>100</v>
      </c>
      <c r="H16" s="1">
        <v>100</v>
      </c>
      <c r="I16" s="84">
        <v>0</v>
      </c>
      <c r="J16" s="84">
        <v>0</v>
      </c>
      <c r="K16" s="84">
        <v>0</v>
      </c>
      <c r="L16" s="6">
        <v>100</v>
      </c>
      <c r="M16" s="63">
        <f t="shared" si="0"/>
        <v>62.5</v>
      </c>
      <c r="N16" s="48">
        <f t="shared" si="1"/>
        <v>37.5</v>
      </c>
      <c r="O16" s="3">
        <v>45</v>
      </c>
      <c r="P16" s="3">
        <v>50</v>
      </c>
      <c r="Q16" s="44">
        <f t="shared" si="2"/>
        <v>47.5</v>
      </c>
      <c r="R16" s="49">
        <f t="shared" si="3"/>
        <v>4.75</v>
      </c>
      <c r="S16" s="57">
        <v>0</v>
      </c>
      <c r="T16" s="58">
        <v>5</v>
      </c>
      <c r="U16" s="53">
        <f t="shared" si="4"/>
        <v>37</v>
      </c>
    </row>
    <row r="17" spans="1:22" s="9" customFormat="1" x14ac:dyDescent="0.25">
      <c r="A17" s="5">
        <v>15</v>
      </c>
      <c r="B17" s="5" t="s">
        <v>68</v>
      </c>
      <c r="C17" s="8">
        <v>43453</v>
      </c>
      <c r="D17" s="5"/>
      <c r="E17" s="84">
        <v>0</v>
      </c>
      <c r="F17" s="5">
        <v>100</v>
      </c>
      <c r="G17" s="5">
        <v>90</v>
      </c>
      <c r="H17" s="5">
        <v>100</v>
      </c>
      <c r="I17" s="5">
        <v>50</v>
      </c>
      <c r="J17" s="5">
        <v>50</v>
      </c>
      <c r="K17" s="84">
        <v>0</v>
      </c>
      <c r="L17" s="85">
        <v>0</v>
      </c>
      <c r="M17" s="63">
        <f t="shared" si="0"/>
        <v>48.75</v>
      </c>
      <c r="N17" s="48">
        <f t="shared" si="1"/>
        <v>29.25</v>
      </c>
      <c r="O17" s="3">
        <v>30</v>
      </c>
      <c r="P17" s="3">
        <v>0</v>
      </c>
      <c r="Q17" s="44">
        <f t="shared" si="2"/>
        <v>15</v>
      </c>
      <c r="R17" s="49">
        <f t="shared" si="3"/>
        <v>1.5</v>
      </c>
      <c r="S17" s="57">
        <v>0</v>
      </c>
      <c r="T17" s="58">
        <v>20</v>
      </c>
      <c r="U17" s="53">
        <f t="shared" si="4"/>
        <v>11</v>
      </c>
    </row>
    <row r="18" spans="1:22" s="9" customFormat="1" x14ac:dyDescent="0.25">
      <c r="A18" s="5">
        <v>16</v>
      </c>
      <c r="B18" s="5" t="s">
        <v>16</v>
      </c>
      <c r="C18" s="5"/>
      <c r="D18" s="5"/>
      <c r="E18" s="5">
        <v>95</v>
      </c>
      <c r="F18" s="5">
        <v>95</v>
      </c>
      <c r="G18" s="5">
        <v>95</v>
      </c>
      <c r="H18" s="5">
        <v>95</v>
      </c>
      <c r="I18" s="5">
        <v>100</v>
      </c>
      <c r="J18" s="5">
        <v>100</v>
      </c>
      <c r="K18" s="5">
        <v>100</v>
      </c>
      <c r="L18" s="31">
        <v>120</v>
      </c>
      <c r="M18" s="63">
        <f t="shared" si="0"/>
        <v>100</v>
      </c>
      <c r="N18" s="48">
        <f t="shared" si="1"/>
        <v>60</v>
      </c>
      <c r="O18" s="3">
        <v>60</v>
      </c>
      <c r="P18" s="3">
        <v>100</v>
      </c>
      <c r="Q18" s="44">
        <f t="shared" si="2"/>
        <v>80</v>
      </c>
      <c r="R18" s="49">
        <f t="shared" si="3"/>
        <v>8</v>
      </c>
      <c r="S18" s="57">
        <v>20</v>
      </c>
      <c r="T18" s="58">
        <v>0</v>
      </c>
      <c r="U18" s="53">
        <f t="shared" si="4"/>
        <v>88</v>
      </c>
    </row>
    <row r="19" spans="1:22" s="9" customFormat="1" x14ac:dyDescent="0.25">
      <c r="A19" s="5">
        <v>17</v>
      </c>
      <c r="B19" s="5" t="s">
        <v>20</v>
      </c>
      <c r="C19" s="5"/>
      <c r="D19" s="5"/>
      <c r="E19" s="5">
        <v>100</v>
      </c>
      <c r="F19" s="5">
        <v>100</v>
      </c>
      <c r="G19" s="5">
        <v>100</v>
      </c>
      <c r="H19" s="5">
        <v>100</v>
      </c>
      <c r="I19" s="5">
        <v>100</v>
      </c>
      <c r="J19" s="5">
        <v>100</v>
      </c>
      <c r="K19" s="5">
        <v>100</v>
      </c>
      <c r="L19" s="31">
        <v>100</v>
      </c>
      <c r="M19" s="63">
        <f t="shared" si="0"/>
        <v>100</v>
      </c>
      <c r="N19" s="48">
        <f t="shared" si="1"/>
        <v>60</v>
      </c>
      <c r="O19" s="3">
        <v>45</v>
      </c>
      <c r="P19" s="3">
        <v>100</v>
      </c>
      <c r="Q19" s="44">
        <f t="shared" si="2"/>
        <v>72.5</v>
      </c>
      <c r="R19" s="49">
        <f t="shared" si="3"/>
        <v>7.25</v>
      </c>
      <c r="S19" s="57">
        <v>0</v>
      </c>
      <c r="T19" s="58">
        <v>10</v>
      </c>
      <c r="U19" s="53">
        <f t="shared" si="4"/>
        <v>57</v>
      </c>
    </row>
    <row r="20" spans="1:22" s="9" customFormat="1" x14ac:dyDescent="0.25">
      <c r="A20" s="5">
        <v>18</v>
      </c>
      <c r="B20" s="5" t="s">
        <v>69</v>
      </c>
      <c r="C20" s="8">
        <v>43453</v>
      </c>
      <c r="D20" s="5"/>
      <c r="E20" s="5">
        <v>100</v>
      </c>
      <c r="F20" s="5">
        <v>100</v>
      </c>
      <c r="G20" s="84">
        <v>0</v>
      </c>
      <c r="H20" s="5">
        <v>100</v>
      </c>
      <c r="I20" s="84">
        <v>0</v>
      </c>
      <c r="J20" s="84">
        <v>0</v>
      </c>
      <c r="K20" s="84">
        <v>0</v>
      </c>
      <c r="L20" s="85">
        <v>0</v>
      </c>
      <c r="M20" s="63">
        <f t="shared" si="0"/>
        <v>37.5</v>
      </c>
      <c r="N20" s="48">
        <f t="shared" si="1"/>
        <v>22.5</v>
      </c>
      <c r="O20" s="3">
        <v>65</v>
      </c>
      <c r="P20" s="3">
        <v>0</v>
      </c>
      <c r="Q20" s="44">
        <f t="shared" si="2"/>
        <v>32.5</v>
      </c>
      <c r="R20" s="49">
        <f t="shared" si="3"/>
        <v>3.25</v>
      </c>
      <c r="S20" s="57">
        <v>0</v>
      </c>
      <c r="T20" s="58">
        <v>20</v>
      </c>
      <c r="U20" s="53">
        <f t="shared" si="4"/>
        <v>6</v>
      </c>
    </row>
    <row r="21" spans="1:22" x14ac:dyDescent="0.25">
      <c r="A21" s="83">
        <v>19</v>
      </c>
      <c r="B21" s="18" t="s">
        <v>70</v>
      </c>
      <c r="C21" s="18"/>
      <c r="D21" s="18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64">
        <f t="shared" si="0"/>
        <v>0</v>
      </c>
      <c r="N21" s="54">
        <f t="shared" si="1"/>
        <v>0</v>
      </c>
      <c r="O21" s="18">
        <v>50</v>
      </c>
      <c r="P21" s="18">
        <v>0</v>
      </c>
      <c r="Q21" s="34">
        <f t="shared" si="2"/>
        <v>25</v>
      </c>
      <c r="R21" s="55">
        <f t="shared" si="3"/>
        <v>2.5</v>
      </c>
      <c r="S21" s="59">
        <v>0</v>
      </c>
      <c r="T21" s="60">
        <v>20</v>
      </c>
      <c r="U21" s="56">
        <f t="shared" si="4"/>
        <v>-18</v>
      </c>
    </row>
    <row r="22" spans="1:22" s="9" customFormat="1" x14ac:dyDescent="0.25">
      <c r="A22" s="5">
        <v>20</v>
      </c>
      <c r="B22" s="5" t="s">
        <v>71</v>
      </c>
      <c r="C22" s="8">
        <v>43453</v>
      </c>
      <c r="D22" s="5"/>
      <c r="E22" s="5">
        <v>100</v>
      </c>
      <c r="F22" s="5">
        <v>100</v>
      </c>
      <c r="G22" s="5">
        <v>100</v>
      </c>
      <c r="H22" s="5">
        <v>100</v>
      </c>
      <c r="I22" s="5">
        <v>20</v>
      </c>
      <c r="J22" s="5">
        <v>50</v>
      </c>
      <c r="K22" s="5">
        <v>90</v>
      </c>
      <c r="L22" s="31">
        <v>0</v>
      </c>
      <c r="M22" s="63">
        <f t="shared" si="0"/>
        <v>70</v>
      </c>
      <c r="N22" s="48">
        <f t="shared" si="1"/>
        <v>42</v>
      </c>
      <c r="O22" s="3">
        <v>50</v>
      </c>
      <c r="P22" s="3">
        <v>50</v>
      </c>
      <c r="Q22" s="44">
        <f t="shared" si="2"/>
        <v>50</v>
      </c>
      <c r="R22" s="49">
        <f t="shared" si="3"/>
        <v>5</v>
      </c>
      <c r="S22" s="57">
        <v>0</v>
      </c>
      <c r="T22" s="58">
        <v>20</v>
      </c>
      <c r="U22" s="53">
        <f t="shared" si="4"/>
        <v>27</v>
      </c>
    </row>
    <row r="23" spans="1:22" s="9" customFormat="1" x14ac:dyDescent="0.25">
      <c r="A23" s="5">
        <v>21</v>
      </c>
      <c r="B23" s="5" t="s">
        <v>72</v>
      </c>
      <c r="C23" s="8">
        <v>43453</v>
      </c>
      <c r="D23" s="5"/>
      <c r="E23" s="5">
        <v>90</v>
      </c>
      <c r="F23" s="5">
        <v>90</v>
      </c>
      <c r="G23" s="5">
        <v>70</v>
      </c>
      <c r="H23" s="5">
        <v>50</v>
      </c>
      <c r="I23" s="84">
        <v>0</v>
      </c>
      <c r="J23" s="84">
        <v>0</v>
      </c>
      <c r="K23" s="84">
        <v>0</v>
      </c>
      <c r="L23" s="31">
        <v>50</v>
      </c>
      <c r="M23" s="63">
        <f t="shared" si="0"/>
        <v>43.75</v>
      </c>
      <c r="N23" s="48">
        <f t="shared" si="1"/>
        <v>26.25</v>
      </c>
      <c r="O23" s="3">
        <v>45</v>
      </c>
      <c r="P23" s="3">
        <v>0</v>
      </c>
      <c r="Q23" s="44">
        <f t="shared" si="2"/>
        <v>22.5</v>
      </c>
      <c r="R23" s="49">
        <f t="shared" si="3"/>
        <v>2.25</v>
      </c>
      <c r="S23" s="57">
        <v>0</v>
      </c>
      <c r="T23" s="58">
        <v>20</v>
      </c>
      <c r="U23" s="53">
        <f t="shared" si="4"/>
        <v>9</v>
      </c>
    </row>
    <row r="24" spans="1:22" s="9" customFormat="1" x14ac:dyDescent="0.25">
      <c r="A24" s="5">
        <v>22</v>
      </c>
      <c r="B24" s="5" t="s">
        <v>73</v>
      </c>
      <c r="C24" s="8">
        <v>43438</v>
      </c>
      <c r="D24" s="5"/>
      <c r="E24" s="5">
        <v>100</v>
      </c>
      <c r="F24" s="5">
        <v>100</v>
      </c>
      <c r="G24" s="5">
        <v>100</v>
      </c>
      <c r="H24" s="5">
        <v>100</v>
      </c>
      <c r="I24" s="84">
        <v>0</v>
      </c>
      <c r="J24" s="84">
        <v>0</v>
      </c>
      <c r="K24" s="84">
        <v>0</v>
      </c>
      <c r="L24" s="31">
        <v>50</v>
      </c>
      <c r="M24" s="63">
        <f t="shared" si="0"/>
        <v>56.25</v>
      </c>
      <c r="N24" s="48">
        <f t="shared" si="1"/>
        <v>33.75</v>
      </c>
      <c r="O24" s="3">
        <v>50</v>
      </c>
      <c r="P24" s="3">
        <v>0</v>
      </c>
      <c r="Q24" s="44">
        <f t="shared" si="2"/>
        <v>25</v>
      </c>
      <c r="R24" s="49">
        <f t="shared" si="3"/>
        <v>2.5</v>
      </c>
      <c r="S24" s="57">
        <v>0</v>
      </c>
      <c r="T24" s="58">
        <v>10</v>
      </c>
      <c r="U24" s="53">
        <f t="shared" si="4"/>
        <v>26</v>
      </c>
    </row>
    <row r="25" spans="1:22" s="9" customFormat="1" x14ac:dyDescent="0.25">
      <c r="A25" s="5">
        <v>23</v>
      </c>
      <c r="B25" s="5" t="s">
        <v>13</v>
      </c>
      <c r="C25" s="5"/>
      <c r="D25" s="5"/>
      <c r="E25" s="5">
        <v>90</v>
      </c>
      <c r="F25" s="5">
        <v>95</v>
      </c>
      <c r="G25" s="5">
        <v>95</v>
      </c>
      <c r="H25" s="5">
        <v>95</v>
      </c>
      <c r="I25" s="5">
        <v>80</v>
      </c>
      <c r="J25" s="5">
        <v>100</v>
      </c>
      <c r="K25" s="5">
        <v>100</v>
      </c>
      <c r="L25" s="31">
        <v>120</v>
      </c>
      <c r="M25" s="63">
        <f t="shared" si="0"/>
        <v>96.875</v>
      </c>
      <c r="N25" s="48">
        <f t="shared" si="1"/>
        <v>58.125</v>
      </c>
      <c r="O25" s="3">
        <v>55</v>
      </c>
      <c r="P25" s="3">
        <v>0</v>
      </c>
      <c r="Q25" s="44">
        <f t="shared" si="2"/>
        <v>27.5</v>
      </c>
      <c r="R25" s="49">
        <f t="shared" si="3"/>
        <v>2.75</v>
      </c>
      <c r="S25" s="57">
        <v>0</v>
      </c>
      <c r="T25" s="58">
        <v>0</v>
      </c>
      <c r="U25" s="53">
        <f t="shared" si="4"/>
        <v>61</v>
      </c>
    </row>
    <row r="26" spans="1:22" s="9" customFormat="1" x14ac:dyDescent="0.25">
      <c r="A26" s="18">
        <v>24</v>
      </c>
      <c r="B26" s="18" t="s">
        <v>9</v>
      </c>
      <c r="C26" s="30">
        <v>43438</v>
      </c>
      <c r="D26" s="18"/>
      <c r="E26" s="18">
        <v>70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32">
        <v>0</v>
      </c>
      <c r="M26" s="64">
        <f t="shared" si="0"/>
        <v>8.75</v>
      </c>
      <c r="N26" s="54">
        <f t="shared" si="1"/>
        <v>5.25</v>
      </c>
      <c r="O26" s="18">
        <v>50</v>
      </c>
      <c r="P26" s="18">
        <v>0</v>
      </c>
      <c r="Q26" s="34">
        <f t="shared" si="2"/>
        <v>25</v>
      </c>
      <c r="R26" s="55">
        <f t="shared" si="3"/>
        <v>2.5</v>
      </c>
      <c r="S26" s="59">
        <v>0</v>
      </c>
      <c r="T26" s="60">
        <v>10</v>
      </c>
      <c r="U26" s="56">
        <f t="shared" si="4"/>
        <v>-2</v>
      </c>
    </row>
    <row r="27" spans="1:22" s="9" customFormat="1" x14ac:dyDescent="0.25">
      <c r="A27" s="5">
        <v>25</v>
      </c>
      <c r="B27" s="5" t="s">
        <v>17</v>
      </c>
      <c r="C27" s="5"/>
      <c r="D27" s="5"/>
      <c r="E27" s="5">
        <v>100</v>
      </c>
      <c r="F27" s="5">
        <v>100</v>
      </c>
      <c r="G27" s="5">
        <v>100</v>
      </c>
      <c r="H27" s="5">
        <v>100</v>
      </c>
      <c r="I27" s="84">
        <v>0</v>
      </c>
      <c r="J27" s="84">
        <v>0</v>
      </c>
      <c r="K27" s="84">
        <v>0</v>
      </c>
      <c r="L27" s="31">
        <v>100</v>
      </c>
      <c r="M27" s="77">
        <f t="shared" si="0"/>
        <v>62.5</v>
      </c>
      <c r="N27" s="78">
        <f t="shared" si="1"/>
        <v>37.5</v>
      </c>
      <c r="O27" s="5">
        <v>50</v>
      </c>
      <c r="P27" s="5">
        <v>100</v>
      </c>
      <c r="Q27" s="33">
        <f t="shared" si="2"/>
        <v>75</v>
      </c>
      <c r="R27" s="79">
        <f t="shared" si="3"/>
        <v>7.5</v>
      </c>
      <c r="S27" s="80">
        <v>0</v>
      </c>
      <c r="T27" s="81">
        <v>0</v>
      </c>
      <c r="U27" s="82">
        <f t="shared" si="4"/>
        <v>45</v>
      </c>
    </row>
    <row r="28" spans="1:22" x14ac:dyDescent="0.25">
      <c r="A28" s="38"/>
      <c r="B28" s="39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40"/>
      <c r="T28" s="38"/>
      <c r="U28" s="41"/>
      <c r="V28" s="38"/>
    </row>
    <row r="29" spans="1:22" x14ac:dyDescent="0.25">
      <c r="A29" s="38"/>
      <c r="B29" s="42" t="s">
        <v>82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>
        <v>50</v>
      </c>
      <c r="Q29" s="38"/>
      <c r="R29" s="38"/>
      <c r="S29" s="40"/>
      <c r="T29" s="38"/>
      <c r="U29" s="41"/>
      <c r="V29" s="38"/>
    </row>
    <row r="30" spans="1:22" x14ac:dyDescent="0.25">
      <c r="A30" s="38"/>
      <c r="B30" s="39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40"/>
      <c r="T30" s="38"/>
      <c r="U30" s="41"/>
      <c r="V30" s="38"/>
    </row>
    <row r="31" spans="1:22" x14ac:dyDescent="0.25">
      <c r="A31" s="38"/>
      <c r="B31" s="39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40"/>
      <c r="T31" s="38"/>
      <c r="U31" s="41"/>
      <c r="V31" s="38"/>
    </row>
    <row r="32" spans="1:22" x14ac:dyDescent="0.25">
      <c r="A32" s="38"/>
      <c r="B32" s="39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40"/>
      <c r="T32" s="38"/>
      <c r="U32" s="41"/>
      <c r="V32" s="38"/>
    </row>
    <row r="33" spans="1:22" x14ac:dyDescent="0.25">
      <c r="A33" s="38"/>
      <c r="B33" s="39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40"/>
      <c r="T33" s="38"/>
      <c r="U33" s="41"/>
      <c r="V33" s="38"/>
    </row>
    <row r="34" spans="1:22" x14ac:dyDescent="0.25">
      <c r="A34" s="38"/>
      <c r="B34" s="3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40"/>
      <c r="T34" s="38"/>
      <c r="U34" s="41"/>
      <c r="V34" s="38"/>
    </row>
    <row r="35" spans="1:22" x14ac:dyDescent="0.25">
      <c r="A35" s="38"/>
      <c r="B35" s="39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40"/>
      <c r="T35" s="38"/>
      <c r="U35" s="41"/>
      <c r="V35" s="38"/>
    </row>
    <row r="36" spans="1:22" x14ac:dyDescent="0.25">
      <c r="I36" t="s">
        <v>74</v>
      </c>
      <c r="J36">
        <v>3</v>
      </c>
      <c r="K36" t="s">
        <v>77</v>
      </c>
    </row>
    <row r="37" spans="1:22" x14ac:dyDescent="0.25">
      <c r="I37" t="s">
        <v>75</v>
      </c>
      <c r="J37">
        <v>4</v>
      </c>
      <c r="K37" t="s">
        <v>78</v>
      </c>
    </row>
    <row r="38" spans="1:22" x14ac:dyDescent="0.25">
      <c r="I38" t="s">
        <v>76</v>
      </c>
      <c r="J38">
        <v>5</v>
      </c>
      <c r="K38" t="s">
        <v>79</v>
      </c>
    </row>
  </sheetData>
  <mergeCells count="1">
    <mergeCell ref="E1:K1"/>
  </mergeCells>
  <hyperlinks>
    <hyperlink ref="B29" r:id="rId1" display="https://github.com/kellermann1212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9"/>
  <sheetViews>
    <sheetView zoomScale="85" zoomScaleNormal="85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X28" sqref="X28"/>
    </sheetView>
  </sheetViews>
  <sheetFormatPr defaultRowHeight="15" outlineLevelRow="1" x14ac:dyDescent="0.25"/>
  <cols>
    <col min="2" max="2" width="29.7109375" customWidth="1"/>
    <col min="3" max="3" width="13" customWidth="1"/>
    <col min="4" max="4" width="0.85546875" hidden="1" customWidth="1"/>
    <col min="5" max="5" width="7.140625" customWidth="1"/>
    <col min="6" max="6" width="7.28515625" customWidth="1"/>
    <col min="7" max="7" width="7.7109375" customWidth="1"/>
    <col min="8" max="8" width="7.140625" customWidth="1"/>
    <col min="9" max="9" width="7" customWidth="1"/>
    <col min="10" max="10" width="7.42578125" customWidth="1"/>
    <col min="11" max="11" width="7.28515625" customWidth="1"/>
    <col min="12" max="12" width="6.85546875" customWidth="1"/>
    <col min="13" max="14" width="11.42578125" customWidth="1"/>
    <col min="15" max="15" width="9.42578125" customWidth="1"/>
    <col min="16" max="16" width="8.7109375" customWidth="1"/>
    <col min="17" max="18" width="10" customWidth="1"/>
    <col min="19" max="20" width="11.42578125" customWidth="1"/>
    <col min="21" max="21" width="10.42578125" customWidth="1"/>
  </cols>
  <sheetData>
    <row r="1" spans="1:21" x14ac:dyDescent="0.25">
      <c r="C1" t="s">
        <v>27</v>
      </c>
      <c r="E1" s="65" t="s">
        <v>10</v>
      </c>
      <c r="F1" s="65"/>
      <c r="G1" s="65"/>
      <c r="H1" s="65"/>
      <c r="I1" s="65"/>
      <c r="J1" s="65"/>
      <c r="K1" s="65"/>
      <c r="T1" s="9"/>
    </row>
    <row r="2" spans="1:21" ht="60" x14ac:dyDescent="0.25">
      <c r="A2" s="3"/>
      <c r="B2" s="11" t="s">
        <v>18</v>
      </c>
      <c r="C2" s="12" t="s">
        <v>38</v>
      </c>
      <c r="D2" s="13" t="s">
        <v>28</v>
      </c>
      <c r="E2" s="11" t="s">
        <v>0</v>
      </c>
      <c r="F2" s="11" t="s">
        <v>1</v>
      </c>
      <c r="G2" s="11" t="s">
        <v>2</v>
      </c>
      <c r="H2" s="11" t="s">
        <v>21</v>
      </c>
      <c r="I2" s="11" t="s">
        <v>3</v>
      </c>
      <c r="J2" s="11" t="s">
        <v>4</v>
      </c>
      <c r="K2" s="11" t="s">
        <v>5</v>
      </c>
      <c r="L2" s="87" t="s">
        <v>30</v>
      </c>
      <c r="M2" s="43" t="s">
        <v>83</v>
      </c>
      <c r="N2" s="50" t="s">
        <v>88</v>
      </c>
      <c r="O2" s="45" t="s">
        <v>89</v>
      </c>
      <c r="P2" s="45" t="s">
        <v>90</v>
      </c>
      <c r="Q2" s="45" t="s">
        <v>91</v>
      </c>
      <c r="R2" s="51" t="s">
        <v>92</v>
      </c>
      <c r="S2" s="46" t="s">
        <v>37</v>
      </c>
      <c r="T2" s="47" t="s">
        <v>35</v>
      </c>
      <c r="U2" s="100" t="s">
        <v>93</v>
      </c>
    </row>
    <row r="3" spans="1:21" outlineLevel="1" x14ac:dyDescent="0.25">
      <c r="A3" s="1">
        <v>1</v>
      </c>
      <c r="B3" s="24" t="s">
        <v>41</v>
      </c>
      <c r="C3" s="5"/>
      <c r="D3" s="1"/>
      <c r="E3" s="21">
        <v>100</v>
      </c>
      <c r="F3" s="22">
        <v>100</v>
      </c>
      <c r="G3" s="19">
        <v>100</v>
      </c>
      <c r="H3" s="19">
        <v>100</v>
      </c>
      <c r="I3" s="19">
        <v>70</v>
      </c>
      <c r="J3" s="86">
        <v>0</v>
      </c>
      <c r="K3" s="86">
        <v>0</v>
      </c>
      <c r="L3" s="71">
        <v>0</v>
      </c>
      <c r="M3" s="63">
        <f>AVERAGE(E3:L3)</f>
        <v>58.75</v>
      </c>
      <c r="N3" s="68">
        <f>M3*60/100</f>
        <v>35.25</v>
      </c>
      <c r="O3" s="28">
        <v>55</v>
      </c>
      <c r="P3" s="28">
        <v>0</v>
      </c>
      <c r="Q3" s="44">
        <f>AVERAGE(O3:P3)</f>
        <v>27.5</v>
      </c>
      <c r="R3" s="69">
        <f>Q3*10/100</f>
        <v>2.75</v>
      </c>
      <c r="S3" s="57">
        <v>0</v>
      </c>
      <c r="T3" s="58">
        <v>0</v>
      </c>
      <c r="U3" s="53">
        <f>ROUND(SUM(N3,R3,S3)-T3,0)</f>
        <v>38</v>
      </c>
    </row>
    <row r="4" spans="1:21" s="9" customFormat="1" outlineLevel="1" x14ac:dyDescent="0.25">
      <c r="A4" s="5">
        <v>2</v>
      </c>
      <c r="B4" s="24" t="s">
        <v>42</v>
      </c>
      <c r="C4" s="5"/>
      <c r="D4" s="5" t="s">
        <v>29</v>
      </c>
      <c r="E4" s="21">
        <v>100</v>
      </c>
      <c r="F4" s="22">
        <v>100</v>
      </c>
      <c r="G4" s="19">
        <v>100</v>
      </c>
      <c r="H4" s="19">
        <v>60</v>
      </c>
      <c r="I4" s="86">
        <v>0</v>
      </c>
      <c r="J4" s="86">
        <v>0</v>
      </c>
      <c r="K4" s="86">
        <v>0</v>
      </c>
      <c r="L4" s="71">
        <v>0</v>
      </c>
      <c r="M4" s="63">
        <f>AVERAGE(E4:L4)</f>
        <v>45</v>
      </c>
      <c r="N4" s="68">
        <f>M4*60/100</f>
        <v>27</v>
      </c>
      <c r="O4" s="28">
        <v>0</v>
      </c>
      <c r="P4" s="28">
        <v>0</v>
      </c>
      <c r="Q4" s="44">
        <f t="shared" ref="Q4:Q28" si="0">AVERAGE(O4:P4)</f>
        <v>0</v>
      </c>
      <c r="R4" s="69">
        <f t="shared" ref="R4:R28" si="1">Q4*10/100</f>
        <v>0</v>
      </c>
      <c r="S4" s="57">
        <v>0</v>
      </c>
      <c r="T4" s="58">
        <v>0</v>
      </c>
      <c r="U4" s="53">
        <f t="shared" ref="U4:U28" si="2">ROUND(SUM(N4,R4,S4)-T4,0)</f>
        <v>27</v>
      </c>
    </row>
    <row r="5" spans="1:21" s="9" customFormat="1" outlineLevel="1" x14ac:dyDescent="0.25">
      <c r="A5" s="5">
        <v>3</v>
      </c>
      <c r="B5" s="25" t="s">
        <v>43</v>
      </c>
      <c r="C5" s="5"/>
      <c r="D5" s="5"/>
      <c r="E5" s="21">
        <v>100</v>
      </c>
      <c r="F5" s="22">
        <v>100</v>
      </c>
      <c r="G5" s="19">
        <v>100</v>
      </c>
      <c r="H5" s="23">
        <v>100</v>
      </c>
      <c r="I5" s="23">
        <v>100</v>
      </c>
      <c r="J5" s="23">
        <v>100</v>
      </c>
      <c r="K5" s="23">
        <v>100</v>
      </c>
      <c r="L5" s="67">
        <v>0</v>
      </c>
      <c r="M5" s="63">
        <f>AVERAGE(E5:L5)</f>
        <v>87.5</v>
      </c>
      <c r="N5" s="68">
        <f>M5*60/100</f>
        <v>52.5</v>
      </c>
      <c r="O5" s="28">
        <v>30</v>
      </c>
      <c r="P5" s="28">
        <v>100</v>
      </c>
      <c r="Q5" s="44">
        <f t="shared" si="0"/>
        <v>65</v>
      </c>
      <c r="R5" s="69">
        <f t="shared" si="1"/>
        <v>6.5</v>
      </c>
      <c r="S5" s="57">
        <v>20</v>
      </c>
      <c r="T5" s="58">
        <v>0</v>
      </c>
      <c r="U5" s="53">
        <f t="shared" si="2"/>
        <v>79</v>
      </c>
    </row>
    <row r="6" spans="1:21" s="9" customFormat="1" outlineLevel="1" x14ac:dyDescent="0.25">
      <c r="A6" s="5">
        <v>4</v>
      </c>
      <c r="B6" s="25" t="s">
        <v>44</v>
      </c>
      <c r="C6" s="5"/>
      <c r="D6" s="5"/>
      <c r="E6" s="21">
        <v>100</v>
      </c>
      <c r="F6" s="22">
        <v>100</v>
      </c>
      <c r="G6" s="19">
        <v>100</v>
      </c>
      <c r="H6" s="23">
        <v>70</v>
      </c>
      <c r="I6" s="23">
        <v>80</v>
      </c>
      <c r="J6" s="23">
        <v>90</v>
      </c>
      <c r="K6" s="23">
        <v>50</v>
      </c>
      <c r="L6" s="67">
        <v>0</v>
      </c>
      <c r="M6" s="63">
        <f>AVERAGE(E6:L6)</f>
        <v>73.75</v>
      </c>
      <c r="N6" s="68">
        <f>M6*60/100</f>
        <v>44.25</v>
      </c>
      <c r="O6" s="28">
        <v>40</v>
      </c>
      <c r="P6" s="28">
        <v>0</v>
      </c>
      <c r="Q6" s="44">
        <f t="shared" si="0"/>
        <v>20</v>
      </c>
      <c r="R6" s="69">
        <f t="shared" si="1"/>
        <v>2</v>
      </c>
      <c r="S6" s="57">
        <v>15</v>
      </c>
      <c r="T6" s="58">
        <v>0</v>
      </c>
      <c r="U6" s="53">
        <f t="shared" si="2"/>
        <v>61</v>
      </c>
    </row>
    <row r="7" spans="1:21" outlineLevel="1" x14ac:dyDescent="0.25">
      <c r="A7" s="1">
        <v>5</v>
      </c>
      <c r="B7" s="26" t="s">
        <v>45</v>
      </c>
      <c r="C7" s="5"/>
      <c r="D7" s="1"/>
      <c r="E7" s="21">
        <v>100</v>
      </c>
      <c r="F7" s="22">
        <v>100</v>
      </c>
      <c r="G7" s="19">
        <v>100</v>
      </c>
      <c r="H7" s="19">
        <v>60</v>
      </c>
      <c r="I7" s="86">
        <v>0</v>
      </c>
      <c r="J7" s="86">
        <v>0</v>
      </c>
      <c r="K7" s="86">
        <v>0</v>
      </c>
      <c r="L7" s="71">
        <v>0</v>
      </c>
      <c r="M7" s="63">
        <f>AVERAGE(E7:L7)</f>
        <v>45</v>
      </c>
      <c r="N7" s="68">
        <f>M7*60/100</f>
        <v>27</v>
      </c>
      <c r="O7" s="28">
        <v>0</v>
      </c>
      <c r="P7" s="28">
        <v>0</v>
      </c>
      <c r="Q7" s="44">
        <f t="shared" si="0"/>
        <v>0</v>
      </c>
      <c r="R7" s="69">
        <f t="shared" si="1"/>
        <v>0</v>
      </c>
      <c r="S7" s="57">
        <v>0</v>
      </c>
      <c r="T7" s="58">
        <v>0</v>
      </c>
      <c r="U7" s="53">
        <f t="shared" si="2"/>
        <v>27</v>
      </c>
    </row>
    <row r="8" spans="1:21" s="9" customFormat="1" outlineLevel="1" x14ac:dyDescent="0.25">
      <c r="A8" s="5">
        <v>6</v>
      </c>
      <c r="B8" s="26" t="s">
        <v>46</v>
      </c>
      <c r="C8" s="5"/>
      <c r="D8" s="5"/>
      <c r="E8" s="21">
        <v>100</v>
      </c>
      <c r="F8" s="22">
        <v>100</v>
      </c>
      <c r="G8" s="19">
        <v>100</v>
      </c>
      <c r="H8" s="19">
        <v>60</v>
      </c>
      <c r="I8" s="86">
        <v>0</v>
      </c>
      <c r="J8" s="86">
        <v>0</v>
      </c>
      <c r="K8" s="86">
        <v>0</v>
      </c>
      <c r="L8" s="71">
        <v>0</v>
      </c>
      <c r="M8" s="63">
        <f>AVERAGE(E8:L8)</f>
        <v>45</v>
      </c>
      <c r="N8" s="68">
        <f>M8*60/100</f>
        <v>27</v>
      </c>
      <c r="O8" s="28">
        <v>35</v>
      </c>
      <c r="P8" s="28">
        <v>0</v>
      </c>
      <c r="Q8" s="44">
        <f t="shared" si="0"/>
        <v>17.5</v>
      </c>
      <c r="R8" s="69">
        <f t="shared" si="1"/>
        <v>1.75</v>
      </c>
      <c r="S8" s="57">
        <v>0</v>
      </c>
      <c r="T8" s="58">
        <v>0</v>
      </c>
      <c r="U8" s="53">
        <f t="shared" si="2"/>
        <v>29</v>
      </c>
    </row>
    <row r="9" spans="1:21" outlineLevel="1" x14ac:dyDescent="0.25">
      <c r="A9" s="1">
        <v>7</v>
      </c>
      <c r="B9" s="24" t="s">
        <v>60</v>
      </c>
      <c r="C9" s="5"/>
      <c r="D9" s="1"/>
      <c r="E9" s="21">
        <v>100</v>
      </c>
      <c r="F9" s="22">
        <v>100</v>
      </c>
      <c r="G9" s="19">
        <v>100</v>
      </c>
      <c r="H9" s="20">
        <v>60</v>
      </c>
      <c r="I9" s="70">
        <v>0</v>
      </c>
      <c r="J9" s="70">
        <v>0</v>
      </c>
      <c r="K9" s="70">
        <v>0</v>
      </c>
      <c r="L9" s="71">
        <v>0</v>
      </c>
      <c r="M9" s="63">
        <f>AVERAGE(E9:L9)</f>
        <v>45</v>
      </c>
      <c r="N9" s="68">
        <f>M9*60/100</f>
        <v>27</v>
      </c>
      <c r="O9" s="29">
        <v>50</v>
      </c>
      <c r="P9" s="28">
        <v>0</v>
      </c>
      <c r="Q9" s="44">
        <f t="shared" si="0"/>
        <v>25</v>
      </c>
      <c r="R9" s="69">
        <f t="shared" si="1"/>
        <v>2.5</v>
      </c>
      <c r="S9" s="57">
        <v>0</v>
      </c>
      <c r="T9" s="58">
        <v>0</v>
      </c>
      <c r="U9" s="53">
        <f t="shared" si="2"/>
        <v>30</v>
      </c>
    </row>
    <row r="10" spans="1:21" s="9" customFormat="1" outlineLevel="1" x14ac:dyDescent="0.25">
      <c r="A10" s="5">
        <v>8</v>
      </c>
      <c r="B10" s="25" t="s">
        <v>47</v>
      </c>
      <c r="C10" s="5"/>
      <c r="D10" s="5"/>
      <c r="E10" s="21">
        <v>100</v>
      </c>
      <c r="F10" s="22">
        <v>100</v>
      </c>
      <c r="G10" s="19">
        <v>100</v>
      </c>
      <c r="H10" s="23">
        <v>100</v>
      </c>
      <c r="I10" s="23">
        <v>100</v>
      </c>
      <c r="J10" s="23">
        <v>100</v>
      </c>
      <c r="K10" s="23">
        <v>100</v>
      </c>
      <c r="L10" s="67">
        <v>0</v>
      </c>
      <c r="M10" s="63">
        <f>AVERAGE(E10:L10)</f>
        <v>87.5</v>
      </c>
      <c r="N10" s="68">
        <f>M10*60/100</f>
        <v>52.5</v>
      </c>
      <c r="O10" s="28">
        <v>60</v>
      </c>
      <c r="P10" s="28">
        <v>100</v>
      </c>
      <c r="Q10" s="44">
        <f t="shared" si="0"/>
        <v>80</v>
      </c>
      <c r="R10" s="69">
        <f t="shared" si="1"/>
        <v>8</v>
      </c>
      <c r="S10" s="57">
        <v>20</v>
      </c>
      <c r="T10" s="58">
        <v>0</v>
      </c>
      <c r="U10" s="53">
        <f t="shared" si="2"/>
        <v>81</v>
      </c>
    </row>
    <row r="11" spans="1:21" s="9" customFormat="1" outlineLevel="1" x14ac:dyDescent="0.25">
      <c r="A11" s="5">
        <v>9</v>
      </c>
      <c r="B11" s="24" t="s">
        <v>61</v>
      </c>
      <c r="C11" s="8"/>
      <c r="D11" s="9" t="s">
        <v>29</v>
      </c>
      <c r="E11" s="21">
        <v>100</v>
      </c>
      <c r="F11" s="22">
        <v>100</v>
      </c>
      <c r="G11" s="19">
        <v>100</v>
      </c>
      <c r="H11" s="20">
        <v>60</v>
      </c>
      <c r="I11" s="70">
        <v>0</v>
      </c>
      <c r="J11" s="70">
        <v>0</v>
      </c>
      <c r="K11" s="70">
        <v>0</v>
      </c>
      <c r="L11" s="71">
        <v>0</v>
      </c>
      <c r="M11" s="63">
        <f>AVERAGE(E11:L11)</f>
        <v>45</v>
      </c>
      <c r="N11" s="68">
        <f>M11*60/100</f>
        <v>27</v>
      </c>
      <c r="O11" s="29">
        <v>0</v>
      </c>
      <c r="P11" s="29">
        <v>0</v>
      </c>
      <c r="Q11" s="44">
        <f t="shared" si="0"/>
        <v>0</v>
      </c>
      <c r="R11" s="69">
        <f t="shared" si="1"/>
        <v>0</v>
      </c>
      <c r="S11" s="57">
        <v>0</v>
      </c>
      <c r="T11" s="58">
        <v>0</v>
      </c>
      <c r="U11" s="53">
        <f t="shared" si="2"/>
        <v>27</v>
      </c>
    </row>
    <row r="12" spans="1:21" s="9" customFormat="1" outlineLevel="1" x14ac:dyDescent="0.25">
      <c r="A12" s="5">
        <v>10</v>
      </c>
      <c r="B12" s="24" t="s">
        <v>48</v>
      </c>
      <c r="C12" s="5"/>
      <c r="D12" s="5"/>
      <c r="E12" s="21">
        <v>100</v>
      </c>
      <c r="F12" s="22">
        <v>100</v>
      </c>
      <c r="G12" s="19">
        <v>100</v>
      </c>
      <c r="H12" s="19">
        <v>60</v>
      </c>
      <c r="I12" s="86">
        <v>0</v>
      </c>
      <c r="J12" s="86">
        <v>0</v>
      </c>
      <c r="K12" s="86">
        <v>0</v>
      </c>
      <c r="L12" s="71">
        <v>0</v>
      </c>
      <c r="M12" s="63">
        <f>AVERAGE(E12:L12)</f>
        <v>45</v>
      </c>
      <c r="N12" s="68">
        <f>M12*60/100</f>
        <v>27</v>
      </c>
      <c r="O12" s="28">
        <v>30</v>
      </c>
      <c r="P12" s="28">
        <v>100</v>
      </c>
      <c r="Q12" s="44">
        <f t="shared" si="0"/>
        <v>65</v>
      </c>
      <c r="R12" s="69">
        <f t="shared" si="1"/>
        <v>6.5</v>
      </c>
      <c r="S12" s="57">
        <v>0</v>
      </c>
      <c r="T12" s="58">
        <v>0</v>
      </c>
      <c r="U12" s="53">
        <f t="shared" si="2"/>
        <v>34</v>
      </c>
    </row>
    <row r="13" spans="1:21" s="9" customFormat="1" outlineLevel="1" x14ac:dyDescent="0.25">
      <c r="A13" s="5">
        <v>11</v>
      </c>
      <c r="B13" s="24" t="s">
        <v>49</v>
      </c>
      <c r="C13" s="5"/>
      <c r="D13" s="5" t="s">
        <v>29</v>
      </c>
      <c r="E13" s="21">
        <v>100</v>
      </c>
      <c r="F13" s="22">
        <v>100</v>
      </c>
      <c r="G13" s="19">
        <v>100</v>
      </c>
      <c r="H13" s="23">
        <v>100</v>
      </c>
      <c r="I13" s="23">
        <v>70</v>
      </c>
      <c r="J13" s="86">
        <v>0</v>
      </c>
      <c r="K13" s="86">
        <v>0</v>
      </c>
      <c r="L13" s="71">
        <v>0</v>
      </c>
      <c r="M13" s="63">
        <f>AVERAGE(E13:L13)</f>
        <v>58.75</v>
      </c>
      <c r="N13" s="68">
        <f>M13*60/100</f>
        <v>35.25</v>
      </c>
      <c r="O13" s="28">
        <v>0</v>
      </c>
      <c r="P13" s="28">
        <v>100</v>
      </c>
      <c r="Q13" s="44">
        <f t="shared" si="0"/>
        <v>50</v>
      </c>
      <c r="R13" s="69">
        <f t="shared" si="1"/>
        <v>5</v>
      </c>
      <c r="S13" s="57">
        <v>0</v>
      </c>
      <c r="T13" s="58">
        <v>0</v>
      </c>
      <c r="U13" s="53">
        <f t="shared" si="2"/>
        <v>40</v>
      </c>
    </row>
    <row r="14" spans="1:21" s="9" customFormat="1" outlineLevel="1" x14ac:dyDescent="0.25">
      <c r="A14" s="5">
        <v>12</v>
      </c>
      <c r="B14" s="24" t="s">
        <v>62</v>
      </c>
      <c r="C14" s="5"/>
      <c r="D14" s="5" t="s">
        <v>34</v>
      </c>
      <c r="E14" s="21">
        <v>100</v>
      </c>
      <c r="F14" s="22">
        <v>100</v>
      </c>
      <c r="G14" s="19">
        <v>100</v>
      </c>
      <c r="H14" s="20">
        <v>60</v>
      </c>
      <c r="I14" s="70">
        <v>0</v>
      </c>
      <c r="J14" s="70">
        <v>0</v>
      </c>
      <c r="K14" s="70">
        <v>0</v>
      </c>
      <c r="L14" s="71">
        <v>0</v>
      </c>
      <c r="M14" s="63">
        <f>AVERAGE(E14:L14)</f>
        <v>45</v>
      </c>
      <c r="N14" s="68">
        <f>M14*60/100</f>
        <v>27</v>
      </c>
      <c r="O14" s="29">
        <v>45</v>
      </c>
      <c r="P14" s="28">
        <v>0</v>
      </c>
      <c r="Q14" s="44">
        <f t="shared" si="0"/>
        <v>22.5</v>
      </c>
      <c r="R14" s="69">
        <f t="shared" si="1"/>
        <v>2.25</v>
      </c>
      <c r="S14" s="57">
        <v>0</v>
      </c>
      <c r="T14" s="58">
        <v>0</v>
      </c>
      <c r="U14" s="53">
        <f t="shared" si="2"/>
        <v>29</v>
      </c>
    </row>
    <row r="15" spans="1:21" s="9" customFormat="1" x14ac:dyDescent="0.25">
      <c r="A15" s="5">
        <v>13</v>
      </c>
      <c r="B15" s="66" t="s">
        <v>63</v>
      </c>
      <c r="C15" s="8"/>
      <c r="D15" s="5"/>
      <c r="E15" s="21">
        <v>100</v>
      </c>
      <c r="F15" s="22">
        <v>100</v>
      </c>
      <c r="G15" s="19">
        <v>100</v>
      </c>
      <c r="H15" s="15">
        <v>80</v>
      </c>
      <c r="I15" s="15">
        <v>70</v>
      </c>
      <c r="J15" s="15">
        <v>80</v>
      </c>
      <c r="K15" s="20">
        <v>0</v>
      </c>
      <c r="L15" s="67">
        <v>0</v>
      </c>
      <c r="M15" s="63">
        <f>AVERAGE(E15:L15)</f>
        <v>66.25</v>
      </c>
      <c r="N15" s="68">
        <f>M15*60/100</f>
        <v>39.75</v>
      </c>
      <c r="O15" s="29">
        <v>45</v>
      </c>
      <c r="P15" s="28">
        <v>100</v>
      </c>
      <c r="Q15" s="44">
        <f t="shared" si="0"/>
        <v>72.5</v>
      </c>
      <c r="R15" s="69">
        <f t="shared" si="1"/>
        <v>7.25</v>
      </c>
      <c r="S15" s="57">
        <v>0</v>
      </c>
      <c r="T15" s="58">
        <v>0</v>
      </c>
      <c r="U15" s="53">
        <f t="shared" si="2"/>
        <v>47</v>
      </c>
    </row>
    <row r="16" spans="1:21" x14ac:dyDescent="0.25">
      <c r="A16" s="1">
        <v>14</v>
      </c>
      <c r="B16" s="66" t="s">
        <v>64</v>
      </c>
      <c r="C16" s="8"/>
      <c r="D16" s="7" t="s">
        <v>29</v>
      </c>
      <c r="E16" s="21">
        <v>100</v>
      </c>
      <c r="F16" s="22">
        <v>100</v>
      </c>
      <c r="G16" s="19">
        <v>100</v>
      </c>
      <c r="H16" s="20">
        <v>60</v>
      </c>
      <c r="I16" s="70">
        <v>0</v>
      </c>
      <c r="J16" s="70">
        <v>0</v>
      </c>
      <c r="K16" s="70">
        <v>0</v>
      </c>
      <c r="L16" s="71">
        <v>0</v>
      </c>
      <c r="M16" s="63">
        <f>AVERAGE(E16:L16)</f>
        <v>45</v>
      </c>
      <c r="N16" s="68">
        <f>M16*60/100</f>
        <v>27</v>
      </c>
      <c r="O16" s="29">
        <v>45</v>
      </c>
      <c r="P16" s="28">
        <v>0</v>
      </c>
      <c r="Q16" s="44">
        <f t="shared" si="0"/>
        <v>22.5</v>
      </c>
      <c r="R16" s="69">
        <f t="shared" si="1"/>
        <v>2.25</v>
      </c>
      <c r="S16" s="57">
        <v>0</v>
      </c>
      <c r="T16" s="58">
        <v>0</v>
      </c>
      <c r="U16" s="53">
        <f t="shared" si="2"/>
        <v>29</v>
      </c>
    </row>
    <row r="17" spans="1:21" s="9" customFormat="1" x14ac:dyDescent="0.25">
      <c r="A17" s="5">
        <v>15</v>
      </c>
      <c r="B17" s="24" t="s">
        <v>50</v>
      </c>
      <c r="C17" s="8"/>
      <c r="D17" s="5"/>
      <c r="E17" s="21">
        <v>100</v>
      </c>
      <c r="F17" s="22">
        <v>100</v>
      </c>
      <c r="G17" s="19">
        <v>100</v>
      </c>
      <c r="H17" s="23">
        <v>100</v>
      </c>
      <c r="I17" s="23">
        <v>70</v>
      </c>
      <c r="J17" s="19">
        <v>80</v>
      </c>
      <c r="K17" s="19">
        <v>60</v>
      </c>
      <c r="L17" s="67">
        <v>0</v>
      </c>
      <c r="M17" s="63">
        <f>AVERAGE(E17:L17)</f>
        <v>76.25</v>
      </c>
      <c r="N17" s="68">
        <f>M17*60/100</f>
        <v>45.75</v>
      </c>
      <c r="O17" s="28">
        <v>45</v>
      </c>
      <c r="P17" s="28">
        <v>100</v>
      </c>
      <c r="Q17" s="44">
        <f t="shared" si="0"/>
        <v>72.5</v>
      </c>
      <c r="R17" s="69">
        <f t="shared" si="1"/>
        <v>7.25</v>
      </c>
      <c r="S17" s="57">
        <v>0</v>
      </c>
      <c r="T17" s="58">
        <v>0</v>
      </c>
      <c r="U17" s="53">
        <f t="shared" si="2"/>
        <v>53</v>
      </c>
    </row>
    <row r="18" spans="1:21" s="9" customFormat="1" x14ac:dyDescent="0.25">
      <c r="A18" s="5">
        <v>16</v>
      </c>
      <c r="B18" s="24" t="s">
        <v>65</v>
      </c>
      <c r="C18" s="5"/>
      <c r="D18" s="5"/>
      <c r="E18" s="21">
        <v>100</v>
      </c>
      <c r="F18" s="22">
        <v>100</v>
      </c>
      <c r="G18" s="19">
        <v>100</v>
      </c>
      <c r="H18" s="20">
        <v>60</v>
      </c>
      <c r="I18" s="70">
        <v>0</v>
      </c>
      <c r="J18" s="70">
        <v>0</v>
      </c>
      <c r="K18" s="70">
        <v>0</v>
      </c>
      <c r="L18" s="71">
        <v>0</v>
      </c>
      <c r="M18" s="63">
        <f>AVERAGE(E18:L18)</f>
        <v>45</v>
      </c>
      <c r="N18" s="68">
        <f>M18*60/100</f>
        <v>27</v>
      </c>
      <c r="O18" s="29">
        <v>45</v>
      </c>
      <c r="P18" s="29">
        <v>100</v>
      </c>
      <c r="Q18" s="44">
        <f t="shared" si="0"/>
        <v>72.5</v>
      </c>
      <c r="R18" s="69">
        <f t="shared" si="1"/>
        <v>7.25</v>
      </c>
      <c r="S18" s="57">
        <v>0</v>
      </c>
      <c r="T18" s="58">
        <v>0</v>
      </c>
      <c r="U18" s="53">
        <f t="shared" si="2"/>
        <v>34</v>
      </c>
    </row>
    <row r="19" spans="1:21" s="9" customFormat="1" x14ac:dyDescent="0.25">
      <c r="A19" s="5">
        <v>17</v>
      </c>
      <c r="B19" s="24" t="s">
        <v>51</v>
      </c>
      <c r="C19" s="5"/>
      <c r="D19" s="5"/>
      <c r="E19" s="21">
        <v>100</v>
      </c>
      <c r="F19" s="22">
        <v>100</v>
      </c>
      <c r="G19" s="19">
        <v>100</v>
      </c>
      <c r="H19" s="19">
        <v>100</v>
      </c>
      <c r="I19" s="19">
        <v>70</v>
      </c>
      <c r="J19" s="86">
        <v>0</v>
      </c>
      <c r="K19" s="86">
        <v>0</v>
      </c>
      <c r="L19" s="71">
        <v>0</v>
      </c>
      <c r="M19" s="63">
        <f>AVERAGE(E19:L19)</f>
        <v>58.75</v>
      </c>
      <c r="N19" s="68">
        <f>M19*60/100</f>
        <v>35.25</v>
      </c>
      <c r="O19" s="28">
        <v>55</v>
      </c>
      <c r="P19" s="28">
        <v>0</v>
      </c>
      <c r="Q19" s="44">
        <f t="shared" si="0"/>
        <v>27.5</v>
      </c>
      <c r="R19" s="69">
        <f t="shared" si="1"/>
        <v>2.75</v>
      </c>
      <c r="S19" s="57">
        <v>0</v>
      </c>
      <c r="T19" s="58">
        <v>0</v>
      </c>
      <c r="U19" s="53">
        <f t="shared" si="2"/>
        <v>38</v>
      </c>
    </row>
    <row r="20" spans="1:21" s="9" customFormat="1" x14ac:dyDescent="0.25">
      <c r="A20" s="5">
        <v>18</v>
      </c>
      <c r="B20" s="24" t="s">
        <v>52</v>
      </c>
      <c r="C20" s="8"/>
      <c r="D20" s="5"/>
      <c r="E20" s="21">
        <v>100</v>
      </c>
      <c r="F20" s="22">
        <v>100</v>
      </c>
      <c r="G20" s="19">
        <v>100</v>
      </c>
      <c r="H20" s="19">
        <v>100</v>
      </c>
      <c r="I20" s="19">
        <v>70</v>
      </c>
      <c r="J20" s="23">
        <v>70</v>
      </c>
      <c r="K20" s="86">
        <v>0</v>
      </c>
      <c r="L20" s="71">
        <v>0</v>
      </c>
      <c r="M20" s="63">
        <f>AVERAGE(E20:L20)</f>
        <v>67.5</v>
      </c>
      <c r="N20" s="68">
        <f>M20*60/100</f>
        <v>40.5</v>
      </c>
      <c r="O20" s="28">
        <v>55</v>
      </c>
      <c r="P20" s="28">
        <v>100</v>
      </c>
      <c r="Q20" s="44">
        <f t="shared" si="0"/>
        <v>77.5</v>
      </c>
      <c r="R20" s="69">
        <f t="shared" si="1"/>
        <v>7.75</v>
      </c>
      <c r="S20" s="57">
        <v>0</v>
      </c>
      <c r="T20" s="58">
        <v>0</v>
      </c>
      <c r="U20" s="53">
        <f t="shared" si="2"/>
        <v>48</v>
      </c>
    </row>
    <row r="21" spans="1:21" x14ac:dyDescent="0.25">
      <c r="A21" s="1">
        <v>19</v>
      </c>
      <c r="B21" s="24" t="s">
        <v>53</v>
      </c>
      <c r="C21" s="5"/>
      <c r="D21" s="18"/>
      <c r="E21" s="21">
        <v>100</v>
      </c>
      <c r="F21" s="22">
        <v>100</v>
      </c>
      <c r="G21" s="19">
        <v>100</v>
      </c>
      <c r="H21" s="23">
        <v>100</v>
      </c>
      <c r="I21" s="23">
        <v>100</v>
      </c>
      <c r="J21" s="23">
        <v>70</v>
      </c>
      <c r="K21" s="19">
        <v>70</v>
      </c>
      <c r="L21" s="71">
        <v>0</v>
      </c>
      <c r="M21" s="63">
        <f>AVERAGE(E21:L21)</f>
        <v>80</v>
      </c>
      <c r="N21" s="68">
        <f>M21*60/100</f>
        <v>48</v>
      </c>
      <c r="O21" s="28">
        <v>55</v>
      </c>
      <c r="P21" s="28">
        <v>0</v>
      </c>
      <c r="Q21" s="44">
        <f t="shared" si="0"/>
        <v>27.5</v>
      </c>
      <c r="R21" s="69">
        <f t="shared" si="1"/>
        <v>2.75</v>
      </c>
      <c r="S21" s="57">
        <v>0</v>
      </c>
      <c r="T21" s="58">
        <v>0</v>
      </c>
      <c r="U21" s="53">
        <f t="shared" si="2"/>
        <v>51</v>
      </c>
    </row>
    <row r="22" spans="1:21" s="9" customFormat="1" x14ac:dyDescent="0.25">
      <c r="A22" s="5">
        <v>20</v>
      </c>
      <c r="B22" s="24" t="s">
        <v>66</v>
      </c>
      <c r="C22" s="8"/>
      <c r="D22" s="5"/>
      <c r="E22" s="21">
        <v>100</v>
      </c>
      <c r="F22" s="22">
        <v>100</v>
      </c>
      <c r="G22" s="19">
        <v>100</v>
      </c>
      <c r="H22" s="20">
        <v>60</v>
      </c>
      <c r="I22" s="70">
        <v>0</v>
      </c>
      <c r="J22" s="70">
        <v>0</v>
      </c>
      <c r="K22" s="70">
        <v>0</v>
      </c>
      <c r="L22" s="88">
        <v>0</v>
      </c>
      <c r="M22" s="63">
        <f>AVERAGE(E22:L22)</f>
        <v>45</v>
      </c>
      <c r="N22" s="68">
        <f>M22*60/100</f>
        <v>27</v>
      </c>
      <c r="O22" s="29">
        <v>50</v>
      </c>
      <c r="P22" s="28">
        <v>0</v>
      </c>
      <c r="Q22" s="44">
        <f t="shared" si="0"/>
        <v>25</v>
      </c>
      <c r="R22" s="69">
        <f t="shared" si="1"/>
        <v>2.5</v>
      </c>
      <c r="S22" s="57">
        <v>0</v>
      </c>
      <c r="T22" s="58">
        <v>0</v>
      </c>
      <c r="U22" s="53">
        <f t="shared" si="2"/>
        <v>30</v>
      </c>
    </row>
    <row r="23" spans="1:21" s="9" customFormat="1" x14ac:dyDescent="0.25">
      <c r="A23" s="5">
        <v>21</v>
      </c>
      <c r="B23" s="24" t="s">
        <v>54</v>
      </c>
      <c r="C23" s="8"/>
      <c r="D23" s="5"/>
      <c r="E23" s="21">
        <v>100</v>
      </c>
      <c r="F23" s="22">
        <v>100</v>
      </c>
      <c r="G23" s="19">
        <v>100</v>
      </c>
      <c r="H23" s="19">
        <v>60</v>
      </c>
      <c r="I23" s="86">
        <v>0</v>
      </c>
      <c r="J23" s="86">
        <v>0</v>
      </c>
      <c r="K23" s="86">
        <v>0</v>
      </c>
      <c r="L23" s="71">
        <v>0</v>
      </c>
      <c r="M23" s="63">
        <f>AVERAGE(E23:L23)</f>
        <v>45</v>
      </c>
      <c r="N23" s="68">
        <f>M23*60/100</f>
        <v>27</v>
      </c>
      <c r="O23" s="28">
        <v>45</v>
      </c>
      <c r="P23" s="28">
        <v>0</v>
      </c>
      <c r="Q23" s="44">
        <f t="shared" si="0"/>
        <v>22.5</v>
      </c>
      <c r="R23" s="69">
        <f t="shared" si="1"/>
        <v>2.25</v>
      </c>
      <c r="S23" s="57">
        <v>0</v>
      </c>
      <c r="T23" s="58">
        <v>0</v>
      </c>
      <c r="U23" s="53">
        <f t="shared" si="2"/>
        <v>29</v>
      </c>
    </row>
    <row r="24" spans="1:21" s="9" customFormat="1" x14ac:dyDescent="0.25">
      <c r="A24" s="5">
        <v>22</v>
      </c>
      <c r="B24" s="24" t="s">
        <v>55</v>
      </c>
      <c r="C24" s="8"/>
      <c r="D24" s="5"/>
      <c r="E24" s="21">
        <v>100</v>
      </c>
      <c r="F24" s="22">
        <v>100</v>
      </c>
      <c r="G24" s="19">
        <v>100</v>
      </c>
      <c r="H24" s="19">
        <v>60</v>
      </c>
      <c r="I24" s="86">
        <v>0</v>
      </c>
      <c r="J24" s="86">
        <v>0</v>
      </c>
      <c r="K24" s="86">
        <v>0</v>
      </c>
      <c r="L24" s="71">
        <v>0</v>
      </c>
      <c r="M24" s="63">
        <f>AVERAGE(E24:L24)</f>
        <v>45</v>
      </c>
      <c r="N24" s="68">
        <f>M24*60/100</f>
        <v>27</v>
      </c>
      <c r="O24" s="28">
        <v>50</v>
      </c>
      <c r="P24" s="28">
        <v>0</v>
      </c>
      <c r="Q24" s="44">
        <f t="shared" si="0"/>
        <v>25</v>
      </c>
      <c r="R24" s="69">
        <f t="shared" si="1"/>
        <v>2.5</v>
      </c>
      <c r="S24" s="57">
        <v>0</v>
      </c>
      <c r="T24" s="58">
        <v>0</v>
      </c>
      <c r="U24" s="53">
        <f t="shared" si="2"/>
        <v>30</v>
      </c>
    </row>
    <row r="25" spans="1:21" s="9" customFormat="1" x14ac:dyDescent="0.25">
      <c r="A25" s="5">
        <v>23</v>
      </c>
      <c r="B25" s="24" t="s">
        <v>56</v>
      </c>
      <c r="C25" s="5"/>
      <c r="D25" s="5"/>
      <c r="E25" s="21">
        <v>100</v>
      </c>
      <c r="F25" s="22">
        <v>100</v>
      </c>
      <c r="G25" s="19">
        <v>100</v>
      </c>
      <c r="H25" s="20">
        <v>80</v>
      </c>
      <c r="I25" s="20">
        <v>80</v>
      </c>
      <c r="J25" s="20">
        <v>80</v>
      </c>
      <c r="K25" s="20">
        <v>50</v>
      </c>
      <c r="L25" s="71">
        <v>0</v>
      </c>
      <c r="M25" s="63">
        <f>AVERAGE(E25:L25)</f>
        <v>73.75</v>
      </c>
      <c r="N25" s="68">
        <f>M25*60/100</f>
        <v>44.25</v>
      </c>
      <c r="O25" s="29">
        <v>35</v>
      </c>
      <c r="P25" s="28">
        <v>0</v>
      </c>
      <c r="Q25" s="44">
        <f t="shared" si="0"/>
        <v>17.5</v>
      </c>
      <c r="R25" s="69">
        <f t="shared" si="1"/>
        <v>1.75</v>
      </c>
      <c r="S25" s="57">
        <v>0</v>
      </c>
      <c r="T25" s="58">
        <v>0</v>
      </c>
      <c r="U25" s="53">
        <f t="shared" si="2"/>
        <v>46</v>
      </c>
    </row>
    <row r="26" spans="1:21" s="9" customFormat="1" x14ac:dyDescent="0.25">
      <c r="A26" s="5">
        <v>24</v>
      </c>
      <c r="B26" s="24" t="s">
        <v>57</v>
      </c>
      <c r="C26" s="8"/>
      <c r="D26" s="18"/>
      <c r="E26" s="21">
        <v>100</v>
      </c>
      <c r="F26" s="22">
        <v>100</v>
      </c>
      <c r="G26" s="19">
        <v>100</v>
      </c>
      <c r="H26" s="20">
        <v>70</v>
      </c>
      <c r="I26" s="20">
        <v>80</v>
      </c>
      <c r="J26" s="20">
        <v>50</v>
      </c>
      <c r="K26" s="20">
        <v>50</v>
      </c>
      <c r="L26" s="71">
        <v>0</v>
      </c>
      <c r="M26" s="63">
        <f>AVERAGE(E26:L26)</f>
        <v>68.75</v>
      </c>
      <c r="N26" s="68">
        <f>M26*60/100</f>
        <v>41.25</v>
      </c>
      <c r="O26" s="29">
        <v>35</v>
      </c>
      <c r="P26" s="28">
        <v>0</v>
      </c>
      <c r="Q26" s="44">
        <f t="shared" si="0"/>
        <v>17.5</v>
      </c>
      <c r="R26" s="69">
        <f t="shared" si="1"/>
        <v>1.75</v>
      </c>
      <c r="S26" s="57">
        <v>0</v>
      </c>
      <c r="T26" s="58">
        <v>0</v>
      </c>
      <c r="U26" s="53">
        <f t="shared" si="2"/>
        <v>43</v>
      </c>
    </row>
    <row r="27" spans="1:21" s="9" customFormat="1" x14ac:dyDescent="0.25">
      <c r="A27" s="5">
        <v>25</v>
      </c>
      <c r="B27" s="24" t="s">
        <v>58</v>
      </c>
      <c r="C27" s="5"/>
      <c r="D27" s="5"/>
      <c r="E27" s="21">
        <v>100</v>
      </c>
      <c r="F27" s="22">
        <v>100</v>
      </c>
      <c r="G27" s="19">
        <v>100</v>
      </c>
      <c r="H27" s="15">
        <v>100</v>
      </c>
      <c r="I27" s="15">
        <v>100</v>
      </c>
      <c r="J27" s="20">
        <v>60</v>
      </c>
      <c r="K27" s="20">
        <v>50</v>
      </c>
      <c r="L27" s="71">
        <v>0</v>
      </c>
      <c r="M27" s="63">
        <f>AVERAGE(E27:L27)</f>
        <v>76.25</v>
      </c>
      <c r="N27" s="68">
        <f>M27*60/100</f>
        <v>45.75</v>
      </c>
      <c r="O27" s="29">
        <v>35</v>
      </c>
      <c r="P27" s="28">
        <v>100</v>
      </c>
      <c r="Q27" s="44">
        <f t="shared" si="0"/>
        <v>67.5</v>
      </c>
      <c r="R27" s="69">
        <f t="shared" si="1"/>
        <v>6.75</v>
      </c>
      <c r="S27" s="57">
        <v>0</v>
      </c>
      <c r="T27" s="58">
        <v>0</v>
      </c>
      <c r="U27" s="53">
        <f t="shared" si="2"/>
        <v>53</v>
      </c>
    </row>
    <row r="28" spans="1:21" s="99" customFormat="1" ht="15.75" customHeight="1" x14ac:dyDescent="0.25">
      <c r="A28" s="89">
        <v>26</v>
      </c>
      <c r="B28" s="90" t="s">
        <v>59</v>
      </c>
      <c r="C28" s="89"/>
      <c r="D28" s="89"/>
      <c r="E28" s="91">
        <v>100</v>
      </c>
      <c r="F28" s="92">
        <v>100</v>
      </c>
      <c r="G28" s="93">
        <v>100</v>
      </c>
      <c r="H28" s="94">
        <v>60</v>
      </c>
      <c r="I28" s="95">
        <v>0</v>
      </c>
      <c r="J28" s="95">
        <v>0</v>
      </c>
      <c r="K28" s="95">
        <v>0</v>
      </c>
      <c r="L28" s="96">
        <v>0</v>
      </c>
      <c r="M28" s="63">
        <f>AVERAGE(E28:L28)</f>
        <v>45</v>
      </c>
      <c r="N28" s="68">
        <f>M28*60/100</f>
        <v>27</v>
      </c>
      <c r="O28" s="97">
        <v>0</v>
      </c>
      <c r="P28" s="98">
        <v>0</v>
      </c>
      <c r="Q28" s="44">
        <f t="shared" si="0"/>
        <v>0</v>
      </c>
      <c r="R28" s="69">
        <f t="shared" si="1"/>
        <v>0</v>
      </c>
      <c r="S28" s="57">
        <v>0</v>
      </c>
      <c r="T28" s="58">
        <v>0</v>
      </c>
      <c r="U28" s="53">
        <f t="shared" si="2"/>
        <v>27</v>
      </c>
    </row>
    <row r="29" spans="1:21" x14ac:dyDescent="0.25">
      <c r="A29" s="38"/>
      <c r="B29" s="39"/>
      <c r="C29" s="39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40"/>
      <c r="T29" s="38"/>
      <c r="U29" s="41"/>
    </row>
    <row r="30" spans="1:21" x14ac:dyDescent="0.25">
      <c r="A30" s="38"/>
      <c r="B30" s="42" t="s">
        <v>82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40"/>
      <c r="T30" s="38"/>
      <c r="U30" s="41"/>
    </row>
    <row r="31" spans="1:21" x14ac:dyDescent="0.25">
      <c r="A31" s="38"/>
      <c r="B31" s="39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40"/>
      <c r="T31" s="38"/>
      <c r="U31" s="41"/>
    </row>
    <row r="32" spans="1:21" x14ac:dyDescent="0.25">
      <c r="A32" s="38"/>
      <c r="B32" s="39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40"/>
      <c r="T32" s="38"/>
      <c r="U32" s="41"/>
    </row>
    <row r="33" spans="1:21" x14ac:dyDescent="0.25">
      <c r="A33" s="38"/>
      <c r="B33" s="39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40"/>
      <c r="T33" s="38"/>
      <c r="U33" s="41"/>
    </row>
    <row r="34" spans="1:21" x14ac:dyDescent="0.25">
      <c r="A34" s="38"/>
      <c r="B34" s="39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40"/>
      <c r="T34" s="38"/>
      <c r="U34" s="41"/>
    </row>
    <row r="35" spans="1:21" x14ac:dyDescent="0.25">
      <c r="A35" s="38"/>
      <c r="B35" s="39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40"/>
      <c r="T35" s="38"/>
      <c r="U35" s="41"/>
    </row>
    <row r="36" spans="1:21" x14ac:dyDescent="0.25">
      <c r="A36" s="38"/>
      <c r="B36" s="39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40"/>
      <c r="T36" s="38"/>
      <c r="U36" s="41"/>
    </row>
    <row r="37" spans="1:21" x14ac:dyDescent="0.25">
      <c r="B37" s="39"/>
      <c r="I37" t="s">
        <v>74</v>
      </c>
      <c r="J37">
        <v>3</v>
      </c>
      <c r="K37" t="s">
        <v>77</v>
      </c>
    </row>
    <row r="38" spans="1:21" x14ac:dyDescent="0.25">
      <c r="I38" t="s">
        <v>75</v>
      </c>
      <c r="J38">
        <v>4</v>
      </c>
      <c r="K38" t="s">
        <v>78</v>
      </c>
    </row>
    <row r="39" spans="1:21" x14ac:dyDescent="0.25">
      <c r="I39" t="s">
        <v>76</v>
      </c>
      <c r="J39">
        <v>5</v>
      </c>
      <c r="K39" t="s">
        <v>79</v>
      </c>
    </row>
  </sheetData>
  <mergeCells count="1">
    <mergeCell ref="E1:K1"/>
  </mergeCells>
  <hyperlinks>
    <hyperlink ref="B30" r:id="rId1" display="https://github.com/kellermann1212"/>
  </hyperlinks>
  <pageMargins left="0.7" right="0.7" top="0.75" bottom="0.75" header="0.3" footer="0.3"/>
  <pageSetup paperSize="9" orientation="portrait" horizontalDpi="1200" verticalDpi="120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7"/>
  <sheetViews>
    <sheetView tabSelected="1" zoomScale="85" zoomScaleNormal="85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J41" sqref="J41"/>
    </sheetView>
  </sheetViews>
  <sheetFormatPr defaultRowHeight="15" x14ac:dyDescent="0.25"/>
  <cols>
    <col min="2" max="2" width="34.7109375" customWidth="1"/>
    <col min="3" max="3" width="13" customWidth="1"/>
    <col min="4" max="4" width="0.85546875" hidden="1" customWidth="1"/>
    <col min="5" max="5" width="7.140625" customWidth="1"/>
    <col min="6" max="6" width="7.28515625" customWidth="1"/>
    <col min="7" max="7" width="7.7109375" customWidth="1"/>
    <col min="8" max="8" width="7.140625" customWidth="1"/>
    <col min="9" max="9" width="7" customWidth="1"/>
    <col min="10" max="10" width="7.42578125" customWidth="1"/>
    <col min="11" max="11" width="7.28515625" customWidth="1"/>
    <col min="12" max="12" width="6.85546875" customWidth="1"/>
    <col min="13" max="14" width="11.42578125" customWidth="1"/>
    <col min="15" max="15" width="9.42578125" customWidth="1"/>
    <col min="16" max="16" width="8.7109375" customWidth="1"/>
    <col min="17" max="18" width="10" customWidth="1"/>
    <col min="19" max="20" width="11.42578125" customWidth="1"/>
    <col min="21" max="21" width="10.42578125" customWidth="1"/>
  </cols>
  <sheetData>
    <row r="1" spans="1:21" x14ac:dyDescent="0.25">
      <c r="C1" t="s">
        <v>27</v>
      </c>
      <c r="E1" s="65" t="s">
        <v>10</v>
      </c>
      <c r="F1" s="65"/>
      <c r="G1" s="65"/>
      <c r="H1" s="65"/>
      <c r="I1" s="65"/>
      <c r="J1" s="65"/>
      <c r="K1" s="65"/>
      <c r="T1" s="9"/>
    </row>
    <row r="2" spans="1:21" ht="60" x14ac:dyDescent="0.25">
      <c r="A2" s="3"/>
      <c r="B2" s="11" t="s">
        <v>18</v>
      </c>
      <c r="C2" s="12" t="s">
        <v>38</v>
      </c>
      <c r="D2" s="13" t="s">
        <v>28</v>
      </c>
      <c r="E2" s="11" t="s">
        <v>0</v>
      </c>
      <c r="F2" s="11" t="s">
        <v>1</v>
      </c>
      <c r="G2" s="11" t="s">
        <v>2</v>
      </c>
      <c r="H2" s="11" t="s">
        <v>21</v>
      </c>
      <c r="I2" s="11" t="s">
        <v>3</v>
      </c>
      <c r="J2" s="11" t="s">
        <v>4</v>
      </c>
      <c r="K2" s="11" t="s">
        <v>5</v>
      </c>
      <c r="L2" s="27" t="s">
        <v>30</v>
      </c>
      <c r="M2" s="43" t="s">
        <v>83</v>
      </c>
      <c r="N2" s="50" t="s">
        <v>84</v>
      </c>
      <c r="O2" s="11" t="s">
        <v>23</v>
      </c>
      <c r="P2" s="11" t="s">
        <v>24</v>
      </c>
      <c r="Q2" s="45" t="s">
        <v>85</v>
      </c>
      <c r="R2" s="51" t="s">
        <v>86</v>
      </c>
      <c r="S2" s="46" t="s">
        <v>37</v>
      </c>
      <c r="T2" s="47" t="s">
        <v>35</v>
      </c>
      <c r="U2" s="52" t="s">
        <v>36</v>
      </c>
    </row>
    <row r="3" spans="1:21" x14ac:dyDescent="0.25">
      <c r="A3" s="10">
        <v>1</v>
      </c>
      <c r="B3" s="1" t="s">
        <v>14</v>
      </c>
      <c r="C3" s="1" t="s">
        <v>31</v>
      </c>
      <c r="D3" s="1"/>
      <c r="E3" s="1">
        <v>100</v>
      </c>
      <c r="F3" s="1">
        <v>100</v>
      </c>
      <c r="G3" s="1">
        <v>100</v>
      </c>
      <c r="H3" s="1">
        <v>100</v>
      </c>
      <c r="I3" s="1">
        <v>100</v>
      </c>
      <c r="J3" s="1">
        <v>100</v>
      </c>
      <c r="K3" s="1">
        <v>100</v>
      </c>
      <c r="L3" s="6">
        <v>110</v>
      </c>
      <c r="M3" s="63">
        <f t="shared" ref="M3:M5" si="0">AVERAGE(E3:L3)</f>
        <v>101.25</v>
      </c>
      <c r="N3" s="48">
        <f t="shared" ref="N3:N5" si="1">M3*60/100</f>
        <v>60.75</v>
      </c>
      <c r="O3" s="3">
        <v>55</v>
      </c>
      <c r="P3" s="3">
        <v>100</v>
      </c>
      <c r="Q3" s="44">
        <f t="shared" ref="Q3:Q7" si="2">AVERAGE(O3:P3)</f>
        <v>77.5</v>
      </c>
      <c r="R3" s="49">
        <f t="shared" ref="R3:R7" si="3">Q3*10/100</f>
        <v>7.75</v>
      </c>
      <c r="S3" s="57">
        <v>25</v>
      </c>
      <c r="T3" s="58">
        <v>0</v>
      </c>
      <c r="U3" s="53">
        <f t="shared" ref="U3:U7" si="4">ROUND(SUM(N3,R3,S3)-T3,0)</f>
        <v>94</v>
      </c>
    </row>
    <row r="4" spans="1:21" x14ac:dyDescent="0.25">
      <c r="A4" s="10">
        <v>2</v>
      </c>
      <c r="B4" s="5" t="s">
        <v>26</v>
      </c>
      <c r="C4" s="8">
        <v>43438</v>
      </c>
      <c r="D4" s="5" t="s">
        <v>29</v>
      </c>
      <c r="E4" s="1">
        <v>100</v>
      </c>
      <c r="F4" s="1">
        <v>90</v>
      </c>
      <c r="G4" s="1">
        <v>100</v>
      </c>
      <c r="H4" s="1">
        <v>100</v>
      </c>
      <c r="I4" s="1">
        <v>70</v>
      </c>
      <c r="J4" s="1">
        <v>100</v>
      </c>
      <c r="K4" s="72">
        <v>0</v>
      </c>
      <c r="L4" s="73">
        <v>0</v>
      </c>
      <c r="M4" s="63">
        <f t="shared" si="0"/>
        <v>70</v>
      </c>
      <c r="N4" s="48">
        <f t="shared" si="1"/>
        <v>42</v>
      </c>
      <c r="O4" s="3">
        <v>50</v>
      </c>
      <c r="P4" s="3">
        <v>0</v>
      </c>
      <c r="Q4" s="44">
        <f t="shared" si="2"/>
        <v>25</v>
      </c>
      <c r="R4" s="49">
        <f t="shared" si="3"/>
        <v>2.5</v>
      </c>
      <c r="S4" s="57">
        <v>0</v>
      </c>
      <c r="T4" s="58">
        <v>0</v>
      </c>
      <c r="U4" s="53">
        <f t="shared" si="4"/>
        <v>45</v>
      </c>
    </row>
    <row r="5" spans="1:21" x14ac:dyDescent="0.25">
      <c r="A5" s="10">
        <v>3</v>
      </c>
      <c r="B5" s="35" t="s">
        <v>87</v>
      </c>
      <c r="C5" s="36">
        <v>43438</v>
      </c>
      <c r="D5" s="35"/>
      <c r="E5" s="35">
        <v>95</v>
      </c>
      <c r="F5" s="35">
        <v>90</v>
      </c>
      <c r="G5" s="35">
        <v>50</v>
      </c>
      <c r="H5" s="35">
        <v>95</v>
      </c>
      <c r="I5" s="35">
        <v>70</v>
      </c>
      <c r="J5" s="35">
        <v>95</v>
      </c>
      <c r="K5" s="35">
        <v>95</v>
      </c>
      <c r="L5" s="76">
        <v>0</v>
      </c>
      <c r="M5" s="63">
        <f t="shared" si="0"/>
        <v>73.75</v>
      </c>
      <c r="N5" s="48">
        <f t="shared" si="1"/>
        <v>44.25</v>
      </c>
      <c r="O5" s="37">
        <v>0</v>
      </c>
      <c r="P5" s="3">
        <v>100</v>
      </c>
      <c r="Q5" s="44">
        <f t="shared" si="2"/>
        <v>50</v>
      </c>
      <c r="R5" s="49">
        <f t="shared" si="3"/>
        <v>5</v>
      </c>
      <c r="S5" s="61">
        <v>0</v>
      </c>
      <c r="T5" s="62">
        <v>0</v>
      </c>
      <c r="U5" s="53">
        <f t="shared" si="4"/>
        <v>49</v>
      </c>
    </row>
    <row r="6" spans="1:21" s="9" customFormat="1" x14ac:dyDescent="0.25">
      <c r="A6" s="10">
        <v>4</v>
      </c>
      <c r="B6" s="26" t="s">
        <v>63</v>
      </c>
      <c r="C6" s="8"/>
      <c r="D6" s="5"/>
      <c r="E6" s="21">
        <v>100</v>
      </c>
      <c r="F6" s="22">
        <v>100</v>
      </c>
      <c r="G6" s="19">
        <v>100</v>
      </c>
      <c r="H6" s="15">
        <v>80</v>
      </c>
      <c r="I6" s="15">
        <v>70</v>
      </c>
      <c r="J6" s="15">
        <v>80</v>
      </c>
      <c r="K6" s="74">
        <v>0</v>
      </c>
      <c r="L6" s="75">
        <v>0</v>
      </c>
      <c r="M6" s="63">
        <f>AVERAGE(E6:L6)</f>
        <v>66.25</v>
      </c>
      <c r="N6" s="68">
        <f>M6*60/100</f>
        <v>39.75</v>
      </c>
      <c r="O6" s="29">
        <v>45</v>
      </c>
      <c r="P6" s="28">
        <v>100</v>
      </c>
      <c r="Q6" s="44">
        <f t="shared" si="2"/>
        <v>72.5</v>
      </c>
      <c r="R6" s="69">
        <f t="shared" si="3"/>
        <v>7.25</v>
      </c>
      <c r="S6" s="57">
        <v>0</v>
      </c>
      <c r="T6" s="58">
        <v>0</v>
      </c>
      <c r="U6" s="53">
        <f t="shared" si="4"/>
        <v>47</v>
      </c>
    </row>
    <row r="7" spans="1:21" x14ac:dyDescent="0.25">
      <c r="A7" s="10">
        <v>5</v>
      </c>
      <c r="B7" s="26" t="s">
        <v>64</v>
      </c>
      <c r="C7" s="8"/>
      <c r="D7" s="7" t="s">
        <v>29</v>
      </c>
      <c r="E7" s="21">
        <v>100</v>
      </c>
      <c r="F7" s="22">
        <v>100</v>
      </c>
      <c r="G7" s="19">
        <v>100</v>
      </c>
      <c r="H7" s="20">
        <v>60</v>
      </c>
      <c r="I7" s="70">
        <v>0</v>
      </c>
      <c r="J7" s="70">
        <v>0</v>
      </c>
      <c r="K7" s="70">
        <v>0</v>
      </c>
      <c r="L7" s="71">
        <v>0</v>
      </c>
      <c r="M7" s="63">
        <f>AVERAGE(E7:L7)</f>
        <v>45</v>
      </c>
      <c r="N7" s="68">
        <f>M7*60/100</f>
        <v>27</v>
      </c>
      <c r="O7" s="29">
        <v>45</v>
      </c>
      <c r="P7" s="28">
        <v>0</v>
      </c>
      <c r="Q7" s="44">
        <f t="shared" si="2"/>
        <v>22.5</v>
      </c>
      <c r="R7" s="69">
        <f t="shared" si="3"/>
        <v>2.25</v>
      </c>
      <c r="S7" s="57">
        <v>0</v>
      </c>
      <c r="T7" s="58">
        <v>0</v>
      </c>
      <c r="U7" s="53">
        <f t="shared" si="4"/>
        <v>29</v>
      </c>
    </row>
    <row r="8" spans="1:21" x14ac:dyDescent="0.25">
      <c r="A8" s="38"/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  <c r="R8" s="39"/>
      <c r="S8" s="38"/>
      <c r="T8" s="41"/>
    </row>
    <row r="9" spans="1:21" x14ac:dyDescent="0.25">
      <c r="A9" s="38"/>
      <c r="B9" s="39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9"/>
      <c r="T9" s="38"/>
      <c r="U9" s="41"/>
    </row>
    <row r="10" spans="1:21" x14ac:dyDescent="0.25">
      <c r="A10" s="38"/>
      <c r="B10" s="39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9"/>
      <c r="T10" s="38"/>
      <c r="U10" s="41"/>
    </row>
    <row r="11" spans="1:21" x14ac:dyDescent="0.25">
      <c r="A11" s="38"/>
      <c r="B11" s="39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9"/>
      <c r="T11" s="38"/>
      <c r="U11" s="41"/>
    </row>
    <row r="12" spans="1:21" x14ac:dyDescent="0.25">
      <c r="A12" s="38"/>
      <c r="B12" s="39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9"/>
      <c r="T12" s="38"/>
      <c r="U12" s="41"/>
    </row>
    <row r="13" spans="1:21" x14ac:dyDescent="0.25">
      <c r="A13" s="38"/>
      <c r="B13" s="39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9"/>
      <c r="T13" s="38"/>
      <c r="U13" s="41"/>
    </row>
    <row r="14" spans="1:21" x14ac:dyDescent="0.25">
      <c r="A14" s="38"/>
      <c r="B14" s="39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9"/>
      <c r="T14" s="38"/>
      <c r="U14" s="41"/>
    </row>
    <row r="15" spans="1:21" x14ac:dyDescent="0.25">
      <c r="I15" t="s">
        <v>74</v>
      </c>
      <c r="J15">
        <v>3</v>
      </c>
      <c r="K15" t="s">
        <v>77</v>
      </c>
    </row>
    <row r="16" spans="1:21" x14ac:dyDescent="0.25">
      <c r="I16" t="s">
        <v>75</v>
      </c>
      <c r="J16">
        <v>4</v>
      </c>
      <c r="K16" t="s">
        <v>78</v>
      </c>
    </row>
    <row r="17" spans="9:11" x14ac:dyDescent="0.25">
      <c r="I17" t="s">
        <v>76</v>
      </c>
      <c r="J17">
        <v>5</v>
      </c>
      <c r="K17" t="s">
        <v>79</v>
      </c>
    </row>
  </sheetData>
  <mergeCells count="1">
    <mergeCell ref="E1:K1"/>
  </mergeCell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ПІ41</vt:lpstr>
      <vt:lpstr>ПІ42</vt:lpstr>
      <vt:lpstr>ПІ43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</dc:creator>
  <cp:lastModifiedBy>User</cp:lastModifiedBy>
  <dcterms:created xsi:type="dcterms:W3CDTF">2018-10-16T07:44:43Z</dcterms:created>
  <dcterms:modified xsi:type="dcterms:W3CDTF">2018-12-21T10:14:42Z</dcterms:modified>
</cp:coreProperties>
</file>