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2019-Electronic-Design-Competition\docs\"/>
    </mc:Choice>
  </mc:AlternateContent>
  <xr:revisionPtr revIDLastSave="0" documentId="8_{ED2C5894-6A73-4E35-96E0-F64FDC40610C}" xr6:coauthVersionLast="43" xr6:coauthVersionMax="43" xr10:uidLastSave="{00000000-0000-0000-0000-000000000000}"/>
  <bookViews>
    <workbookView xWindow="-108" yWindow="-108" windowWidth="23256" windowHeight="12576" xr2:uid="{70FE042D-4D16-4CBE-AAC0-69F1462BF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Sheet1!$A$1:$A$502</c:f>
              <c:numCache>
                <c:formatCode>General</c:formatCode>
                <c:ptCount val="502"/>
                <c:pt idx="0">
                  <c:v>10.020476</c:v>
                </c:pt>
                <c:pt idx="1">
                  <c:v>10.565922</c:v>
                </c:pt>
                <c:pt idx="2">
                  <c:v>11.108408000000001</c:v>
                </c:pt>
                <c:pt idx="3">
                  <c:v>11.647805</c:v>
                </c:pt>
                <c:pt idx="4">
                  <c:v>12.18399</c:v>
                </c:pt>
                <c:pt idx="5">
                  <c:v>12.716839</c:v>
                </c:pt>
                <c:pt idx="6">
                  <c:v>13.246236</c:v>
                </c:pt>
                <c:pt idx="7">
                  <c:v>13.772066000000001</c:v>
                </c:pt>
                <c:pt idx="8">
                  <c:v>14.294224</c:v>
                </c:pt>
                <c:pt idx="9">
                  <c:v>14.812601000000001</c:v>
                </c:pt>
                <c:pt idx="10">
                  <c:v>15.327102999999999</c:v>
                </c:pt>
                <c:pt idx="11">
                  <c:v>15.837633</c:v>
                </c:pt>
                <c:pt idx="12">
                  <c:v>16.344093000000001</c:v>
                </c:pt>
                <c:pt idx="13">
                  <c:v>16.846406999999999</c:v>
                </c:pt>
                <c:pt idx="14">
                  <c:v>17.344484000000001</c:v>
                </c:pt>
                <c:pt idx="15">
                  <c:v>17.838251</c:v>
                </c:pt>
                <c:pt idx="16">
                  <c:v>18.327632999999999</c:v>
                </c:pt>
                <c:pt idx="17">
                  <c:v>18.812563000000001</c:v>
                </c:pt>
                <c:pt idx="18">
                  <c:v>19.292971000000001</c:v>
                </c:pt>
                <c:pt idx="19">
                  <c:v>19.768796999999999</c:v>
                </c:pt>
                <c:pt idx="20">
                  <c:v>20.239989999999999</c:v>
                </c:pt>
                <c:pt idx="21">
                  <c:v>20.706492999999998</c:v>
                </c:pt>
                <c:pt idx="22">
                  <c:v>21.168261999999999</c:v>
                </c:pt>
                <c:pt idx="23">
                  <c:v>21.625243999999999</c:v>
                </c:pt>
                <c:pt idx="24">
                  <c:v>22.077407999999998</c:v>
                </c:pt>
                <c:pt idx="25">
                  <c:v>22.524708</c:v>
                </c:pt>
                <c:pt idx="26">
                  <c:v>22.967119</c:v>
                </c:pt>
                <c:pt idx="27">
                  <c:v>23.404610000000002</c:v>
                </c:pt>
                <c:pt idx="28">
                  <c:v>23.837150999999999</c:v>
                </c:pt>
                <c:pt idx="29">
                  <c:v>24.264721000000002</c:v>
                </c:pt>
                <c:pt idx="30">
                  <c:v>24.687307000000001</c:v>
                </c:pt>
                <c:pt idx="31">
                  <c:v>25.104876999999998</c:v>
                </c:pt>
                <c:pt idx="32">
                  <c:v>25.517437000000001</c:v>
                </c:pt>
                <c:pt idx="33">
                  <c:v>25.924963000000002</c:v>
                </c:pt>
                <c:pt idx="34">
                  <c:v>26.327459000000001</c:v>
                </c:pt>
                <c:pt idx="35">
                  <c:v>26.724909</c:v>
                </c:pt>
                <c:pt idx="36">
                  <c:v>27.117318999999998</c:v>
                </c:pt>
                <c:pt idx="37">
                  <c:v>27.504683</c:v>
                </c:pt>
                <c:pt idx="38">
                  <c:v>27.887011999999999</c:v>
                </c:pt>
                <c:pt idx="39">
                  <c:v>28.264305</c:v>
                </c:pt>
                <c:pt idx="40">
                  <c:v>28.636578</c:v>
                </c:pt>
                <c:pt idx="41">
                  <c:v>29.003826</c:v>
                </c:pt>
                <c:pt idx="42">
                  <c:v>29.366078999999999</c:v>
                </c:pt>
                <c:pt idx="43">
                  <c:v>29.723338999999999</c:v>
                </c:pt>
                <c:pt idx="44">
                  <c:v>30.075621000000002</c:v>
                </c:pt>
                <c:pt idx="45">
                  <c:v>30.422944999999999</c:v>
                </c:pt>
                <c:pt idx="46">
                  <c:v>30.765329000000001</c:v>
                </c:pt>
                <c:pt idx="47">
                  <c:v>31.102796999999999</c:v>
                </c:pt>
                <c:pt idx="48">
                  <c:v>31.435364</c:v>
                </c:pt>
                <c:pt idx="49">
                  <c:v>31.763058000000001</c:v>
                </c:pt>
                <c:pt idx="50">
                  <c:v>32.085898999999998</c:v>
                </c:pt>
                <c:pt idx="51">
                  <c:v>32.403919000000002</c:v>
                </c:pt>
                <c:pt idx="52">
                  <c:v>32.717136000000004</c:v>
                </c:pt>
                <c:pt idx="53">
                  <c:v>33.025581000000003</c:v>
                </c:pt>
                <c:pt idx="54">
                  <c:v>33.329281000000002</c:v>
                </c:pt>
                <c:pt idx="55">
                  <c:v>33.628269000000003</c:v>
                </c:pt>
                <c:pt idx="56">
                  <c:v>33.922569000000003</c:v>
                </c:pt>
                <c:pt idx="57">
                  <c:v>34.212218999999997</c:v>
                </c:pt>
                <c:pt idx="58">
                  <c:v>34.497245999999997</c:v>
                </c:pt>
                <c:pt idx="59">
                  <c:v>34.777667999999998</c:v>
                </c:pt>
                <c:pt idx="60">
                  <c:v>35.053547000000002</c:v>
                </c:pt>
                <c:pt idx="61">
                  <c:v>35.324890000000003</c:v>
                </c:pt>
                <c:pt idx="62">
                  <c:v>35.591735999999997</c:v>
                </c:pt>
                <c:pt idx="63">
                  <c:v>35.854129999999998</c:v>
                </c:pt>
                <c:pt idx="64">
                  <c:v>36.112087000000002</c:v>
                </c:pt>
                <c:pt idx="65">
                  <c:v>36.365658000000003</c:v>
                </c:pt>
                <c:pt idx="66">
                  <c:v>36.614860999999998</c:v>
                </c:pt>
                <c:pt idx="67">
                  <c:v>36.859749000000001</c:v>
                </c:pt>
                <c:pt idx="68">
                  <c:v>37.100333999999997</c:v>
                </c:pt>
                <c:pt idx="69">
                  <c:v>37.336666000000001</c:v>
                </c:pt>
                <c:pt idx="70">
                  <c:v>37.568775000000002</c:v>
                </c:pt>
                <c:pt idx="71">
                  <c:v>37.796695999999997</c:v>
                </c:pt>
                <c:pt idx="72">
                  <c:v>38.020457999999998</c:v>
                </c:pt>
                <c:pt idx="73">
                  <c:v>38.240096999999999</c:v>
                </c:pt>
                <c:pt idx="74">
                  <c:v>38.455654000000003</c:v>
                </c:pt>
                <c:pt idx="75">
                  <c:v>38.667149000000002</c:v>
                </c:pt>
                <c:pt idx="76">
                  <c:v>38.874625999999999</c:v>
                </c:pt>
                <c:pt idx="77">
                  <c:v>39.078121000000003</c:v>
                </c:pt>
                <c:pt idx="78">
                  <c:v>39.277653000000001</c:v>
                </c:pt>
                <c:pt idx="79">
                  <c:v>39.473267</c:v>
                </c:pt>
                <c:pt idx="80">
                  <c:v>39.664985999999999</c:v>
                </c:pt>
                <c:pt idx="81">
                  <c:v>39.852856000000003</c:v>
                </c:pt>
                <c:pt idx="82">
                  <c:v>40.036887999999998</c:v>
                </c:pt>
                <c:pt idx="83">
                  <c:v>40.217136000000004</c:v>
                </c:pt>
                <c:pt idx="84">
                  <c:v>40.393616000000002</c:v>
                </c:pt>
                <c:pt idx="85">
                  <c:v>40.566360000000003</c:v>
                </c:pt>
                <c:pt idx="86">
                  <c:v>40.735401000000003</c:v>
                </c:pt>
                <c:pt idx="87">
                  <c:v>40.900776</c:v>
                </c:pt>
                <c:pt idx="88">
                  <c:v>41.062491999999999</c:v>
                </c:pt>
                <c:pt idx="89">
                  <c:v>41.220607999999999</c:v>
                </c:pt>
                <c:pt idx="90">
                  <c:v>41.375126000000002</c:v>
                </c:pt>
                <c:pt idx="91">
                  <c:v>41.526088999999999</c:v>
                </c:pt>
                <c:pt idx="92">
                  <c:v>41.673518999999999</c:v>
                </c:pt>
                <c:pt idx="93">
                  <c:v>41.817447999999999</c:v>
                </c:pt>
                <c:pt idx="94">
                  <c:v>41.957892999999999</c:v>
                </c:pt>
                <c:pt idx="95">
                  <c:v>42.094887</c:v>
                </c:pt>
                <c:pt idx="96">
                  <c:v>42.228451</c:v>
                </c:pt>
                <c:pt idx="97">
                  <c:v>42.358615999999998</c:v>
                </c:pt>
                <c:pt idx="98">
                  <c:v>42.485405</c:v>
                </c:pt>
                <c:pt idx="99">
                  <c:v>42.608832999999997</c:v>
                </c:pt>
                <c:pt idx="100">
                  <c:v>42.728935</c:v>
                </c:pt>
                <c:pt idx="101">
                  <c:v>42.845725999999999</c:v>
                </c:pt>
                <c:pt idx="102">
                  <c:v>42.959235999999997</c:v>
                </c:pt>
                <c:pt idx="103">
                  <c:v>43.069476999999999</c:v>
                </c:pt>
                <c:pt idx="104">
                  <c:v>43.176476000000001</c:v>
                </c:pt>
                <c:pt idx="105">
                  <c:v>43.280251</c:v>
                </c:pt>
                <c:pt idx="106">
                  <c:v>43.380820999999997</c:v>
                </c:pt>
                <c:pt idx="107">
                  <c:v>43.478214000000001</c:v>
                </c:pt>
                <c:pt idx="108">
                  <c:v>43.572432999999997</c:v>
                </c:pt>
                <c:pt idx="109">
                  <c:v>43.663513000000002</c:v>
                </c:pt>
                <c:pt idx="110">
                  <c:v>43.751465000000003</c:v>
                </c:pt>
                <c:pt idx="111">
                  <c:v>43.836300000000001</c:v>
                </c:pt>
                <c:pt idx="112">
                  <c:v>43.918041000000002</c:v>
                </c:pt>
                <c:pt idx="113">
                  <c:v>43.996704000000001</c:v>
                </c:pt>
                <c:pt idx="114">
                  <c:v>44.072304000000003</c:v>
                </c:pt>
                <c:pt idx="115">
                  <c:v>44.144852</c:v>
                </c:pt>
                <c:pt idx="116">
                  <c:v>44.214371</c:v>
                </c:pt>
                <c:pt idx="117">
                  <c:v>44.280869000000003</c:v>
                </c:pt>
                <c:pt idx="118">
                  <c:v>44.344352999999998</c:v>
                </c:pt>
                <c:pt idx="119">
                  <c:v>44.404845999999999</c:v>
                </c:pt>
                <c:pt idx="120">
                  <c:v>44.462353</c:v>
                </c:pt>
                <c:pt idx="121">
                  <c:v>44.516891000000001</c:v>
                </c:pt>
                <c:pt idx="122">
                  <c:v>44.568466000000001</c:v>
                </c:pt>
                <c:pt idx="123">
                  <c:v>44.617092</c:v>
                </c:pt>
                <c:pt idx="124">
                  <c:v>44.662773000000001</c:v>
                </c:pt>
                <c:pt idx="125">
                  <c:v>44.705523999999997</c:v>
                </c:pt>
                <c:pt idx="126">
                  <c:v>44.745350000000002</c:v>
                </c:pt>
                <c:pt idx="127">
                  <c:v>44.782265000000002</c:v>
                </c:pt>
                <c:pt idx="128">
                  <c:v>44.816265000000001</c:v>
                </c:pt>
                <c:pt idx="129">
                  <c:v>44.847366000000001</c:v>
                </c:pt>
                <c:pt idx="130">
                  <c:v>44.875576000000002</c:v>
                </c:pt>
                <c:pt idx="131">
                  <c:v>44.900889999999997</c:v>
                </c:pt>
                <c:pt idx="132">
                  <c:v>44.923321000000001</c:v>
                </c:pt>
                <c:pt idx="133">
                  <c:v>44.942867</c:v>
                </c:pt>
                <c:pt idx="134">
                  <c:v>44.959544999999999</c:v>
                </c:pt>
                <c:pt idx="135">
                  <c:v>44.973343</c:v>
                </c:pt>
                <c:pt idx="136">
                  <c:v>44.984276000000001</c:v>
                </c:pt>
                <c:pt idx="137">
                  <c:v>44.992339999999999</c:v>
                </c:pt>
                <c:pt idx="138">
                  <c:v>44.997540000000001</c:v>
                </c:pt>
                <c:pt idx="139">
                  <c:v>44.999865999999997</c:v>
                </c:pt>
                <c:pt idx="140">
                  <c:v>44.999336</c:v>
                </c:pt>
                <c:pt idx="141">
                  <c:v>44.995936999999998</c:v>
                </c:pt>
                <c:pt idx="142">
                  <c:v>44.989669999999997</c:v>
                </c:pt>
                <c:pt idx="143">
                  <c:v>44.980536999999998</c:v>
                </c:pt>
                <c:pt idx="144">
                  <c:v>44.968536</c:v>
                </c:pt>
                <c:pt idx="145">
                  <c:v>44.953667000000003</c:v>
                </c:pt>
                <c:pt idx="146">
                  <c:v>44.935921</c:v>
                </c:pt>
                <c:pt idx="147">
                  <c:v>44.915295</c:v>
                </c:pt>
                <c:pt idx="148">
                  <c:v>44.891787999999998</c:v>
                </c:pt>
                <c:pt idx="149">
                  <c:v>44.865397999999999</c:v>
                </c:pt>
                <c:pt idx="150">
                  <c:v>44.836112999999997</c:v>
                </c:pt>
                <c:pt idx="151">
                  <c:v>44.803932000000003</c:v>
                </c:pt>
                <c:pt idx="152">
                  <c:v>44.768844999999999</c:v>
                </c:pt>
                <c:pt idx="153">
                  <c:v>44.730849999999997</c:v>
                </c:pt>
                <c:pt idx="154">
                  <c:v>44.689934000000001</c:v>
                </c:pt>
                <c:pt idx="155">
                  <c:v>44.646090999999998</c:v>
                </c:pt>
                <c:pt idx="156">
                  <c:v>44.599311999999998</c:v>
                </c:pt>
                <c:pt idx="157">
                  <c:v>44.549590999999999</c:v>
                </c:pt>
                <c:pt idx="158">
                  <c:v>44.49691</c:v>
                </c:pt>
                <c:pt idx="159">
                  <c:v>44.441265000000001</c:v>
                </c:pt>
                <c:pt idx="160">
                  <c:v>44.382648000000003</c:v>
                </c:pt>
                <c:pt idx="161">
                  <c:v>44.321041000000001</c:v>
                </c:pt>
                <c:pt idx="162">
                  <c:v>44.256435000000003</c:v>
                </c:pt>
                <c:pt idx="163">
                  <c:v>44.188816000000003</c:v>
                </c:pt>
                <c:pt idx="164">
                  <c:v>44.118172000000001</c:v>
                </c:pt>
                <c:pt idx="165">
                  <c:v>44.044486999999997</c:v>
                </c:pt>
                <c:pt idx="166">
                  <c:v>43.967747000000003</c:v>
                </c:pt>
                <c:pt idx="167">
                  <c:v>43.887936000000003</c:v>
                </c:pt>
                <c:pt idx="168">
                  <c:v>43.805042</c:v>
                </c:pt>
                <c:pt idx="169">
                  <c:v>43.719048000000001</c:v>
                </c:pt>
                <c:pt idx="170">
                  <c:v>43.629931999999997</c:v>
                </c:pt>
                <c:pt idx="171">
                  <c:v>43.537685000000003</c:v>
                </c:pt>
                <c:pt idx="172">
                  <c:v>43.442284000000001</c:v>
                </c:pt>
                <c:pt idx="173">
                  <c:v>43.343707999999999</c:v>
                </c:pt>
                <c:pt idx="174">
                  <c:v>43.241947000000003</c:v>
                </c:pt>
                <c:pt idx="175">
                  <c:v>43.136974000000002</c:v>
                </c:pt>
                <c:pt idx="176">
                  <c:v>43.028767000000002</c:v>
                </c:pt>
                <c:pt idx="177">
                  <c:v>42.917309000000003</c:v>
                </c:pt>
                <c:pt idx="178">
                  <c:v>42.802582000000001</c:v>
                </c:pt>
                <c:pt idx="179">
                  <c:v>42.684559</c:v>
                </c:pt>
                <c:pt idx="180">
                  <c:v>42.563220999999999</c:v>
                </c:pt>
                <c:pt idx="181">
                  <c:v>42.438541000000001</c:v>
                </c:pt>
                <c:pt idx="182">
                  <c:v>42.310501000000002</c:v>
                </c:pt>
                <c:pt idx="183">
                  <c:v>42.179070000000003</c:v>
                </c:pt>
                <c:pt idx="184">
                  <c:v>42.044227999999997</c:v>
                </c:pt>
                <c:pt idx="185">
                  <c:v>41.905949</c:v>
                </c:pt>
                <c:pt idx="186">
                  <c:v>41.764206000000001</c:v>
                </c:pt>
                <c:pt idx="187">
                  <c:v>41.618980000000001</c:v>
                </c:pt>
                <c:pt idx="188">
                  <c:v>41.470238000000002</c:v>
                </c:pt>
                <c:pt idx="189">
                  <c:v>41.317946999999997</c:v>
                </c:pt>
                <c:pt idx="190">
                  <c:v>41.162094000000003</c:v>
                </c:pt>
                <c:pt idx="191">
                  <c:v>41.002643999999997</c:v>
                </c:pt>
                <c:pt idx="192">
                  <c:v>40.839565</c:v>
                </c:pt>
                <c:pt idx="193">
                  <c:v>40.672829</c:v>
                </c:pt>
                <c:pt idx="194">
                  <c:v>40.502406999999998</c:v>
                </c:pt>
                <c:pt idx="195">
                  <c:v>40.328277999999997</c:v>
                </c:pt>
                <c:pt idx="196">
                  <c:v>40.150393999999999</c:v>
                </c:pt>
                <c:pt idx="197">
                  <c:v>39.968741999999999</c:v>
                </c:pt>
                <c:pt idx="198">
                  <c:v>39.783279</c:v>
                </c:pt>
                <c:pt idx="199">
                  <c:v>39.593983000000001</c:v>
                </c:pt>
                <c:pt idx="200">
                  <c:v>39.400813999999997</c:v>
                </c:pt>
                <c:pt idx="201">
                  <c:v>39.203743000000003</c:v>
                </c:pt>
                <c:pt idx="202">
                  <c:v>39.002735000000001</c:v>
                </c:pt>
                <c:pt idx="203">
                  <c:v>38.797764000000001</c:v>
                </c:pt>
                <c:pt idx="204">
                  <c:v>38.588791000000001</c:v>
                </c:pt>
                <c:pt idx="205">
                  <c:v>38.375790000000002</c:v>
                </c:pt>
                <c:pt idx="206">
                  <c:v>38.158714000000003</c:v>
                </c:pt>
                <c:pt idx="207">
                  <c:v>37.937538000000004</c:v>
                </c:pt>
                <c:pt idx="208">
                  <c:v>37.712231000000003</c:v>
                </c:pt>
                <c:pt idx="209">
                  <c:v>37.482754</c:v>
                </c:pt>
                <c:pt idx="210">
                  <c:v>37.249077</c:v>
                </c:pt>
                <c:pt idx="211">
                  <c:v>37.011166000000003</c:v>
                </c:pt>
                <c:pt idx="212">
                  <c:v>36.768974</c:v>
                </c:pt>
                <c:pt idx="213">
                  <c:v>36.522488000000003</c:v>
                </c:pt>
                <c:pt idx="214">
                  <c:v>36.271656</c:v>
                </c:pt>
                <c:pt idx="215">
                  <c:v>36.016460000000002</c:v>
                </c:pt>
                <c:pt idx="216">
                  <c:v>35.756850999999997</c:v>
                </c:pt>
                <c:pt idx="217">
                  <c:v>35.492801999999998</c:v>
                </c:pt>
                <c:pt idx="218">
                  <c:v>35.224277000000001</c:v>
                </c:pt>
                <c:pt idx="219">
                  <c:v>34.951248</c:v>
                </c:pt>
                <c:pt idx="220">
                  <c:v>34.673682999999997</c:v>
                </c:pt>
                <c:pt idx="221">
                  <c:v>34.391540999999997</c:v>
                </c:pt>
                <c:pt idx="222">
                  <c:v>34.104801000000002</c:v>
                </c:pt>
                <c:pt idx="223">
                  <c:v>33.813426999999997</c:v>
                </c:pt>
                <c:pt idx="224">
                  <c:v>33.517375999999999</c:v>
                </c:pt>
                <c:pt idx="225">
                  <c:v>33.216636999999999</c:v>
                </c:pt>
                <c:pt idx="226">
                  <c:v>32.911175</c:v>
                </c:pt>
                <c:pt idx="227">
                  <c:v>32.600948000000002</c:v>
                </c:pt>
                <c:pt idx="228">
                  <c:v>32.28595</c:v>
                </c:pt>
                <c:pt idx="229">
                  <c:v>31.966135000000001</c:v>
                </c:pt>
                <c:pt idx="230">
                  <c:v>31.641489</c:v>
                </c:pt>
                <c:pt idx="231">
                  <c:v>31.311985</c:v>
                </c:pt>
                <c:pt idx="232">
                  <c:v>30.977591</c:v>
                </c:pt>
                <c:pt idx="233">
                  <c:v>30.638292</c:v>
                </c:pt>
                <c:pt idx="234">
                  <c:v>30.294066999999998</c:v>
                </c:pt>
                <c:pt idx="235">
                  <c:v>29.944897000000001</c:v>
                </c:pt>
                <c:pt idx="236">
                  <c:v>29.590765000000001</c:v>
                </c:pt>
                <c:pt idx="237">
                  <c:v>29.231643999999999</c:v>
                </c:pt>
                <c:pt idx="238">
                  <c:v>28.867529000000001</c:v>
                </c:pt>
                <c:pt idx="239">
                  <c:v>28.498411000000001</c:v>
                </c:pt>
                <c:pt idx="240">
                  <c:v>28.124271</c:v>
                </c:pt>
                <c:pt idx="241">
                  <c:v>27.745100000000001</c:v>
                </c:pt>
                <c:pt idx="242">
                  <c:v>27.360893000000001</c:v>
                </c:pt>
                <c:pt idx="243">
                  <c:v>26.971644999999999</c:v>
                </c:pt>
                <c:pt idx="244">
                  <c:v>26.577359999999999</c:v>
                </c:pt>
                <c:pt idx="245">
                  <c:v>26.178028000000001</c:v>
                </c:pt>
                <c:pt idx="246">
                  <c:v>25.773661000000001</c:v>
                </c:pt>
                <c:pt idx="247">
                  <c:v>25.364253999999999</c:v>
                </c:pt>
                <c:pt idx="248">
                  <c:v>24.949826999999999</c:v>
                </c:pt>
                <c:pt idx="249">
                  <c:v>24.530384000000002</c:v>
                </c:pt>
                <c:pt idx="250">
                  <c:v>24.10594</c:v>
                </c:pt>
                <c:pt idx="251">
                  <c:v>23.676514000000001</c:v>
                </c:pt>
                <c:pt idx="252">
                  <c:v>23.242125999999999</c:v>
                </c:pt>
                <c:pt idx="253">
                  <c:v>22.802799</c:v>
                </c:pt>
                <c:pt idx="254">
                  <c:v>22.358561000000002</c:v>
                </c:pt>
                <c:pt idx="255">
                  <c:v>21.909443</c:v>
                </c:pt>
                <c:pt idx="256">
                  <c:v>21.455479</c:v>
                </c:pt>
                <c:pt idx="257">
                  <c:v>20.996708000000002</c:v>
                </c:pt>
                <c:pt idx="258">
                  <c:v>20.533169000000001</c:v>
                </c:pt>
                <c:pt idx="259">
                  <c:v>20.064910999999999</c:v>
                </c:pt>
                <c:pt idx="260">
                  <c:v>19.591985999999999</c:v>
                </c:pt>
                <c:pt idx="261">
                  <c:v>19.114443000000001</c:v>
                </c:pt>
                <c:pt idx="262">
                  <c:v>18.632342999999999</c:v>
                </c:pt>
                <c:pt idx="263">
                  <c:v>18.145748000000001</c:v>
                </c:pt>
                <c:pt idx="264">
                  <c:v>17.654722</c:v>
                </c:pt>
                <c:pt idx="265">
                  <c:v>17.159341999999999</c:v>
                </c:pt>
                <c:pt idx="266">
                  <c:v>16.659676000000001</c:v>
                </c:pt>
                <c:pt idx="267">
                  <c:v>16.155804</c:v>
                </c:pt>
                <c:pt idx="268">
                  <c:v>15.647816000000001</c:v>
                </c:pt>
                <c:pt idx="269">
                  <c:v>15.135797999999999</c:v>
                </c:pt>
                <c:pt idx="270">
                  <c:v>14.619839000000001</c:v>
                </c:pt>
                <c:pt idx="271">
                  <c:v>14.10004</c:v>
                </c:pt>
                <c:pt idx="272">
                  <c:v>13.576499999999999</c:v>
                </c:pt>
                <c:pt idx="273">
                  <c:v>13.049327999999999</c:v>
                </c:pt>
                <c:pt idx="274">
                  <c:v>12.518630999999999</c:v>
                </c:pt>
                <c:pt idx="275">
                  <c:v>11.984526000000001</c:v>
                </c:pt>
                <c:pt idx="276">
                  <c:v>11.447129</c:v>
                </c:pt>
                <c:pt idx="277">
                  <c:v>10.906566</c:v>
                </c:pt>
                <c:pt idx="278">
                  <c:v>10.362961</c:v>
                </c:pt>
                <c:pt idx="279">
                  <c:v>9.8164449999999999</c:v>
                </c:pt>
                <c:pt idx="280">
                  <c:v>9.2671559999999999</c:v>
                </c:pt>
                <c:pt idx="281">
                  <c:v>8.7152270000000005</c:v>
                </c:pt>
                <c:pt idx="282">
                  <c:v>8.1608049999999999</c:v>
                </c:pt>
                <c:pt idx="283">
                  <c:v>7.604031</c:v>
                </c:pt>
                <c:pt idx="284">
                  <c:v>7.0450559999999998</c:v>
                </c:pt>
                <c:pt idx="285">
                  <c:v>6.4840299999999997</c:v>
                </c:pt>
                <c:pt idx="286">
                  <c:v>5.9211099999999997</c:v>
                </c:pt>
                <c:pt idx="287">
                  <c:v>5.3564499999999997</c:v>
                </c:pt>
                <c:pt idx="288">
                  <c:v>4.7902120000000004</c:v>
                </c:pt>
                <c:pt idx="289">
                  <c:v>4.2225570000000001</c:v>
                </c:pt>
                <c:pt idx="290">
                  <c:v>3.653648</c:v>
                </c:pt>
                <c:pt idx="291">
                  <c:v>3.083653</c:v>
                </c:pt>
                <c:pt idx="292">
                  <c:v>2.5127380000000001</c:v>
                </c:pt>
                <c:pt idx="293">
                  <c:v>1.941071</c:v>
                </c:pt>
                <c:pt idx="294">
                  <c:v>1.368824</c:v>
                </c:pt>
                <c:pt idx="295">
                  <c:v>0.79616699999999996</c:v>
                </c:pt>
                <c:pt idx="296">
                  <c:v>0.223272</c:v>
                </c:pt>
                <c:pt idx="297">
                  <c:v>-0.34969099999999997</c:v>
                </c:pt>
                <c:pt idx="298">
                  <c:v>-0.92254899999999995</c:v>
                </c:pt>
                <c:pt idx="299">
                  <c:v>-1.495131</c:v>
                </c:pt>
                <c:pt idx="300">
                  <c:v>-2.0672640000000002</c:v>
                </c:pt>
                <c:pt idx="301">
                  <c:v>-2.638779</c:v>
                </c:pt>
                <c:pt idx="302">
                  <c:v>-3.2095060000000002</c:v>
                </c:pt>
                <c:pt idx="303">
                  <c:v>-3.7792750000000002</c:v>
                </c:pt>
                <c:pt idx="304">
                  <c:v>-4.3479219999999996</c:v>
                </c:pt>
                <c:pt idx="305">
                  <c:v>-4.9152779999999998</c:v>
                </c:pt>
                <c:pt idx="306">
                  <c:v>-5.4811820000000004</c:v>
                </c:pt>
                <c:pt idx="307">
                  <c:v>-6.0454720000000002</c:v>
                </c:pt>
                <c:pt idx="308">
                  <c:v>-6.6079879999999998</c:v>
                </c:pt>
                <c:pt idx="309">
                  <c:v>-7.1685739999999996</c:v>
                </c:pt>
                <c:pt idx="310">
                  <c:v>-7.7270760000000003</c:v>
                </c:pt>
                <c:pt idx="311">
                  <c:v>-8.2833179999999995</c:v>
                </c:pt>
                <c:pt idx="312">
                  <c:v>-8.8372019999999996</c:v>
                </c:pt>
                <c:pt idx="313">
                  <c:v>-9.3885590000000008</c:v>
                </c:pt>
                <c:pt idx="314">
                  <c:v>-9.9372509999999998</c:v>
                </c:pt>
                <c:pt idx="315">
                  <c:v>-10.483133</c:v>
                </c:pt>
                <c:pt idx="316">
                  <c:v>-11.026078999999999</c:v>
                </c:pt>
                <c:pt idx="317">
                  <c:v>-11.565955000000001</c:v>
                </c:pt>
                <c:pt idx="318">
                  <c:v>-12.102634999999999</c:v>
                </c:pt>
                <c:pt idx="319">
                  <c:v>-12.635999999999999</c:v>
                </c:pt>
                <c:pt idx="320">
                  <c:v>-13.165929</c:v>
                </c:pt>
                <c:pt idx="321">
                  <c:v>-13.692308000000001</c:v>
                </c:pt>
                <c:pt idx="322">
                  <c:v>-14.215032000000001</c:v>
                </c:pt>
                <c:pt idx="323">
                  <c:v>-14.733991</c:v>
                </c:pt>
                <c:pt idx="324">
                  <c:v>-15.249090000000001</c:v>
                </c:pt>
                <c:pt idx="325">
                  <c:v>-15.760227</c:v>
                </c:pt>
                <c:pt idx="326">
                  <c:v>-16.267316999999998</c:v>
                </c:pt>
                <c:pt idx="327">
                  <c:v>-16.770264000000001</c:v>
                </c:pt>
                <c:pt idx="328">
                  <c:v>-17.268991</c:v>
                </c:pt>
                <c:pt idx="329">
                  <c:v>-17.76342</c:v>
                </c:pt>
                <c:pt idx="330">
                  <c:v>-18.253473</c:v>
                </c:pt>
                <c:pt idx="331">
                  <c:v>-18.739083999999998</c:v>
                </c:pt>
                <c:pt idx="332">
                  <c:v>-19.220184</c:v>
                </c:pt>
                <c:pt idx="333">
                  <c:v>-19.696712000000002</c:v>
                </c:pt>
                <c:pt idx="334">
                  <c:v>-20.168613000000001</c:v>
                </c:pt>
                <c:pt idx="335">
                  <c:v>-20.635833999999999</c:v>
                </c:pt>
                <c:pt idx="336">
                  <c:v>-21.098322</c:v>
                </c:pt>
                <c:pt idx="337">
                  <c:v>-21.556038000000001</c:v>
                </c:pt>
                <c:pt idx="338">
                  <c:v>-22.008934</c:v>
                </c:pt>
                <c:pt idx="339">
                  <c:v>-22.456980000000001</c:v>
                </c:pt>
                <c:pt idx="340">
                  <c:v>-22.900137000000001</c:v>
                </c:pt>
                <c:pt idx="341">
                  <c:v>-23.338379</c:v>
                </c:pt>
                <c:pt idx="342">
                  <c:v>-23.771668999999999</c:v>
                </c:pt>
                <c:pt idx="343">
                  <c:v>-24.200001</c:v>
                </c:pt>
                <c:pt idx="344">
                  <c:v>-24.623341</c:v>
                </c:pt>
                <c:pt idx="345">
                  <c:v>-25.041678999999998</c:v>
                </c:pt>
                <c:pt idx="346">
                  <c:v>-25.454999999999998</c:v>
                </c:pt>
                <c:pt idx="347">
                  <c:v>-25.863295000000001</c:v>
                </c:pt>
                <c:pt idx="348">
                  <c:v>-26.266553999999999</c:v>
                </c:pt>
                <c:pt idx="349">
                  <c:v>-26.664770000000001</c:v>
                </c:pt>
                <c:pt idx="350">
                  <c:v>-27.057946999999999</c:v>
                </c:pt>
                <c:pt idx="351">
                  <c:v>-27.446081</c:v>
                </c:pt>
                <c:pt idx="352">
                  <c:v>-27.829176</c:v>
                </c:pt>
                <c:pt idx="353">
                  <c:v>-28.207236999999999</c:v>
                </c:pt>
                <c:pt idx="354">
                  <c:v>-28.580272999999998</c:v>
                </c:pt>
                <c:pt idx="355">
                  <c:v>-28.948281999999999</c:v>
                </c:pt>
                <c:pt idx="356">
                  <c:v>-29.311295000000001</c:v>
                </c:pt>
                <c:pt idx="357">
                  <c:v>-29.669312999999999</c:v>
                </c:pt>
                <c:pt idx="358">
                  <c:v>-30.022352000000001</c:v>
                </c:pt>
                <c:pt idx="359">
                  <c:v>-30.370428</c:v>
                </c:pt>
                <c:pt idx="360">
                  <c:v>-30.713562</c:v>
                </c:pt>
                <c:pt idx="361">
                  <c:v>-31.051780999999998</c:v>
                </c:pt>
                <c:pt idx="362">
                  <c:v>-31.385092</c:v>
                </c:pt>
                <c:pt idx="363">
                  <c:v>-31.713524</c:v>
                </c:pt>
                <c:pt idx="364">
                  <c:v>-32.037106000000001</c:v>
                </c:pt>
                <c:pt idx="365">
                  <c:v>-32.355849999999997</c:v>
                </c:pt>
                <c:pt idx="366">
                  <c:v>-32.669800000000002</c:v>
                </c:pt>
                <c:pt idx="367">
                  <c:v>-32.978966</c:v>
                </c:pt>
                <c:pt idx="368">
                  <c:v>-33.283389999999997</c:v>
                </c:pt>
                <c:pt idx="369">
                  <c:v>-33.583092000000001</c:v>
                </c:pt>
                <c:pt idx="370">
                  <c:v>-33.878101000000001</c:v>
                </c:pt>
                <c:pt idx="371">
                  <c:v>-34.168453</c:v>
                </c:pt>
                <c:pt idx="372">
                  <c:v>-34.454177999999999</c:v>
                </c:pt>
                <c:pt idx="373">
                  <c:v>-34.735306000000001</c:v>
                </c:pt>
                <c:pt idx="374">
                  <c:v>-35.011870999999999</c:v>
                </c:pt>
                <c:pt idx="375">
                  <c:v>-35.283904999999997</c:v>
                </c:pt>
                <c:pt idx="376">
                  <c:v>-35.551434</c:v>
                </c:pt>
                <c:pt idx="377">
                  <c:v>-35.814498999999998</c:v>
                </c:pt>
                <c:pt idx="378">
                  <c:v>-36.073132000000001</c:v>
                </c:pt>
                <c:pt idx="379">
                  <c:v>-36.327365999999998</c:v>
                </c:pt>
                <c:pt idx="380">
                  <c:v>-36.577232000000002</c:v>
                </c:pt>
                <c:pt idx="381">
                  <c:v>-36.822772999999998</c:v>
                </c:pt>
                <c:pt idx="382">
                  <c:v>-37.064011000000001</c:v>
                </c:pt>
                <c:pt idx="383">
                  <c:v>-37.300991000000003</c:v>
                </c:pt>
                <c:pt idx="384">
                  <c:v>-37.533737000000002</c:v>
                </c:pt>
                <c:pt idx="385">
                  <c:v>-37.762290999999998</c:v>
                </c:pt>
                <c:pt idx="386">
                  <c:v>-37.986687000000003</c:v>
                </c:pt>
                <c:pt idx="387">
                  <c:v>-38.206950999999997</c:v>
                </c:pt>
                <c:pt idx="388">
                  <c:v>-38.423121999999999</c:v>
                </c:pt>
                <c:pt idx="389">
                  <c:v>-38.635235000000002</c:v>
                </c:pt>
                <c:pt idx="390">
                  <c:v>-38.843322999999998</c:v>
                </c:pt>
                <c:pt idx="391">
                  <c:v>-39.047417000000003</c:v>
                </c:pt>
                <c:pt idx="392">
                  <c:v>-39.247551000000001</c:v>
                </c:pt>
                <c:pt idx="393">
                  <c:v>-39.443759999999997</c:v>
                </c:pt>
                <c:pt idx="394">
                  <c:v>-39.636074000000001</c:v>
                </c:pt>
                <c:pt idx="395">
                  <c:v>-39.824523999999997</c:v>
                </c:pt>
                <c:pt idx="396">
                  <c:v>-40.009140000000002</c:v>
                </c:pt>
                <c:pt idx="397">
                  <c:v>-40.189964000000003</c:v>
                </c:pt>
                <c:pt idx="398">
                  <c:v>-40.367007999999998</c:v>
                </c:pt>
                <c:pt idx="399">
                  <c:v>-40.540320999999999</c:v>
                </c:pt>
                <c:pt idx="400">
                  <c:v>-40.709927</c:v>
                </c:pt>
                <c:pt idx="401">
                  <c:v>-40.875850999999997</c:v>
                </c:pt>
                <c:pt idx="402">
                  <c:v>-41.038128</c:v>
                </c:pt>
                <c:pt idx="403">
                  <c:v>-41.196784999999998</c:v>
                </c:pt>
                <c:pt idx="404">
                  <c:v>-41.351852000000001</c:v>
                </c:pt>
                <c:pt idx="405">
                  <c:v>-41.503352999999997</c:v>
                </c:pt>
                <c:pt idx="406">
                  <c:v>-41.651318000000003</c:v>
                </c:pt>
                <c:pt idx="407">
                  <c:v>-41.795775999999996</c:v>
                </c:pt>
                <c:pt idx="408">
                  <c:v>-41.936748999999999</c:v>
                </c:pt>
                <c:pt idx="409">
                  <c:v>-42.074268000000004</c:v>
                </c:pt>
                <c:pt idx="410">
                  <c:v>-42.208354999999997</c:v>
                </c:pt>
                <c:pt idx="411">
                  <c:v>-42.339035000000003</c:v>
                </c:pt>
                <c:pt idx="412">
                  <c:v>-42.466335000000001</c:v>
                </c:pt>
                <c:pt idx="413">
                  <c:v>-42.590271000000001</c:v>
                </c:pt>
                <c:pt idx="414">
                  <c:v>-42.710880000000003</c:v>
                </c:pt>
                <c:pt idx="415">
                  <c:v>-42.828170999999998</c:v>
                </c:pt>
                <c:pt idx="416">
                  <c:v>-42.942180999999998</c:v>
                </c:pt>
                <c:pt idx="417">
                  <c:v>-43.052914000000001</c:v>
                </c:pt>
                <c:pt idx="418">
                  <c:v>-43.160404</c:v>
                </c:pt>
                <c:pt idx="419">
                  <c:v>-43.264671</c:v>
                </c:pt>
                <c:pt idx="420">
                  <c:v>-43.365729999999999</c:v>
                </c:pt>
                <c:pt idx="421">
                  <c:v>-43.4636</c:v>
                </c:pt>
                <c:pt idx="422">
                  <c:v>-43.558304</c:v>
                </c:pt>
                <c:pt idx="423">
                  <c:v>-43.649859999999997</c:v>
                </c:pt>
                <c:pt idx="424">
                  <c:v>-43.738284999999998</c:v>
                </c:pt>
                <c:pt idx="425">
                  <c:v>-43.823596999999999</c:v>
                </c:pt>
                <c:pt idx="426">
                  <c:v>-43.905807000000003</c:v>
                </c:pt>
                <c:pt idx="427">
                  <c:v>-43.984935999999998</c:v>
                </c:pt>
                <c:pt idx="428">
                  <c:v>-44.060997</c:v>
                </c:pt>
                <c:pt idx="429">
                  <c:v>-44.134014000000001</c:v>
                </c:pt>
                <c:pt idx="430">
                  <c:v>-44.203991000000002</c:v>
                </c:pt>
                <c:pt idx="431">
                  <c:v>-44.270947</c:v>
                </c:pt>
                <c:pt idx="432">
                  <c:v>-44.334887999999999</c:v>
                </c:pt>
                <c:pt idx="433">
                  <c:v>-44.395836000000003</c:v>
                </c:pt>
                <c:pt idx="434">
                  <c:v>-44.453795999999997</c:v>
                </c:pt>
                <c:pt idx="435">
                  <c:v>-44.508785000000003</c:v>
                </c:pt>
                <c:pt idx="436">
                  <c:v>-44.560809999999996</c:v>
                </c:pt>
                <c:pt idx="437">
                  <c:v>-44.609881999999999</c:v>
                </c:pt>
                <c:pt idx="438">
                  <c:v>-44.656013000000002</c:v>
                </c:pt>
                <c:pt idx="439">
                  <c:v>-44.699207000000001</c:v>
                </c:pt>
                <c:pt idx="440">
                  <c:v>-44.739479000000003</c:v>
                </c:pt>
                <c:pt idx="441">
                  <c:v>-44.776836000000003</c:v>
                </c:pt>
                <c:pt idx="442">
                  <c:v>-44.811275000000002</c:v>
                </c:pt>
                <c:pt idx="443">
                  <c:v>-44.842818999999999</c:v>
                </c:pt>
                <c:pt idx="444">
                  <c:v>-44.871468</c:v>
                </c:pt>
                <c:pt idx="445">
                  <c:v>-44.897224000000001</c:v>
                </c:pt>
                <c:pt idx="446">
                  <c:v>-44.920093999999999</c:v>
                </c:pt>
                <c:pt idx="447">
                  <c:v>-44.940083000000001</c:v>
                </c:pt>
                <c:pt idx="448">
                  <c:v>-44.957194999999999</c:v>
                </c:pt>
                <c:pt idx="449">
                  <c:v>-44.971432</c:v>
                </c:pt>
                <c:pt idx="450">
                  <c:v>-44.982802999999997</c:v>
                </c:pt>
                <c:pt idx="451">
                  <c:v>-44.991298999999998</c:v>
                </c:pt>
                <c:pt idx="452">
                  <c:v>-44.996932999999999</c:v>
                </c:pt>
                <c:pt idx="453">
                  <c:v>-44.999699</c:v>
                </c:pt>
                <c:pt idx="454">
                  <c:v>-44.999599000000003</c:v>
                </c:pt>
                <c:pt idx="455">
                  <c:v>-44.996639000000002</c:v>
                </c:pt>
                <c:pt idx="456">
                  <c:v>-44.990810000000003</c:v>
                </c:pt>
                <c:pt idx="457">
                  <c:v>-44.982112999999998</c:v>
                </c:pt>
                <c:pt idx="458">
                  <c:v>-44.970551</c:v>
                </c:pt>
                <c:pt idx="459">
                  <c:v>-44.956111999999997</c:v>
                </c:pt>
                <c:pt idx="460">
                  <c:v>-44.938805000000002</c:v>
                </c:pt>
                <c:pt idx="461">
                  <c:v>-44.918616999999998</c:v>
                </c:pt>
                <c:pt idx="462">
                  <c:v>-44.895553999999997</c:v>
                </c:pt>
                <c:pt idx="463">
                  <c:v>-44.869598000000003</c:v>
                </c:pt>
                <c:pt idx="464">
                  <c:v>-44.840755000000001</c:v>
                </c:pt>
                <c:pt idx="465">
                  <c:v>-44.809013</c:v>
                </c:pt>
                <c:pt idx="466">
                  <c:v>-44.774368000000003</c:v>
                </c:pt>
                <c:pt idx="467">
                  <c:v>-44.736815999999997</c:v>
                </c:pt>
                <c:pt idx="468">
                  <c:v>-44.696345999999998</c:v>
                </c:pt>
                <c:pt idx="469">
                  <c:v>-44.652949999999997</c:v>
                </c:pt>
                <c:pt idx="470">
                  <c:v>-44.606617</c:v>
                </c:pt>
                <c:pt idx="471">
                  <c:v>-44.557343000000003</c:v>
                </c:pt>
                <c:pt idx="472">
                  <c:v>-44.505116000000001</c:v>
                </c:pt>
                <c:pt idx="473">
                  <c:v>-44.449924000000003</c:v>
                </c:pt>
                <c:pt idx="474">
                  <c:v>-44.391758000000003</c:v>
                </c:pt>
                <c:pt idx="475">
                  <c:v>-44.330604999999998</c:v>
                </c:pt>
                <c:pt idx="476">
                  <c:v>-44.266452999999998</c:v>
                </c:pt>
                <c:pt idx="477">
                  <c:v>-44.199294999999999</c:v>
                </c:pt>
                <c:pt idx="478">
                  <c:v>-44.129111999999999</c:v>
                </c:pt>
                <c:pt idx="479">
                  <c:v>-44.055889000000001</c:v>
                </c:pt>
                <c:pt idx="480">
                  <c:v>-43.979618000000002</c:v>
                </c:pt>
                <c:pt idx="481">
                  <c:v>-43.900275999999998</c:v>
                </c:pt>
                <c:pt idx="482">
                  <c:v>-43.817852000000002</c:v>
                </c:pt>
                <c:pt idx="483">
                  <c:v>-43.732329999999997</c:v>
                </c:pt>
                <c:pt idx="484">
                  <c:v>-43.643692000000001</c:v>
                </c:pt>
                <c:pt idx="485">
                  <c:v>-43.551921999999998</c:v>
                </c:pt>
                <c:pt idx="486">
                  <c:v>-43.456997000000001</c:v>
                </c:pt>
                <c:pt idx="487">
                  <c:v>-43.358910000000002</c:v>
                </c:pt>
                <c:pt idx="488">
                  <c:v>-43.257632999999998</c:v>
                </c:pt>
                <c:pt idx="489">
                  <c:v>-43.153151999999999</c:v>
                </c:pt>
                <c:pt idx="490">
                  <c:v>-43.045440999999997</c:v>
                </c:pt>
                <c:pt idx="491">
                  <c:v>-42.934474999999999</c:v>
                </c:pt>
                <c:pt idx="492">
                  <c:v>-42.820247999999999</c:v>
                </c:pt>
                <c:pt idx="493">
                  <c:v>-42.702728</c:v>
                </c:pt>
                <c:pt idx="494">
                  <c:v>-42.581893999999998</c:v>
                </c:pt>
                <c:pt idx="495">
                  <c:v>-42.457726000000001</c:v>
                </c:pt>
                <c:pt idx="496">
                  <c:v>-42.330193000000001</c:v>
                </c:pt>
                <c:pt idx="497">
                  <c:v>-42.199280000000002</c:v>
                </c:pt>
                <c:pt idx="498">
                  <c:v>-42.064959999999999</c:v>
                </c:pt>
                <c:pt idx="499">
                  <c:v>-41.927211999999997</c:v>
                </c:pt>
                <c:pt idx="500">
                  <c:v>-41.785995</c:v>
                </c:pt>
                <c:pt idx="501">
                  <c:v>-41.641300000000001</c:v>
                </c:pt>
              </c:numCache>
            </c:numRef>
          </c:xVal>
          <c:yVal>
            <c:numRef>
              <c:f>Sheet1!$B$1:$B$502</c:f>
              <c:numCache>
                <c:formatCode>General</c:formatCode>
                <c:ptCount val="502"/>
                <c:pt idx="0">
                  <c:v>-44.545689000000003</c:v>
                </c:pt>
                <c:pt idx="1">
                  <c:v>-44.492783000000003</c:v>
                </c:pt>
                <c:pt idx="2">
                  <c:v>-44.436915999999997</c:v>
                </c:pt>
                <c:pt idx="3">
                  <c:v>-44.378070999999998</c:v>
                </c:pt>
                <c:pt idx="4">
                  <c:v>-44.316231000000002</c:v>
                </c:pt>
                <c:pt idx="5">
                  <c:v>-44.251399999999997</c:v>
                </c:pt>
                <c:pt idx="6">
                  <c:v>-44.183548000000002</c:v>
                </c:pt>
                <c:pt idx="7">
                  <c:v>-44.112670999999999</c:v>
                </c:pt>
                <c:pt idx="8">
                  <c:v>-44.038753999999997</c:v>
                </c:pt>
                <c:pt idx="9">
                  <c:v>-43.961784000000002</c:v>
                </c:pt>
                <c:pt idx="10">
                  <c:v>-43.881740999999998</c:v>
                </c:pt>
                <c:pt idx="11">
                  <c:v>-43.798611000000001</c:v>
                </c:pt>
                <c:pt idx="12">
                  <c:v>-43.712378999999999</c:v>
                </c:pt>
                <c:pt idx="13">
                  <c:v>-43.623027999999998</c:v>
                </c:pt>
                <c:pt idx="14">
                  <c:v>-43.530543999999999</c:v>
                </c:pt>
                <c:pt idx="15">
                  <c:v>-43.434897999999997</c:v>
                </c:pt>
                <c:pt idx="16">
                  <c:v>-43.336081999999998</c:v>
                </c:pt>
                <c:pt idx="17">
                  <c:v>-43.234076999999999</c:v>
                </c:pt>
                <c:pt idx="18">
                  <c:v>-43.128860000000003</c:v>
                </c:pt>
                <c:pt idx="19">
                  <c:v>-43.020404999999997</c:v>
                </c:pt>
                <c:pt idx="20">
                  <c:v>-42.908698999999999</c:v>
                </c:pt>
                <c:pt idx="21">
                  <c:v>-42.793723999999997</c:v>
                </c:pt>
                <c:pt idx="22">
                  <c:v>-42.675446000000001</c:v>
                </c:pt>
                <c:pt idx="23">
                  <c:v>-42.55386</c:v>
                </c:pt>
                <c:pt idx="24">
                  <c:v>-42.428925</c:v>
                </c:pt>
                <c:pt idx="25">
                  <c:v>-42.300621</c:v>
                </c:pt>
                <c:pt idx="26">
                  <c:v>-42.168934</c:v>
                </c:pt>
                <c:pt idx="27">
                  <c:v>-42.033836000000001</c:v>
                </c:pt>
                <c:pt idx="28">
                  <c:v>-41.895290000000003</c:v>
                </c:pt>
                <c:pt idx="29">
                  <c:v>-41.753292000000002</c:v>
                </c:pt>
                <c:pt idx="30">
                  <c:v>-41.607796</c:v>
                </c:pt>
                <c:pt idx="31">
                  <c:v>-41.458781999999999</c:v>
                </c:pt>
                <c:pt idx="32">
                  <c:v>-41.306224999999998</c:v>
                </c:pt>
                <c:pt idx="33">
                  <c:v>-41.150100999999999</c:v>
                </c:pt>
                <c:pt idx="34">
                  <c:v>-40.990372000000001</c:v>
                </c:pt>
                <c:pt idx="35">
                  <c:v>-40.827015000000003</c:v>
                </c:pt>
                <c:pt idx="36">
                  <c:v>-40.659999999999997</c:v>
                </c:pt>
                <c:pt idx="37">
                  <c:v>-40.489296000000003</c:v>
                </c:pt>
                <c:pt idx="38">
                  <c:v>-40.314880000000002</c:v>
                </c:pt>
                <c:pt idx="39">
                  <c:v>-40.136715000000002</c:v>
                </c:pt>
                <c:pt idx="40">
                  <c:v>-39.954773000000003</c:v>
                </c:pt>
                <c:pt idx="41">
                  <c:v>-39.769024000000002</c:v>
                </c:pt>
                <c:pt idx="42">
                  <c:v>-39.579430000000002</c:v>
                </c:pt>
                <c:pt idx="43">
                  <c:v>-39.385962999999997</c:v>
                </c:pt>
                <c:pt idx="44">
                  <c:v>-39.188599000000004</c:v>
                </c:pt>
                <c:pt idx="45">
                  <c:v>-38.987293000000001</c:v>
                </c:pt>
                <c:pt idx="46">
                  <c:v>-38.782017000000003</c:v>
                </c:pt>
                <c:pt idx="47">
                  <c:v>-38.572738999999999</c:v>
                </c:pt>
                <c:pt idx="48">
                  <c:v>-38.359420999999998</c:v>
                </c:pt>
                <c:pt idx="49">
                  <c:v>-38.142043999999999</c:v>
                </c:pt>
                <c:pt idx="50">
                  <c:v>-37.920551000000003</c:v>
                </c:pt>
                <c:pt idx="51">
                  <c:v>-37.694930999999997</c:v>
                </c:pt>
                <c:pt idx="52">
                  <c:v>-37.465136999999999</c:v>
                </c:pt>
                <c:pt idx="53">
                  <c:v>-37.231135999999999</c:v>
                </c:pt>
                <c:pt idx="54">
                  <c:v>-36.992896999999999</c:v>
                </c:pt>
                <c:pt idx="55">
                  <c:v>-36.750385000000001</c:v>
                </c:pt>
                <c:pt idx="56">
                  <c:v>-36.503566999999997</c:v>
                </c:pt>
                <c:pt idx="57">
                  <c:v>-36.252406999999998</c:v>
                </c:pt>
                <c:pt idx="58">
                  <c:v>-35.996872000000003</c:v>
                </c:pt>
                <c:pt idx="59">
                  <c:v>-35.736930999999998</c:v>
                </c:pt>
                <c:pt idx="60">
                  <c:v>-35.472546000000001</c:v>
                </c:pt>
                <c:pt idx="61">
                  <c:v>-35.203677999999996</c:v>
                </c:pt>
                <c:pt idx="62">
                  <c:v>-34.930309000000001</c:v>
                </c:pt>
                <c:pt idx="63">
                  <c:v>-34.652393000000004</c:v>
                </c:pt>
                <c:pt idx="64">
                  <c:v>-34.369900000000001</c:v>
                </c:pt>
                <c:pt idx="65">
                  <c:v>-34.082808999999997</c:v>
                </c:pt>
                <c:pt idx="66">
                  <c:v>-33.791077000000001</c:v>
                </c:pt>
                <c:pt idx="67">
                  <c:v>-33.494670999999997</c:v>
                </c:pt>
                <c:pt idx="68">
                  <c:v>-33.193576999999998</c:v>
                </c:pt>
                <c:pt idx="69">
                  <c:v>-32.887748999999999</c:v>
                </c:pt>
                <c:pt idx="70">
                  <c:v>-32.577164000000003</c:v>
                </c:pt>
                <c:pt idx="71">
                  <c:v>-32.261799000000003</c:v>
                </c:pt>
                <c:pt idx="72">
                  <c:v>-31.941621999999999</c:v>
                </c:pt>
                <c:pt idx="73">
                  <c:v>-31.616603999999999</c:v>
                </c:pt>
                <c:pt idx="74">
                  <c:v>-31.286726000000002</c:v>
                </c:pt>
                <c:pt idx="75">
                  <c:v>-30.951962000000002</c:v>
                </c:pt>
                <c:pt idx="76">
                  <c:v>-30.612293000000001</c:v>
                </c:pt>
                <c:pt idx="77">
                  <c:v>-30.267693000000001</c:v>
                </c:pt>
                <c:pt idx="78">
                  <c:v>-29.918142</c:v>
                </c:pt>
                <c:pt idx="79">
                  <c:v>-29.563632999999999</c:v>
                </c:pt>
                <c:pt idx="80">
                  <c:v>-29.204135999999998</c:v>
                </c:pt>
                <c:pt idx="81">
                  <c:v>-28.839642000000001</c:v>
                </c:pt>
                <c:pt idx="82">
                  <c:v>-28.470139</c:v>
                </c:pt>
                <c:pt idx="83">
                  <c:v>-28.095613</c:v>
                </c:pt>
                <c:pt idx="84">
                  <c:v>-27.716062999999998</c:v>
                </c:pt>
                <c:pt idx="85">
                  <c:v>-27.331469999999999</c:v>
                </c:pt>
                <c:pt idx="86">
                  <c:v>-26.941845000000001</c:v>
                </c:pt>
                <c:pt idx="87">
                  <c:v>-26.547173000000001</c:v>
                </c:pt>
                <c:pt idx="88">
                  <c:v>-26.147459000000001</c:v>
                </c:pt>
                <c:pt idx="89">
                  <c:v>-25.742704</c:v>
                </c:pt>
                <c:pt idx="90">
                  <c:v>-25.332920000000001</c:v>
                </c:pt>
                <c:pt idx="91">
                  <c:v>-24.918109999999999</c:v>
                </c:pt>
                <c:pt idx="92">
                  <c:v>-24.498284999999999</c:v>
                </c:pt>
                <c:pt idx="93">
                  <c:v>-24.073461999999999</c:v>
                </c:pt>
                <c:pt idx="94">
                  <c:v>-23.643656</c:v>
                </c:pt>
                <c:pt idx="95">
                  <c:v>-23.208894999999998</c:v>
                </c:pt>
                <c:pt idx="96">
                  <c:v>-22.769192</c:v>
                </c:pt>
                <c:pt idx="97">
                  <c:v>-22.324580999999998</c:v>
                </c:pt>
                <c:pt idx="98">
                  <c:v>-21.875093</c:v>
                </c:pt>
                <c:pt idx="99">
                  <c:v>-21.420763000000001</c:v>
                </c:pt>
                <c:pt idx="100">
                  <c:v>-20.961628000000001</c:v>
                </c:pt>
                <c:pt idx="101">
                  <c:v>-20.497727999999999</c:v>
                </c:pt>
                <c:pt idx="102">
                  <c:v>-20.029115999999998</c:v>
                </c:pt>
                <c:pt idx="103">
                  <c:v>-19.555835999999999</c:v>
                </c:pt>
                <c:pt idx="104">
                  <c:v>-19.077946000000001</c:v>
                </c:pt>
                <c:pt idx="105">
                  <c:v>-18.595500999999999</c:v>
                </c:pt>
                <c:pt idx="106">
                  <c:v>-18.108566</c:v>
                </c:pt>
                <c:pt idx="107">
                  <c:v>-17.617207000000001</c:v>
                </c:pt>
                <c:pt idx="108">
                  <c:v>-17.121496</c:v>
                </c:pt>
                <c:pt idx="109">
                  <c:v>-16.621507999999999</c:v>
                </c:pt>
                <c:pt idx="110">
                  <c:v>-16.117321</c:v>
                </c:pt>
                <c:pt idx="111">
                  <c:v>-15.609024</c:v>
                </c:pt>
                <c:pt idx="112">
                  <c:v>-15.096703</c:v>
                </c:pt>
                <c:pt idx="113">
                  <c:v>-14.580449</c:v>
                </c:pt>
                <c:pt idx="114">
                  <c:v>-14.060361</c:v>
                </c:pt>
                <c:pt idx="115">
                  <c:v>-13.536542000000001</c:v>
                </c:pt>
                <c:pt idx="116">
                  <c:v>-13.009097000000001</c:v>
                </c:pt>
                <c:pt idx="117">
                  <c:v>-12.478137</c:v>
                </c:pt>
                <c:pt idx="118">
                  <c:v>-11.943777000000001</c:v>
                </c:pt>
                <c:pt idx="119">
                  <c:v>-11.406136</c:v>
                </c:pt>
                <c:pt idx="120">
                  <c:v>-10.865335</c:v>
                </c:pt>
                <c:pt idx="121">
                  <c:v>-10.321505999999999</c:v>
                </c:pt>
                <c:pt idx="122">
                  <c:v>-9.7747759999999992</c:v>
                </c:pt>
                <c:pt idx="123">
                  <c:v>-9.2252799999999997</c:v>
                </c:pt>
                <c:pt idx="124">
                  <c:v>-8.6731560000000005</c:v>
                </c:pt>
                <c:pt idx="125">
                  <c:v>-8.1185489999999998</c:v>
                </c:pt>
                <c:pt idx="126">
                  <c:v>-7.5616029999999999</c:v>
                </c:pt>
                <c:pt idx="127">
                  <c:v>-7.0024670000000002</c:v>
                </c:pt>
                <c:pt idx="128">
                  <c:v>-6.4412919999999998</c:v>
                </c:pt>
                <c:pt idx="129">
                  <c:v>-5.8782329999999998</c:v>
                </c:pt>
                <c:pt idx="130">
                  <c:v>-5.3134490000000003</c:v>
                </c:pt>
                <c:pt idx="131">
                  <c:v>-4.7470970000000001</c:v>
                </c:pt>
                <c:pt idx="132">
                  <c:v>-4.1793399999999998</c:v>
                </c:pt>
                <c:pt idx="133">
                  <c:v>-3.6103429999999999</c:v>
                </c:pt>
                <c:pt idx="134">
                  <c:v>-3.0402719999999999</c:v>
                </c:pt>
                <c:pt idx="135">
                  <c:v>-2.4692940000000001</c:v>
                </c:pt>
                <c:pt idx="136">
                  <c:v>-1.8975770000000001</c:v>
                </c:pt>
                <c:pt idx="137">
                  <c:v>-1.3252930000000001</c:v>
                </c:pt>
                <c:pt idx="138">
                  <c:v>-0.75261199999999995</c:v>
                </c:pt>
                <c:pt idx="139">
                  <c:v>-0.179705</c:v>
                </c:pt>
                <c:pt idx="140">
                  <c:v>0.39325599999999999</c:v>
                </c:pt>
                <c:pt idx="141">
                  <c:v>0.96609900000000004</c:v>
                </c:pt>
                <c:pt idx="142">
                  <c:v>1.5386519999999999</c:v>
                </c:pt>
                <c:pt idx="143">
                  <c:v>2.110744</c:v>
                </c:pt>
                <c:pt idx="144">
                  <c:v>2.6822050000000002</c:v>
                </c:pt>
                <c:pt idx="145">
                  <c:v>3.2528649999999999</c:v>
                </c:pt>
                <c:pt idx="146">
                  <c:v>3.8225560000000001</c:v>
                </c:pt>
                <c:pt idx="147">
                  <c:v>4.3911090000000002</c:v>
                </c:pt>
                <c:pt idx="148">
                  <c:v>4.9583620000000002</c:v>
                </c:pt>
                <c:pt idx="149">
                  <c:v>5.5241480000000003</c:v>
                </c:pt>
                <c:pt idx="150">
                  <c:v>6.0883089999999997</c:v>
                </c:pt>
                <c:pt idx="151">
                  <c:v>6.6506829999999999</c:v>
                </c:pt>
                <c:pt idx="152">
                  <c:v>7.2111150000000004</c:v>
                </c:pt>
                <c:pt idx="153">
                  <c:v>7.7694539999999996</c:v>
                </c:pt>
                <c:pt idx="154">
                  <c:v>8.3255440000000007</c:v>
                </c:pt>
                <c:pt idx="155">
                  <c:v>8.8792419999999996</c:v>
                </c:pt>
                <c:pt idx="156">
                  <c:v>9.4304020000000008</c:v>
                </c:pt>
                <c:pt idx="157">
                  <c:v>9.9788840000000008</c:v>
                </c:pt>
                <c:pt idx="158">
                  <c:v>10.524549</c:v>
                </c:pt>
                <c:pt idx="159">
                  <c:v>11.067266</c:v>
                </c:pt>
                <c:pt idx="160">
                  <c:v>11.606903000000001</c:v>
                </c:pt>
                <c:pt idx="161">
                  <c:v>12.143335</c:v>
                </c:pt>
                <c:pt idx="162">
                  <c:v>12.676441000000001</c:v>
                </c:pt>
                <c:pt idx="163">
                  <c:v>13.206104</c:v>
                </c:pt>
                <c:pt idx="164">
                  <c:v>13.73221</c:v>
                </c:pt>
                <c:pt idx="165">
                  <c:v>14.254651000000001</c:v>
                </c:pt>
                <c:pt idx="166">
                  <c:v>14.773320999999999</c:v>
                </c:pt>
                <c:pt idx="167">
                  <c:v>15.288122</c:v>
                </c:pt>
                <c:pt idx="168">
                  <c:v>15.798952999999999</c:v>
                </c:pt>
                <c:pt idx="169">
                  <c:v>16.305728999999999</c:v>
                </c:pt>
                <c:pt idx="170">
                  <c:v>16.808358999999999</c:v>
                </c:pt>
                <c:pt idx="171">
                  <c:v>17.306763</c:v>
                </c:pt>
                <c:pt idx="172">
                  <c:v>17.800858999999999</c:v>
                </c:pt>
                <c:pt idx="173">
                  <c:v>18.290576999999999</c:v>
                </c:pt>
                <c:pt idx="174">
                  <c:v>18.775846000000001</c:v>
                </c:pt>
                <c:pt idx="175">
                  <c:v>19.256601</c:v>
                </c:pt>
                <c:pt idx="176">
                  <c:v>19.732779000000001</c:v>
                </c:pt>
                <c:pt idx="177">
                  <c:v>20.204326999999999</c:v>
                </c:pt>
                <c:pt idx="178">
                  <c:v>20.671189999999999</c:v>
                </c:pt>
                <c:pt idx="179">
                  <c:v>21.133316000000001</c:v>
                </c:pt>
                <c:pt idx="180">
                  <c:v>21.590664</c:v>
                </c:pt>
                <c:pt idx="181">
                  <c:v>22.043195999999998</c:v>
                </c:pt>
                <c:pt idx="182">
                  <c:v>22.490870000000001</c:v>
                </c:pt>
                <c:pt idx="183">
                  <c:v>22.933655000000002</c:v>
                </c:pt>
                <c:pt idx="184">
                  <c:v>23.371517000000001</c:v>
                </c:pt>
                <c:pt idx="185">
                  <c:v>23.80444</c:v>
                </c:pt>
                <c:pt idx="186">
                  <c:v>24.232386000000002</c:v>
                </c:pt>
                <c:pt idx="187">
                  <c:v>24.655348</c:v>
                </c:pt>
                <c:pt idx="188">
                  <c:v>25.073305000000001</c:v>
                </c:pt>
                <c:pt idx="189">
                  <c:v>25.486246000000001</c:v>
                </c:pt>
                <c:pt idx="190">
                  <c:v>25.894155999999999</c:v>
                </c:pt>
                <c:pt idx="191">
                  <c:v>26.297028999999998</c:v>
                </c:pt>
                <c:pt idx="192">
                  <c:v>26.694862000000001</c:v>
                </c:pt>
                <c:pt idx="193">
                  <c:v>27.087655999999999</c:v>
                </c:pt>
                <c:pt idx="194">
                  <c:v>27.475407000000001</c:v>
                </c:pt>
                <c:pt idx="195">
                  <c:v>27.858118000000001</c:v>
                </c:pt>
                <c:pt idx="196">
                  <c:v>28.235796000000001</c:v>
                </c:pt>
                <c:pt idx="197">
                  <c:v>28.608443999999999</c:v>
                </c:pt>
                <c:pt idx="198">
                  <c:v>28.976084</c:v>
                </c:pt>
                <c:pt idx="199">
                  <c:v>29.338711</c:v>
                </c:pt>
                <c:pt idx="200">
                  <c:v>29.696348</c:v>
                </c:pt>
                <c:pt idx="201">
                  <c:v>30.049009000000002</c:v>
                </c:pt>
                <c:pt idx="202">
                  <c:v>30.396709000000001</c:v>
                </c:pt>
                <c:pt idx="203">
                  <c:v>30.739470000000001</c:v>
                </c:pt>
                <c:pt idx="204">
                  <c:v>31.077311999999999</c:v>
                </c:pt>
                <c:pt idx="205">
                  <c:v>31.410250000000001</c:v>
                </c:pt>
                <c:pt idx="206">
                  <c:v>31.738312000000001</c:v>
                </c:pt>
                <c:pt idx="207">
                  <c:v>32.061523000000001</c:v>
                </c:pt>
                <c:pt idx="208">
                  <c:v>32.379902000000001</c:v>
                </c:pt>
                <c:pt idx="209">
                  <c:v>32.693489</c:v>
                </c:pt>
                <c:pt idx="210">
                  <c:v>33.002296000000001</c:v>
                </c:pt>
                <c:pt idx="211">
                  <c:v>33.306355000000003</c:v>
                </c:pt>
                <c:pt idx="212">
                  <c:v>33.605701000000003</c:v>
                </c:pt>
                <c:pt idx="213">
                  <c:v>33.900356000000002</c:v>
                </c:pt>
                <c:pt idx="214">
                  <c:v>34.190356999999999</c:v>
                </c:pt>
                <c:pt idx="215">
                  <c:v>34.475731000000003</c:v>
                </c:pt>
                <c:pt idx="216">
                  <c:v>34.756507999999997</c:v>
                </c:pt>
                <c:pt idx="217">
                  <c:v>35.032730000000001</c:v>
                </c:pt>
                <c:pt idx="218">
                  <c:v>35.304417000000001</c:v>
                </c:pt>
                <c:pt idx="219">
                  <c:v>35.571606000000003</c:v>
                </c:pt>
                <c:pt idx="220">
                  <c:v>35.834332000000003</c:v>
                </c:pt>
                <c:pt idx="221">
                  <c:v>36.092627999999998</c:v>
                </c:pt>
                <c:pt idx="222">
                  <c:v>36.346530999999999</c:v>
                </c:pt>
                <c:pt idx="223">
                  <c:v>36.596066</c:v>
                </c:pt>
                <c:pt idx="224">
                  <c:v>36.841273999999999</c:v>
                </c:pt>
                <c:pt idx="225">
                  <c:v>37.082191000000002</c:v>
                </c:pt>
                <c:pt idx="226">
                  <c:v>37.318843999999999</c:v>
                </c:pt>
                <c:pt idx="227">
                  <c:v>37.551273000000002</c:v>
                </c:pt>
                <c:pt idx="228">
                  <c:v>37.779510000000002</c:v>
                </c:pt>
                <c:pt idx="229">
                  <c:v>38.003585999999999</c:v>
                </c:pt>
                <c:pt idx="230">
                  <c:v>38.223545000000001</c:v>
                </c:pt>
                <c:pt idx="231">
                  <c:v>38.439404000000003</c:v>
                </c:pt>
                <c:pt idx="232">
                  <c:v>38.651211000000004</c:v>
                </c:pt>
                <c:pt idx="233">
                  <c:v>38.858994000000003</c:v>
                </c:pt>
                <c:pt idx="234">
                  <c:v>39.062786000000003</c:v>
                </c:pt>
                <c:pt idx="235">
                  <c:v>39.262619000000001</c:v>
                </c:pt>
                <c:pt idx="236">
                  <c:v>39.458526999999997</c:v>
                </c:pt>
                <c:pt idx="237">
                  <c:v>39.650547000000003</c:v>
                </c:pt>
                <c:pt idx="238">
                  <c:v>39.838698999999998</c:v>
                </c:pt>
                <c:pt idx="239">
                  <c:v>40.023037000000002</c:v>
                </c:pt>
                <c:pt idx="240">
                  <c:v>40.203564</c:v>
                </c:pt>
                <c:pt idx="241">
                  <c:v>40.380329000000003</c:v>
                </c:pt>
                <c:pt idx="242">
                  <c:v>40.553351999999997</c:v>
                </c:pt>
                <c:pt idx="243">
                  <c:v>40.722678999999999</c:v>
                </c:pt>
                <c:pt idx="244">
                  <c:v>40.888325000000002</c:v>
                </c:pt>
                <c:pt idx="245">
                  <c:v>41.050327000000003</c:v>
                </c:pt>
                <c:pt idx="246">
                  <c:v>41.208710000000004</c:v>
                </c:pt>
                <c:pt idx="247">
                  <c:v>41.363503000000001</c:v>
                </c:pt>
                <c:pt idx="248">
                  <c:v>41.514735999999999</c:v>
                </c:pt>
                <c:pt idx="249">
                  <c:v>41.662433999999998</c:v>
                </c:pt>
                <c:pt idx="250">
                  <c:v>41.806624999999997</c:v>
                </c:pt>
                <c:pt idx="251">
                  <c:v>41.947333999999998</c:v>
                </c:pt>
                <c:pt idx="252">
                  <c:v>42.084591000000003</c:v>
                </c:pt>
                <c:pt idx="253">
                  <c:v>42.218414000000003</c:v>
                </c:pt>
                <c:pt idx="254">
                  <c:v>42.348838999999998</c:v>
                </c:pt>
                <c:pt idx="255">
                  <c:v>42.475883000000003</c:v>
                </c:pt>
                <c:pt idx="256">
                  <c:v>42.599567</c:v>
                </c:pt>
                <c:pt idx="257">
                  <c:v>42.719917000000002</c:v>
                </c:pt>
                <c:pt idx="258">
                  <c:v>42.836964000000002</c:v>
                </c:pt>
                <c:pt idx="259">
                  <c:v>42.950718000000002</c:v>
                </c:pt>
                <c:pt idx="260">
                  <c:v>43.061207000000003</c:v>
                </c:pt>
                <c:pt idx="261">
                  <c:v>43.168453</c:v>
                </c:pt>
                <c:pt idx="262">
                  <c:v>43.272469000000001</c:v>
                </c:pt>
                <c:pt idx="263">
                  <c:v>43.373286999999998</c:v>
                </c:pt>
                <c:pt idx="264">
                  <c:v>43.470917</c:v>
                </c:pt>
                <c:pt idx="265">
                  <c:v>43.565384000000002</c:v>
                </c:pt>
                <c:pt idx="266">
                  <c:v>43.656700000000001</c:v>
                </c:pt>
                <c:pt idx="267">
                  <c:v>43.744883999999999</c:v>
                </c:pt>
                <c:pt idx="268">
                  <c:v>43.82996</c:v>
                </c:pt>
                <c:pt idx="269">
                  <c:v>43.911934000000002</c:v>
                </c:pt>
                <c:pt idx="270">
                  <c:v>43.990833000000002</c:v>
                </c:pt>
                <c:pt idx="271">
                  <c:v>44.066662000000001</c:v>
                </c:pt>
                <c:pt idx="272">
                  <c:v>44.139442000000003</c:v>
                </c:pt>
                <c:pt idx="273">
                  <c:v>44.20919</c:v>
                </c:pt>
                <c:pt idx="274">
                  <c:v>44.275917</c:v>
                </c:pt>
                <c:pt idx="275">
                  <c:v>44.339633999999997</c:v>
                </c:pt>
                <c:pt idx="276">
                  <c:v>44.400348999999999</c:v>
                </c:pt>
                <c:pt idx="277">
                  <c:v>44.458087999999996</c:v>
                </c:pt>
                <c:pt idx="278">
                  <c:v>44.512847999999998</c:v>
                </c:pt>
                <c:pt idx="279">
                  <c:v>44.564647999999998</c:v>
                </c:pt>
                <c:pt idx="280">
                  <c:v>44.613495</c:v>
                </c:pt>
                <c:pt idx="281">
                  <c:v>44.659401000000003</c:v>
                </c:pt>
                <c:pt idx="282">
                  <c:v>44.702376999999998</c:v>
                </c:pt>
                <c:pt idx="283">
                  <c:v>44.742427999999997</c:v>
                </c:pt>
                <c:pt idx="284">
                  <c:v>44.779559999999996</c:v>
                </c:pt>
                <c:pt idx="285">
                  <c:v>44.813782000000003</c:v>
                </c:pt>
                <c:pt idx="286">
                  <c:v>44.845103999999999</c:v>
                </c:pt>
                <c:pt idx="287">
                  <c:v>44.873528</c:v>
                </c:pt>
                <c:pt idx="288">
                  <c:v>44.899062999999998</c:v>
                </c:pt>
                <c:pt idx="289">
                  <c:v>44.921719000000003</c:v>
                </c:pt>
                <c:pt idx="290">
                  <c:v>44.941485999999998</c:v>
                </c:pt>
                <c:pt idx="291">
                  <c:v>44.958378000000003</c:v>
                </c:pt>
                <c:pt idx="292">
                  <c:v>44.972392999999997</c:v>
                </c:pt>
                <c:pt idx="293">
                  <c:v>44.983547000000002</c:v>
                </c:pt>
                <c:pt idx="294">
                  <c:v>44.991829000000003</c:v>
                </c:pt>
                <c:pt idx="295">
                  <c:v>44.997242</c:v>
                </c:pt>
                <c:pt idx="296">
                  <c:v>44.999789999999997</c:v>
                </c:pt>
                <c:pt idx="297">
                  <c:v>44.999476999999999</c:v>
                </c:pt>
                <c:pt idx="298">
                  <c:v>44.996296000000001</c:v>
                </c:pt>
                <c:pt idx="299">
                  <c:v>44.990245999999999</c:v>
                </c:pt>
                <c:pt idx="300">
                  <c:v>44.981330999999997</c:v>
                </c:pt>
                <c:pt idx="301">
                  <c:v>44.969551000000003</c:v>
                </c:pt>
                <c:pt idx="302">
                  <c:v>44.954895</c:v>
                </c:pt>
                <c:pt idx="303">
                  <c:v>44.937370000000001</c:v>
                </c:pt>
                <c:pt idx="304">
                  <c:v>44.916964999999998</c:v>
                </c:pt>
                <c:pt idx="305">
                  <c:v>44.893676999999997</c:v>
                </c:pt>
                <c:pt idx="306">
                  <c:v>44.867503999999997</c:v>
                </c:pt>
                <c:pt idx="307">
                  <c:v>44.838444000000003</c:v>
                </c:pt>
                <c:pt idx="308">
                  <c:v>44.806480000000001</c:v>
                </c:pt>
                <c:pt idx="309">
                  <c:v>44.771614</c:v>
                </c:pt>
                <c:pt idx="310">
                  <c:v>44.733840999999998</c:v>
                </c:pt>
                <c:pt idx="311">
                  <c:v>44.693145999999999</c:v>
                </c:pt>
                <c:pt idx="312">
                  <c:v>44.649529000000001</c:v>
                </c:pt>
                <c:pt idx="313">
                  <c:v>44.602974000000003</c:v>
                </c:pt>
                <c:pt idx="314">
                  <c:v>44.553477999999998</c:v>
                </c:pt>
                <c:pt idx="315">
                  <c:v>44.501021999999999</c:v>
                </c:pt>
                <c:pt idx="316">
                  <c:v>44.445602000000001</c:v>
                </c:pt>
                <c:pt idx="317">
                  <c:v>44.387214999999998</c:v>
                </c:pt>
                <c:pt idx="318">
                  <c:v>44.325831999999998</c:v>
                </c:pt>
                <c:pt idx="319">
                  <c:v>44.261456000000003</c:v>
                </c:pt>
                <c:pt idx="320">
                  <c:v>44.194068999999999</c:v>
                </c:pt>
                <c:pt idx="321">
                  <c:v>44.123652999999997</c:v>
                </c:pt>
                <c:pt idx="322">
                  <c:v>44.050198000000002</c:v>
                </c:pt>
                <c:pt idx="323">
                  <c:v>43.973694000000002</c:v>
                </c:pt>
                <c:pt idx="324">
                  <c:v>43.894114999999999</c:v>
                </c:pt>
                <c:pt idx="325">
                  <c:v>43.811458999999999</c:v>
                </c:pt>
                <c:pt idx="326">
                  <c:v>43.725700000000003</c:v>
                </c:pt>
                <c:pt idx="327">
                  <c:v>43.636822000000002</c:v>
                </c:pt>
                <c:pt idx="328">
                  <c:v>43.544811000000003</c:v>
                </c:pt>
                <c:pt idx="329">
                  <c:v>43.449654000000002</c:v>
                </c:pt>
                <c:pt idx="330">
                  <c:v>43.351322000000003</c:v>
                </c:pt>
                <c:pt idx="331">
                  <c:v>43.249802000000003</c:v>
                </c:pt>
                <c:pt idx="332">
                  <c:v>43.145072999999996</c:v>
                </c:pt>
                <c:pt idx="333">
                  <c:v>43.037112999999998</c:v>
                </c:pt>
                <c:pt idx="334">
                  <c:v>42.925902999999998</c:v>
                </c:pt>
                <c:pt idx="335">
                  <c:v>42.811424000000002</c:v>
                </c:pt>
                <c:pt idx="336">
                  <c:v>42.693657000000002</c:v>
                </c:pt>
                <c:pt idx="337">
                  <c:v>42.572566999999999</c:v>
                </c:pt>
                <c:pt idx="338">
                  <c:v>42.448146999999999</c:v>
                </c:pt>
                <c:pt idx="339">
                  <c:v>42.320357999999999</c:v>
                </c:pt>
                <c:pt idx="340">
                  <c:v>42.189190000000004</c:v>
                </c:pt>
                <c:pt idx="341">
                  <c:v>42.054606999999997</c:v>
                </c:pt>
                <c:pt idx="342">
                  <c:v>41.916592000000001</c:v>
                </c:pt>
                <c:pt idx="343">
                  <c:v>41.775115999999997</c:v>
                </c:pt>
                <c:pt idx="344">
                  <c:v>41.630156999999997</c:v>
                </c:pt>
                <c:pt idx="345">
                  <c:v>41.481678000000002</c:v>
                </c:pt>
                <c:pt idx="346">
                  <c:v>41.329658999999999</c:v>
                </c:pt>
                <c:pt idx="347">
                  <c:v>41.174079999999996</c:v>
                </c:pt>
                <c:pt idx="348">
                  <c:v>41.014904000000001</c:v>
                </c:pt>
                <c:pt idx="349">
                  <c:v>40.8521</c:v>
                </c:pt>
                <c:pt idx="350">
                  <c:v>40.685645999999998</c:v>
                </c:pt>
                <c:pt idx="351">
                  <c:v>40.515503000000002</c:v>
                </c:pt>
                <c:pt idx="352">
                  <c:v>40.341656</c:v>
                </c:pt>
                <c:pt idx="353">
                  <c:v>40.164065999999998</c:v>
                </c:pt>
                <c:pt idx="354">
                  <c:v>39.982697000000002</c:v>
                </c:pt>
                <c:pt idx="355">
                  <c:v>39.797527000000002</c:v>
                </c:pt>
                <c:pt idx="356">
                  <c:v>39.608521000000003</c:v>
                </c:pt>
                <c:pt idx="357">
                  <c:v>39.415646000000002</c:v>
                </c:pt>
                <c:pt idx="358">
                  <c:v>39.218876000000002</c:v>
                </c:pt>
                <c:pt idx="359">
                  <c:v>39.018169</c:v>
                </c:pt>
                <c:pt idx="360">
                  <c:v>38.813499</c:v>
                </c:pt>
                <c:pt idx="361">
                  <c:v>38.604835999999999</c:v>
                </c:pt>
                <c:pt idx="362">
                  <c:v>38.392136000000001</c:v>
                </c:pt>
                <c:pt idx="363">
                  <c:v>38.175373</c:v>
                </c:pt>
                <c:pt idx="364">
                  <c:v>37.954517000000003</c:v>
                </c:pt>
                <c:pt idx="365">
                  <c:v>37.729523</c:v>
                </c:pt>
                <c:pt idx="366">
                  <c:v>37.500362000000003</c:v>
                </c:pt>
                <c:pt idx="367">
                  <c:v>37.267006000000002</c:v>
                </c:pt>
                <c:pt idx="368">
                  <c:v>37.029415</c:v>
                </c:pt>
                <c:pt idx="369">
                  <c:v>36.787551999999998</c:v>
                </c:pt>
                <c:pt idx="370">
                  <c:v>36.541392999999999</c:v>
                </c:pt>
                <c:pt idx="371">
                  <c:v>36.290900999999998</c:v>
                </c:pt>
                <c:pt idx="372">
                  <c:v>36.036029999999997</c:v>
                </c:pt>
                <c:pt idx="373">
                  <c:v>35.776755999999999</c:v>
                </c:pt>
                <c:pt idx="374">
                  <c:v>35.513046000000003</c:v>
                </c:pt>
                <c:pt idx="375">
                  <c:v>35.244869000000001</c:v>
                </c:pt>
                <c:pt idx="376">
                  <c:v>34.972178999999997</c:v>
                </c:pt>
                <c:pt idx="377">
                  <c:v>34.694965000000003</c:v>
                </c:pt>
                <c:pt idx="378">
                  <c:v>34.413173999999998</c:v>
                </c:pt>
                <c:pt idx="379">
                  <c:v>34.126781000000001</c:v>
                </c:pt>
                <c:pt idx="380">
                  <c:v>33.835754000000001</c:v>
                </c:pt>
                <c:pt idx="381">
                  <c:v>33.540066000000003</c:v>
                </c:pt>
                <c:pt idx="382">
                  <c:v>33.239685000000001</c:v>
                </c:pt>
                <c:pt idx="383">
                  <c:v>32.934581999999999</c:v>
                </c:pt>
                <c:pt idx="384">
                  <c:v>32.624721999999998</c:v>
                </c:pt>
                <c:pt idx="385">
                  <c:v>32.310085000000001</c:v>
                </c:pt>
                <c:pt idx="386">
                  <c:v>31.990641</c:v>
                </c:pt>
                <c:pt idx="387">
                  <c:v>31.666359</c:v>
                </c:pt>
                <c:pt idx="388">
                  <c:v>31.337221</c:v>
                </c:pt>
                <c:pt idx="389">
                  <c:v>31.003204</c:v>
                </c:pt>
                <c:pt idx="390">
                  <c:v>30.664280000000002</c:v>
                </c:pt>
                <c:pt idx="391">
                  <c:v>30.320430999999999</c:v>
                </c:pt>
                <c:pt idx="392">
                  <c:v>29.971636</c:v>
                </c:pt>
                <c:pt idx="393">
                  <c:v>29.617882000000002</c:v>
                </c:pt>
                <c:pt idx="394">
                  <c:v>29.259146000000001</c:v>
                </c:pt>
                <c:pt idx="395">
                  <c:v>28.895410999999999</c:v>
                </c:pt>
                <c:pt idx="396">
                  <c:v>28.526672000000001</c:v>
                </c:pt>
                <c:pt idx="397">
                  <c:v>28.152913999999999</c:v>
                </c:pt>
                <c:pt idx="398">
                  <c:v>27.774124</c:v>
                </c:pt>
                <c:pt idx="399">
                  <c:v>27.390302999999999</c:v>
                </c:pt>
                <c:pt idx="400">
                  <c:v>27.001442000000001</c:v>
                </c:pt>
                <c:pt idx="401">
                  <c:v>26.607534000000001</c:v>
                </c:pt>
                <c:pt idx="402">
                  <c:v>26.208587999999999</c:v>
                </c:pt>
                <c:pt idx="403">
                  <c:v>25.804601999999999</c:v>
                </c:pt>
                <c:pt idx="404">
                  <c:v>25.395582000000001</c:v>
                </c:pt>
                <c:pt idx="405">
                  <c:v>24.981535000000001</c:v>
                </c:pt>
                <c:pt idx="406">
                  <c:v>24.562473000000001</c:v>
                </c:pt>
                <c:pt idx="407">
                  <c:v>24.138408999999999</c:v>
                </c:pt>
                <c:pt idx="408">
                  <c:v>23.709361999999999</c:v>
                </c:pt>
                <c:pt idx="409">
                  <c:v>23.275348999999999</c:v>
                </c:pt>
                <c:pt idx="410">
                  <c:v>22.836397000000002</c:v>
                </c:pt>
                <c:pt idx="411">
                  <c:v>22.392531999999999</c:v>
                </c:pt>
                <c:pt idx="412">
                  <c:v>21.943784999999998</c:v>
                </c:pt>
                <c:pt idx="413">
                  <c:v>21.490186999999999</c:v>
                </c:pt>
                <c:pt idx="414">
                  <c:v>21.031777999999999</c:v>
                </c:pt>
                <c:pt idx="415">
                  <c:v>20.568604000000001</c:v>
                </c:pt>
                <c:pt idx="416">
                  <c:v>20.100704</c:v>
                </c:pt>
                <c:pt idx="417">
                  <c:v>19.628132000000001</c:v>
                </c:pt>
                <c:pt idx="418">
                  <c:v>19.150938</c:v>
                </c:pt>
                <c:pt idx="419">
                  <c:v>18.669181999999999</c:v>
                </c:pt>
                <c:pt idx="420">
                  <c:v>18.182925999999998</c:v>
                </c:pt>
                <c:pt idx="421">
                  <c:v>17.692238</c:v>
                </c:pt>
                <c:pt idx="422">
                  <c:v>17.197184</c:v>
                </c:pt>
                <c:pt idx="423">
                  <c:v>16.697842000000001</c:v>
                </c:pt>
                <c:pt idx="424">
                  <c:v>16.194289999999999</c:v>
                </c:pt>
                <c:pt idx="425">
                  <c:v>15.686609000000001</c:v>
                </c:pt>
                <c:pt idx="426">
                  <c:v>15.174894</c:v>
                </c:pt>
                <c:pt idx="427">
                  <c:v>14.659231</c:v>
                </c:pt>
                <c:pt idx="428">
                  <c:v>14.139721</c:v>
                </c:pt>
                <c:pt idx="429">
                  <c:v>13.616464000000001</c:v>
                </c:pt>
                <c:pt idx="430">
                  <c:v>13.089563</c:v>
                </c:pt>
                <c:pt idx="431">
                  <c:v>12.559132</c:v>
                </c:pt>
                <c:pt idx="432">
                  <c:v>12.02528</c:v>
                </c:pt>
                <c:pt idx="433">
                  <c:v>11.48813</c:v>
                </c:pt>
                <c:pt idx="434">
                  <c:v>10.947803</c:v>
                </c:pt>
                <c:pt idx="435">
                  <c:v>10.404425</c:v>
                </c:pt>
                <c:pt idx="436">
                  <c:v>9.8581260000000004</c:v>
                </c:pt>
                <c:pt idx="437">
                  <c:v>9.3090419999999998</c:v>
                </c:pt>
                <c:pt idx="438">
                  <c:v>8.7573100000000004</c:v>
                </c:pt>
                <c:pt idx="439">
                  <c:v>8.2030720000000006</c:v>
                </c:pt>
                <c:pt idx="440">
                  <c:v>7.6464720000000002</c:v>
                </c:pt>
                <c:pt idx="441">
                  <c:v>7.0876590000000004</c:v>
                </c:pt>
                <c:pt idx="442">
                  <c:v>6.5267850000000003</c:v>
                </c:pt>
                <c:pt idx="443">
                  <c:v>5.9640029999999999</c:v>
                </c:pt>
                <c:pt idx="444">
                  <c:v>5.39947</c:v>
                </c:pt>
                <c:pt idx="445">
                  <c:v>4.8333459999999997</c:v>
                </c:pt>
                <c:pt idx="446">
                  <c:v>4.2657920000000003</c:v>
                </c:pt>
                <c:pt idx="447">
                  <c:v>3.696974</c:v>
                </c:pt>
                <c:pt idx="448">
                  <c:v>3.1270549999999999</c:v>
                </c:pt>
                <c:pt idx="449">
                  <c:v>2.5562040000000001</c:v>
                </c:pt>
                <c:pt idx="450">
                  <c:v>1.9845889999999999</c:v>
                </c:pt>
                <c:pt idx="451">
                  <c:v>1.4123810000000001</c:v>
                </c:pt>
                <c:pt idx="452">
                  <c:v>0.83974899999999997</c:v>
                </c:pt>
                <c:pt idx="453">
                  <c:v>0.26686500000000002</c:v>
                </c:pt>
                <c:pt idx="454">
                  <c:v>-0.30609900000000001</c:v>
                </c:pt>
                <c:pt idx="455">
                  <c:v>-0.87897099999999995</c:v>
                </c:pt>
                <c:pt idx="456">
                  <c:v>-1.451579</c:v>
                </c:pt>
                <c:pt idx="457">
                  <c:v>-2.023752</c:v>
                </c:pt>
                <c:pt idx="458">
                  <c:v>-2.5953210000000002</c:v>
                </c:pt>
                <c:pt idx="459">
                  <c:v>-3.1661130000000002</c:v>
                </c:pt>
                <c:pt idx="460">
                  <c:v>-3.7359619999999998</c:v>
                </c:pt>
                <c:pt idx="461">
                  <c:v>-4.3046990000000003</c:v>
                </c:pt>
                <c:pt idx="462">
                  <c:v>-4.87216</c:v>
                </c:pt>
                <c:pt idx="463">
                  <c:v>-5.43818</c:v>
                </c:pt>
                <c:pt idx="464">
                  <c:v>-6.0025979999999999</c:v>
                </c:pt>
                <c:pt idx="465">
                  <c:v>-6.5652540000000004</c:v>
                </c:pt>
                <c:pt idx="466">
                  <c:v>-7.1259930000000002</c:v>
                </c:pt>
                <c:pt idx="467">
                  <c:v>-7.6846589999999999</c:v>
                </c:pt>
                <c:pt idx="468">
                  <c:v>-8.2411010000000005</c:v>
                </c:pt>
                <c:pt idx="469">
                  <c:v>-8.7951730000000001</c:v>
                </c:pt>
                <c:pt idx="470">
                  <c:v>-9.3467289999999998</c:v>
                </c:pt>
                <c:pt idx="471">
                  <c:v>-9.895626</c:v>
                </c:pt>
                <c:pt idx="472">
                  <c:v>-10.441729</c:v>
                </c:pt>
                <c:pt idx="473">
                  <c:v>-10.984902</c:v>
                </c:pt>
                <c:pt idx="474">
                  <c:v>-11.525015</c:v>
                </c:pt>
                <c:pt idx="475">
                  <c:v>-12.061944</c:v>
                </c:pt>
                <c:pt idx="476">
                  <c:v>-12.595561999999999</c:v>
                </c:pt>
                <c:pt idx="477">
                  <c:v>-13.125757</c:v>
                </c:pt>
                <c:pt idx="478">
                  <c:v>-13.652411000000001</c:v>
                </c:pt>
                <c:pt idx="479">
                  <c:v>-14.175416999999999</c:v>
                </c:pt>
                <c:pt idx="480">
                  <c:v>-14.694667000000001</c:v>
                </c:pt>
                <c:pt idx="481">
                  <c:v>-15.21006</c:v>
                </c:pt>
                <c:pt idx="482">
                  <c:v>-15.721505000000001</c:v>
                </c:pt>
                <c:pt idx="483">
                  <c:v>-16.228901</c:v>
                </c:pt>
                <c:pt idx="484">
                  <c:v>-16.732168000000001</c:v>
                </c:pt>
                <c:pt idx="485">
                  <c:v>-17.23122</c:v>
                </c:pt>
                <c:pt idx="486">
                  <c:v>-17.725977</c:v>
                </c:pt>
                <c:pt idx="487">
                  <c:v>-18.216367999999999</c:v>
                </c:pt>
                <c:pt idx="488">
                  <c:v>-18.702316</c:v>
                </c:pt>
                <c:pt idx="489">
                  <c:v>-19.183762000000002</c:v>
                </c:pt>
                <c:pt idx="490">
                  <c:v>-19.660640999999998</c:v>
                </c:pt>
                <c:pt idx="491">
                  <c:v>-20.132892999999999</c:v>
                </c:pt>
                <c:pt idx="492">
                  <c:v>-20.600473000000001</c:v>
                </c:pt>
                <c:pt idx="493">
                  <c:v>-21.063324000000001</c:v>
                </c:pt>
                <c:pt idx="494">
                  <c:v>-21.521401999999998</c:v>
                </c:pt>
                <c:pt idx="495">
                  <c:v>-21.974668999999999</c:v>
                </c:pt>
                <c:pt idx="496">
                  <c:v>-22.423083999999999</c:v>
                </c:pt>
                <c:pt idx="497">
                  <c:v>-22.866610999999999</c:v>
                </c:pt>
                <c:pt idx="498">
                  <c:v>-23.305225</c:v>
                </c:pt>
                <c:pt idx="499">
                  <c:v>-23.738899</c:v>
                </c:pt>
                <c:pt idx="500">
                  <c:v>-24.167605999999999</c:v>
                </c:pt>
                <c:pt idx="501">
                  <c:v>-24.591329999999999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A-4AE9-827C-FDAEA195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10848"/>
        <c:axId val="946516096"/>
      </c:scatterChart>
      <c:valAx>
        <c:axId val="9465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516096"/>
        <c:crosses val="autoZero"/>
        <c:crossBetween val="midCat"/>
      </c:valAx>
      <c:valAx>
        <c:axId val="9465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5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0</xdr:rowOff>
    </xdr:from>
    <xdr:to>
      <xdr:col>16</xdr:col>
      <xdr:colOff>220980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54F31A-2F1C-4F8E-B86B-352961AC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04F2-DCD5-4B38-9451-8D29DD3EF23C}">
  <dimension ref="A1:B502"/>
  <sheetViews>
    <sheetView tabSelected="1" workbookViewId="0">
      <selection activeCell="B1" activeCellId="1" sqref="A1:A502 B1:B1048576"/>
    </sheetView>
  </sheetViews>
  <sheetFormatPr defaultRowHeight="13.8" x14ac:dyDescent="0.25"/>
  <sheetData>
    <row r="1" spans="1:2" x14ac:dyDescent="0.25">
      <c r="A1">
        <v>10.020476</v>
      </c>
      <c r="B1">
        <f>-44.545689</f>
        <v>-44.545689000000003</v>
      </c>
    </row>
    <row r="2" spans="1:2" x14ac:dyDescent="0.25">
      <c r="A2">
        <v>10.565922</v>
      </c>
      <c r="B2">
        <f>-44.492783</f>
        <v>-44.492783000000003</v>
      </c>
    </row>
    <row r="3" spans="1:2" x14ac:dyDescent="0.25">
      <c r="A3">
        <v>11.108408000000001</v>
      </c>
      <c r="B3">
        <f>-44.436916</f>
        <v>-44.436915999999997</v>
      </c>
    </row>
    <row r="4" spans="1:2" x14ac:dyDescent="0.25">
      <c r="A4">
        <v>11.647805</v>
      </c>
      <c r="B4">
        <f>-44.378071</f>
        <v>-44.378070999999998</v>
      </c>
    </row>
    <row r="5" spans="1:2" x14ac:dyDescent="0.25">
      <c r="A5">
        <v>12.18399</v>
      </c>
      <c r="B5">
        <f>-44.316231</f>
        <v>-44.316231000000002</v>
      </c>
    </row>
    <row r="6" spans="1:2" x14ac:dyDescent="0.25">
      <c r="A6">
        <v>12.716839</v>
      </c>
      <c r="B6">
        <f>-44.2514</f>
        <v>-44.251399999999997</v>
      </c>
    </row>
    <row r="7" spans="1:2" x14ac:dyDescent="0.25">
      <c r="A7">
        <v>13.246236</v>
      </c>
      <c r="B7">
        <f>-44.183548</f>
        <v>-44.183548000000002</v>
      </c>
    </row>
    <row r="8" spans="1:2" x14ac:dyDescent="0.25">
      <c r="A8">
        <v>13.772066000000001</v>
      </c>
      <c r="B8">
        <f>-44.112671</f>
        <v>-44.112670999999999</v>
      </c>
    </row>
    <row r="9" spans="1:2" x14ac:dyDescent="0.25">
      <c r="A9">
        <v>14.294224</v>
      </c>
      <c r="B9">
        <f>-44.038754</f>
        <v>-44.038753999999997</v>
      </c>
    </row>
    <row r="10" spans="1:2" x14ac:dyDescent="0.25">
      <c r="A10">
        <v>14.812601000000001</v>
      </c>
      <c r="B10">
        <f>-43.961784</f>
        <v>-43.961784000000002</v>
      </c>
    </row>
    <row r="11" spans="1:2" x14ac:dyDescent="0.25">
      <c r="A11">
        <v>15.327102999999999</v>
      </c>
      <c r="B11">
        <f>-43.881741</f>
        <v>-43.881740999999998</v>
      </c>
    </row>
    <row r="12" spans="1:2" x14ac:dyDescent="0.25">
      <c r="A12">
        <v>15.837633</v>
      </c>
      <c r="B12">
        <f>-43.798611</f>
        <v>-43.798611000000001</v>
      </c>
    </row>
    <row r="13" spans="1:2" x14ac:dyDescent="0.25">
      <c r="A13">
        <v>16.344093000000001</v>
      </c>
      <c r="B13">
        <f>-43.712379</f>
        <v>-43.712378999999999</v>
      </c>
    </row>
    <row r="14" spans="1:2" x14ac:dyDescent="0.25">
      <c r="A14">
        <v>16.846406999999999</v>
      </c>
      <c r="B14">
        <f>-43.623028</f>
        <v>-43.623027999999998</v>
      </c>
    </row>
    <row r="15" spans="1:2" x14ac:dyDescent="0.25">
      <c r="A15">
        <v>17.344484000000001</v>
      </c>
      <c r="B15">
        <f>-43.530544</f>
        <v>-43.530543999999999</v>
      </c>
    </row>
    <row r="16" spans="1:2" x14ac:dyDescent="0.25">
      <c r="A16">
        <v>17.838251</v>
      </c>
      <c r="B16">
        <f>-43.434898</f>
        <v>-43.434897999999997</v>
      </c>
    </row>
    <row r="17" spans="1:2" x14ac:dyDescent="0.25">
      <c r="A17">
        <v>18.327632999999999</v>
      </c>
      <c r="B17">
        <f>-43.336082</f>
        <v>-43.336081999999998</v>
      </c>
    </row>
    <row r="18" spans="1:2" x14ac:dyDescent="0.25">
      <c r="A18">
        <v>18.812563000000001</v>
      </c>
      <c r="B18">
        <f>-43.234077</f>
        <v>-43.234076999999999</v>
      </c>
    </row>
    <row r="19" spans="1:2" x14ac:dyDescent="0.25">
      <c r="A19">
        <v>19.292971000000001</v>
      </c>
      <c r="B19">
        <f>-43.12886</f>
        <v>-43.128860000000003</v>
      </c>
    </row>
    <row r="20" spans="1:2" x14ac:dyDescent="0.25">
      <c r="A20">
        <v>19.768796999999999</v>
      </c>
      <c r="B20">
        <f>-43.020405</f>
        <v>-43.020404999999997</v>
      </c>
    </row>
    <row r="21" spans="1:2" x14ac:dyDescent="0.25">
      <c r="A21">
        <v>20.239989999999999</v>
      </c>
      <c r="B21">
        <f>-42.908699</f>
        <v>-42.908698999999999</v>
      </c>
    </row>
    <row r="22" spans="1:2" x14ac:dyDescent="0.25">
      <c r="A22">
        <v>20.706492999999998</v>
      </c>
      <c r="B22">
        <f>-42.793724</f>
        <v>-42.793723999999997</v>
      </c>
    </row>
    <row r="23" spans="1:2" x14ac:dyDescent="0.25">
      <c r="A23">
        <v>21.168261999999999</v>
      </c>
      <c r="B23">
        <f>-42.675446</f>
        <v>-42.675446000000001</v>
      </c>
    </row>
    <row r="24" spans="1:2" x14ac:dyDescent="0.25">
      <c r="A24">
        <v>21.625243999999999</v>
      </c>
      <c r="B24">
        <f>-42.55386</f>
        <v>-42.55386</v>
      </c>
    </row>
    <row r="25" spans="1:2" x14ac:dyDescent="0.25">
      <c r="A25">
        <v>22.077407999999998</v>
      </c>
      <c r="B25">
        <f>-42.428925</f>
        <v>-42.428925</v>
      </c>
    </row>
    <row r="26" spans="1:2" x14ac:dyDescent="0.25">
      <c r="A26">
        <v>22.524708</v>
      </c>
      <c r="B26">
        <f>-42.300621</f>
        <v>-42.300621</v>
      </c>
    </row>
    <row r="27" spans="1:2" x14ac:dyDescent="0.25">
      <c r="A27">
        <v>22.967119</v>
      </c>
      <c r="B27">
        <f>-42.168934</f>
        <v>-42.168934</v>
      </c>
    </row>
    <row r="28" spans="1:2" x14ac:dyDescent="0.25">
      <c r="A28">
        <v>23.404610000000002</v>
      </c>
      <c r="B28">
        <f>-42.033836</f>
        <v>-42.033836000000001</v>
      </c>
    </row>
    <row r="29" spans="1:2" x14ac:dyDescent="0.25">
      <c r="A29">
        <v>23.837150999999999</v>
      </c>
      <c r="B29">
        <f>-41.89529</f>
        <v>-41.895290000000003</v>
      </c>
    </row>
    <row r="30" spans="1:2" x14ac:dyDescent="0.25">
      <c r="A30">
        <v>24.264721000000002</v>
      </c>
      <c r="B30">
        <f>-41.753292</f>
        <v>-41.753292000000002</v>
      </c>
    </row>
    <row r="31" spans="1:2" x14ac:dyDescent="0.25">
      <c r="A31">
        <v>24.687307000000001</v>
      </c>
      <c r="B31">
        <f>-41.607796</f>
        <v>-41.607796</v>
      </c>
    </row>
    <row r="32" spans="1:2" x14ac:dyDescent="0.25">
      <c r="A32">
        <v>25.104876999999998</v>
      </c>
      <c r="B32">
        <f>-41.458782</f>
        <v>-41.458781999999999</v>
      </c>
    </row>
    <row r="33" spans="1:2" x14ac:dyDescent="0.25">
      <c r="A33">
        <v>25.517437000000001</v>
      </c>
      <c r="B33">
        <f>-41.306225</f>
        <v>-41.306224999999998</v>
      </c>
    </row>
    <row r="34" spans="1:2" x14ac:dyDescent="0.25">
      <c r="A34">
        <v>25.924963000000002</v>
      </c>
      <c r="B34">
        <f>-41.150101</f>
        <v>-41.150100999999999</v>
      </c>
    </row>
    <row r="35" spans="1:2" x14ac:dyDescent="0.25">
      <c r="A35">
        <v>26.327459000000001</v>
      </c>
      <c r="B35">
        <f>-40.990372</f>
        <v>-40.990372000000001</v>
      </c>
    </row>
    <row r="36" spans="1:2" x14ac:dyDescent="0.25">
      <c r="A36">
        <v>26.724909</v>
      </c>
      <c r="B36">
        <f>-40.827015</f>
        <v>-40.827015000000003</v>
      </c>
    </row>
    <row r="37" spans="1:2" x14ac:dyDescent="0.25">
      <c r="A37">
        <v>27.117318999999998</v>
      </c>
      <c r="B37">
        <f>-40.66</f>
        <v>-40.659999999999997</v>
      </c>
    </row>
    <row r="38" spans="1:2" x14ac:dyDescent="0.25">
      <c r="A38">
        <v>27.504683</v>
      </c>
      <c r="B38">
        <f>-40.489296</f>
        <v>-40.489296000000003</v>
      </c>
    </row>
    <row r="39" spans="1:2" x14ac:dyDescent="0.25">
      <c r="A39">
        <v>27.887011999999999</v>
      </c>
      <c r="B39">
        <f>-40.31488</f>
        <v>-40.314880000000002</v>
      </c>
    </row>
    <row r="40" spans="1:2" x14ac:dyDescent="0.25">
      <c r="A40">
        <v>28.264305</v>
      </c>
      <c r="B40">
        <f>-40.136715</f>
        <v>-40.136715000000002</v>
      </c>
    </row>
    <row r="41" spans="1:2" x14ac:dyDescent="0.25">
      <c r="A41">
        <v>28.636578</v>
      </c>
      <c r="B41">
        <f>-39.954773</f>
        <v>-39.954773000000003</v>
      </c>
    </row>
    <row r="42" spans="1:2" x14ac:dyDescent="0.25">
      <c r="A42">
        <v>29.003826</v>
      </c>
      <c r="B42">
        <f>-39.769024</f>
        <v>-39.769024000000002</v>
      </c>
    </row>
    <row r="43" spans="1:2" x14ac:dyDescent="0.25">
      <c r="A43">
        <v>29.366078999999999</v>
      </c>
      <c r="B43">
        <f>-39.57943</f>
        <v>-39.579430000000002</v>
      </c>
    </row>
    <row r="44" spans="1:2" x14ac:dyDescent="0.25">
      <c r="A44">
        <v>29.723338999999999</v>
      </c>
      <c r="B44">
        <f>-39.385963</f>
        <v>-39.385962999999997</v>
      </c>
    </row>
    <row r="45" spans="1:2" x14ac:dyDescent="0.25">
      <c r="A45">
        <v>30.075621000000002</v>
      </c>
      <c r="B45">
        <f>-39.188599</f>
        <v>-39.188599000000004</v>
      </c>
    </row>
    <row r="46" spans="1:2" x14ac:dyDescent="0.25">
      <c r="A46">
        <v>30.422944999999999</v>
      </c>
      <c r="B46">
        <f>-38.987293</f>
        <v>-38.987293000000001</v>
      </c>
    </row>
    <row r="47" spans="1:2" x14ac:dyDescent="0.25">
      <c r="A47">
        <v>30.765329000000001</v>
      </c>
      <c r="B47">
        <f>-38.782017</f>
        <v>-38.782017000000003</v>
      </c>
    </row>
    <row r="48" spans="1:2" x14ac:dyDescent="0.25">
      <c r="A48">
        <v>31.102796999999999</v>
      </c>
      <c r="B48">
        <f>-38.572739</f>
        <v>-38.572738999999999</v>
      </c>
    </row>
    <row r="49" spans="1:2" x14ac:dyDescent="0.25">
      <c r="A49">
        <v>31.435364</v>
      </c>
      <c r="B49">
        <f>-38.359421</f>
        <v>-38.359420999999998</v>
      </c>
    </row>
    <row r="50" spans="1:2" x14ac:dyDescent="0.25">
      <c r="A50">
        <v>31.763058000000001</v>
      </c>
      <c r="B50">
        <f>-38.142044</f>
        <v>-38.142043999999999</v>
      </c>
    </row>
    <row r="51" spans="1:2" x14ac:dyDescent="0.25">
      <c r="A51">
        <v>32.085898999999998</v>
      </c>
      <c r="B51">
        <f>-37.920551</f>
        <v>-37.920551000000003</v>
      </c>
    </row>
    <row r="52" spans="1:2" x14ac:dyDescent="0.25">
      <c r="A52">
        <v>32.403919000000002</v>
      </c>
      <c r="B52">
        <f>-37.694931</f>
        <v>-37.694930999999997</v>
      </c>
    </row>
    <row r="53" spans="1:2" x14ac:dyDescent="0.25">
      <c r="A53">
        <v>32.717136000000004</v>
      </c>
      <c r="B53">
        <f>-37.465137</f>
        <v>-37.465136999999999</v>
      </c>
    </row>
    <row r="54" spans="1:2" x14ac:dyDescent="0.25">
      <c r="A54">
        <v>33.025581000000003</v>
      </c>
      <c r="B54">
        <f>-37.231136</f>
        <v>-37.231135999999999</v>
      </c>
    </row>
    <row r="55" spans="1:2" x14ac:dyDescent="0.25">
      <c r="A55">
        <v>33.329281000000002</v>
      </c>
      <c r="B55">
        <f>-36.992897</f>
        <v>-36.992896999999999</v>
      </c>
    </row>
    <row r="56" spans="1:2" x14ac:dyDescent="0.25">
      <c r="A56">
        <v>33.628269000000003</v>
      </c>
      <c r="B56">
        <f>-36.750385</f>
        <v>-36.750385000000001</v>
      </c>
    </row>
    <row r="57" spans="1:2" x14ac:dyDescent="0.25">
      <c r="A57">
        <v>33.922569000000003</v>
      </c>
      <c r="B57">
        <f>-36.503567</f>
        <v>-36.503566999999997</v>
      </c>
    </row>
    <row r="58" spans="1:2" x14ac:dyDescent="0.25">
      <c r="A58">
        <v>34.212218999999997</v>
      </c>
      <c r="B58">
        <f>-36.252407</f>
        <v>-36.252406999999998</v>
      </c>
    </row>
    <row r="59" spans="1:2" x14ac:dyDescent="0.25">
      <c r="A59">
        <v>34.497245999999997</v>
      </c>
      <c r="B59">
        <f>-35.996872</f>
        <v>-35.996872000000003</v>
      </c>
    </row>
    <row r="60" spans="1:2" x14ac:dyDescent="0.25">
      <c r="A60">
        <v>34.777667999999998</v>
      </c>
      <c r="B60">
        <f>-35.736931</f>
        <v>-35.736930999999998</v>
      </c>
    </row>
    <row r="61" spans="1:2" x14ac:dyDescent="0.25">
      <c r="A61">
        <v>35.053547000000002</v>
      </c>
      <c r="B61">
        <f>-35.472546</f>
        <v>-35.472546000000001</v>
      </c>
    </row>
    <row r="62" spans="1:2" x14ac:dyDescent="0.25">
      <c r="A62">
        <v>35.324890000000003</v>
      </c>
      <c r="B62">
        <f>-35.203678</f>
        <v>-35.203677999999996</v>
      </c>
    </row>
    <row r="63" spans="1:2" x14ac:dyDescent="0.25">
      <c r="A63">
        <v>35.591735999999997</v>
      </c>
      <c r="B63">
        <f>-34.930309</f>
        <v>-34.930309000000001</v>
      </c>
    </row>
    <row r="64" spans="1:2" x14ac:dyDescent="0.25">
      <c r="A64">
        <v>35.854129999999998</v>
      </c>
      <c r="B64">
        <f>-34.652393</f>
        <v>-34.652393000000004</v>
      </c>
    </row>
    <row r="65" spans="1:2" x14ac:dyDescent="0.25">
      <c r="A65">
        <v>36.112087000000002</v>
      </c>
      <c r="B65">
        <f>-34.3699</f>
        <v>-34.369900000000001</v>
      </c>
    </row>
    <row r="66" spans="1:2" x14ac:dyDescent="0.25">
      <c r="A66">
        <v>36.365658000000003</v>
      </c>
      <c r="B66">
        <f>-34.082809</f>
        <v>-34.082808999999997</v>
      </c>
    </row>
    <row r="67" spans="1:2" x14ac:dyDescent="0.25">
      <c r="A67">
        <v>36.614860999999998</v>
      </c>
      <c r="B67">
        <f>-33.791077</f>
        <v>-33.791077000000001</v>
      </c>
    </row>
    <row r="68" spans="1:2" x14ac:dyDescent="0.25">
      <c r="A68">
        <v>36.859749000000001</v>
      </c>
      <c r="B68">
        <f>-33.494671</f>
        <v>-33.494670999999997</v>
      </c>
    </row>
    <row r="69" spans="1:2" x14ac:dyDescent="0.25">
      <c r="A69">
        <v>37.100333999999997</v>
      </c>
      <c r="B69">
        <f>-33.193577</f>
        <v>-33.193576999999998</v>
      </c>
    </row>
    <row r="70" spans="1:2" x14ac:dyDescent="0.25">
      <c r="A70">
        <v>37.336666000000001</v>
      </c>
      <c r="B70">
        <f>-32.887749</f>
        <v>-32.887748999999999</v>
      </c>
    </row>
    <row r="71" spans="1:2" x14ac:dyDescent="0.25">
      <c r="A71">
        <v>37.568775000000002</v>
      </c>
      <c r="B71">
        <f>-32.577164</f>
        <v>-32.577164000000003</v>
      </c>
    </row>
    <row r="72" spans="1:2" x14ac:dyDescent="0.25">
      <c r="A72">
        <v>37.796695999999997</v>
      </c>
      <c r="B72">
        <f>-32.261799</f>
        <v>-32.261799000000003</v>
      </c>
    </row>
    <row r="73" spans="1:2" x14ac:dyDescent="0.25">
      <c r="A73">
        <v>38.020457999999998</v>
      </c>
      <c r="B73">
        <f>-31.941622</f>
        <v>-31.941621999999999</v>
      </c>
    </row>
    <row r="74" spans="1:2" x14ac:dyDescent="0.25">
      <c r="A74">
        <v>38.240096999999999</v>
      </c>
      <c r="B74">
        <f>-31.616604</f>
        <v>-31.616603999999999</v>
      </c>
    </row>
    <row r="75" spans="1:2" x14ac:dyDescent="0.25">
      <c r="A75">
        <v>38.455654000000003</v>
      </c>
      <c r="B75">
        <f>-31.286726</f>
        <v>-31.286726000000002</v>
      </c>
    </row>
    <row r="76" spans="1:2" x14ac:dyDescent="0.25">
      <c r="A76">
        <v>38.667149000000002</v>
      </c>
      <c r="B76">
        <f>-30.951962</f>
        <v>-30.951962000000002</v>
      </c>
    </row>
    <row r="77" spans="1:2" x14ac:dyDescent="0.25">
      <c r="A77">
        <v>38.874625999999999</v>
      </c>
      <c r="B77">
        <f>-30.612293</f>
        <v>-30.612293000000001</v>
      </c>
    </row>
    <row r="78" spans="1:2" x14ac:dyDescent="0.25">
      <c r="A78">
        <v>39.078121000000003</v>
      </c>
      <c r="B78">
        <f>-30.267693</f>
        <v>-30.267693000000001</v>
      </c>
    </row>
    <row r="79" spans="1:2" x14ac:dyDescent="0.25">
      <c r="A79">
        <v>39.277653000000001</v>
      </c>
      <c r="B79">
        <f>-29.918142</f>
        <v>-29.918142</v>
      </c>
    </row>
    <row r="80" spans="1:2" x14ac:dyDescent="0.25">
      <c r="A80">
        <v>39.473267</v>
      </c>
      <c r="B80">
        <f>-29.563633</f>
        <v>-29.563632999999999</v>
      </c>
    </row>
    <row r="81" spans="1:2" x14ac:dyDescent="0.25">
      <c r="A81">
        <v>39.664985999999999</v>
      </c>
      <c r="B81">
        <f>-29.204136</f>
        <v>-29.204135999999998</v>
      </c>
    </row>
    <row r="82" spans="1:2" x14ac:dyDescent="0.25">
      <c r="A82">
        <v>39.852856000000003</v>
      </c>
      <c r="B82">
        <f>-28.839642</f>
        <v>-28.839642000000001</v>
      </c>
    </row>
    <row r="83" spans="1:2" x14ac:dyDescent="0.25">
      <c r="A83">
        <v>40.036887999999998</v>
      </c>
      <c r="B83">
        <f>-28.470139</f>
        <v>-28.470139</v>
      </c>
    </row>
    <row r="84" spans="1:2" x14ac:dyDescent="0.25">
      <c r="A84">
        <v>40.217136000000004</v>
      </c>
      <c r="B84">
        <f>-28.095613</f>
        <v>-28.095613</v>
      </c>
    </row>
    <row r="85" spans="1:2" x14ac:dyDescent="0.25">
      <c r="A85">
        <v>40.393616000000002</v>
      </c>
      <c r="B85">
        <f>-27.716063</f>
        <v>-27.716062999999998</v>
      </c>
    </row>
    <row r="86" spans="1:2" x14ac:dyDescent="0.25">
      <c r="A86">
        <v>40.566360000000003</v>
      </c>
      <c r="B86">
        <f>-27.33147</f>
        <v>-27.331469999999999</v>
      </c>
    </row>
    <row r="87" spans="1:2" x14ac:dyDescent="0.25">
      <c r="A87">
        <v>40.735401000000003</v>
      </c>
      <c r="B87">
        <f>-26.941845</f>
        <v>-26.941845000000001</v>
      </c>
    </row>
    <row r="88" spans="1:2" x14ac:dyDescent="0.25">
      <c r="A88">
        <v>40.900776</v>
      </c>
      <c r="B88">
        <f>-26.547173</f>
        <v>-26.547173000000001</v>
      </c>
    </row>
    <row r="89" spans="1:2" x14ac:dyDescent="0.25">
      <c r="A89">
        <v>41.062491999999999</v>
      </c>
      <c r="B89">
        <f>-26.147459</f>
        <v>-26.147459000000001</v>
      </c>
    </row>
    <row r="90" spans="1:2" x14ac:dyDescent="0.25">
      <c r="A90">
        <v>41.220607999999999</v>
      </c>
      <c r="B90">
        <f>-25.742704</f>
        <v>-25.742704</v>
      </c>
    </row>
    <row r="91" spans="1:2" x14ac:dyDescent="0.25">
      <c r="A91">
        <v>41.375126000000002</v>
      </c>
      <c r="B91">
        <f>-25.33292</f>
        <v>-25.332920000000001</v>
      </c>
    </row>
    <row r="92" spans="1:2" x14ac:dyDescent="0.25">
      <c r="A92">
        <v>41.526088999999999</v>
      </c>
      <c r="B92">
        <f>-24.91811</f>
        <v>-24.918109999999999</v>
      </c>
    </row>
    <row r="93" spans="1:2" x14ac:dyDescent="0.25">
      <c r="A93">
        <v>41.673518999999999</v>
      </c>
      <c r="B93">
        <f>-24.498285</f>
        <v>-24.498284999999999</v>
      </c>
    </row>
    <row r="94" spans="1:2" x14ac:dyDescent="0.25">
      <c r="A94">
        <v>41.817447999999999</v>
      </c>
      <c r="B94">
        <f>-24.073462</f>
        <v>-24.073461999999999</v>
      </c>
    </row>
    <row r="95" spans="1:2" x14ac:dyDescent="0.25">
      <c r="A95">
        <v>41.957892999999999</v>
      </c>
      <c r="B95">
        <f>-23.643656</f>
        <v>-23.643656</v>
      </c>
    </row>
    <row r="96" spans="1:2" x14ac:dyDescent="0.25">
      <c r="A96">
        <v>42.094887</v>
      </c>
      <c r="B96">
        <f>-23.208895</f>
        <v>-23.208894999999998</v>
      </c>
    </row>
    <row r="97" spans="1:2" x14ac:dyDescent="0.25">
      <c r="A97">
        <v>42.228451</v>
      </c>
      <c r="B97">
        <f>-22.769192</f>
        <v>-22.769192</v>
      </c>
    </row>
    <row r="98" spans="1:2" x14ac:dyDescent="0.25">
      <c r="A98">
        <v>42.358615999999998</v>
      </c>
      <c r="B98">
        <f>-22.324581</f>
        <v>-22.324580999999998</v>
      </c>
    </row>
    <row r="99" spans="1:2" x14ac:dyDescent="0.25">
      <c r="A99">
        <v>42.485405</v>
      </c>
      <c r="B99">
        <f>-21.875093</f>
        <v>-21.875093</v>
      </c>
    </row>
    <row r="100" spans="1:2" x14ac:dyDescent="0.25">
      <c r="A100">
        <v>42.608832999999997</v>
      </c>
      <c r="B100">
        <f>-21.420763</f>
        <v>-21.420763000000001</v>
      </c>
    </row>
    <row r="101" spans="1:2" x14ac:dyDescent="0.25">
      <c r="A101">
        <v>42.728935</v>
      </c>
      <c r="B101">
        <f>-20.961628</f>
        <v>-20.961628000000001</v>
      </c>
    </row>
    <row r="102" spans="1:2" x14ac:dyDescent="0.25">
      <c r="A102">
        <v>42.845725999999999</v>
      </c>
      <c r="B102">
        <f>-20.497728</f>
        <v>-20.497727999999999</v>
      </c>
    </row>
    <row r="103" spans="1:2" x14ac:dyDescent="0.25">
      <c r="A103">
        <v>42.959235999999997</v>
      </c>
      <c r="B103">
        <f>-20.029116</f>
        <v>-20.029115999999998</v>
      </c>
    </row>
    <row r="104" spans="1:2" x14ac:dyDescent="0.25">
      <c r="A104">
        <v>43.069476999999999</v>
      </c>
      <c r="B104">
        <f>-19.555836</f>
        <v>-19.555835999999999</v>
      </c>
    </row>
    <row r="105" spans="1:2" x14ac:dyDescent="0.25">
      <c r="A105">
        <v>43.176476000000001</v>
      </c>
      <c r="B105">
        <f>-19.077946</f>
        <v>-19.077946000000001</v>
      </c>
    </row>
    <row r="106" spans="1:2" x14ac:dyDescent="0.25">
      <c r="A106">
        <v>43.280251</v>
      </c>
      <c r="B106">
        <f>-18.595501</f>
        <v>-18.595500999999999</v>
      </c>
    </row>
    <row r="107" spans="1:2" x14ac:dyDescent="0.25">
      <c r="A107">
        <v>43.380820999999997</v>
      </c>
      <c r="B107">
        <f>-18.108566</f>
        <v>-18.108566</v>
      </c>
    </row>
    <row r="108" spans="1:2" x14ac:dyDescent="0.25">
      <c r="A108">
        <v>43.478214000000001</v>
      </c>
      <c r="B108">
        <f>-17.617207</f>
        <v>-17.617207000000001</v>
      </c>
    </row>
    <row r="109" spans="1:2" x14ac:dyDescent="0.25">
      <c r="A109">
        <v>43.572432999999997</v>
      </c>
      <c r="B109">
        <f>-17.121496</f>
        <v>-17.121496</v>
      </c>
    </row>
    <row r="110" spans="1:2" x14ac:dyDescent="0.25">
      <c r="A110">
        <v>43.663513000000002</v>
      </c>
      <c r="B110">
        <f>-16.621508</f>
        <v>-16.621507999999999</v>
      </c>
    </row>
    <row r="111" spans="1:2" x14ac:dyDescent="0.25">
      <c r="A111">
        <v>43.751465000000003</v>
      </c>
      <c r="B111">
        <f>-16.117321</f>
        <v>-16.117321</v>
      </c>
    </row>
    <row r="112" spans="1:2" x14ac:dyDescent="0.25">
      <c r="A112">
        <v>43.836300000000001</v>
      </c>
      <c r="B112">
        <f>-15.609024</f>
        <v>-15.609024</v>
      </c>
    </row>
    <row r="113" spans="1:2" x14ac:dyDescent="0.25">
      <c r="A113">
        <v>43.918041000000002</v>
      </c>
      <c r="B113">
        <f>-15.096703</f>
        <v>-15.096703</v>
      </c>
    </row>
    <row r="114" spans="1:2" x14ac:dyDescent="0.25">
      <c r="A114">
        <v>43.996704000000001</v>
      </c>
      <c r="B114">
        <f>-14.580449</f>
        <v>-14.580449</v>
      </c>
    </row>
    <row r="115" spans="1:2" x14ac:dyDescent="0.25">
      <c r="A115">
        <v>44.072304000000003</v>
      </c>
      <c r="B115">
        <f>-14.060361</f>
        <v>-14.060361</v>
      </c>
    </row>
    <row r="116" spans="1:2" x14ac:dyDescent="0.25">
      <c r="A116">
        <v>44.144852</v>
      </c>
      <c r="B116">
        <f>-13.536542</f>
        <v>-13.536542000000001</v>
      </c>
    </row>
    <row r="117" spans="1:2" x14ac:dyDescent="0.25">
      <c r="A117">
        <v>44.214371</v>
      </c>
      <c r="B117">
        <f>-13.009097</f>
        <v>-13.009097000000001</v>
      </c>
    </row>
    <row r="118" spans="1:2" x14ac:dyDescent="0.25">
      <c r="A118">
        <v>44.280869000000003</v>
      </c>
      <c r="B118">
        <f>-12.478137</f>
        <v>-12.478137</v>
      </c>
    </row>
    <row r="119" spans="1:2" x14ac:dyDescent="0.25">
      <c r="A119">
        <v>44.344352999999998</v>
      </c>
      <c r="B119">
        <f>-11.943777</f>
        <v>-11.943777000000001</v>
      </c>
    </row>
    <row r="120" spans="1:2" x14ac:dyDescent="0.25">
      <c r="A120">
        <v>44.404845999999999</v>
      </c>
      <c r="B120">
        <f>-11.406136</f>
        <v>-11.406136</v>
      </c>
    </row>
    <row r="121" spans="1:2" x14ac:dyDescent="0.25">
      <c r="A121">
        <v>44.462353</v>
      </c>
      <c r="B121">
        <f>-10.865335</f>
        <v>-10.865335</v>
      </c>
    </row>
    <row r="122" spans="1:2" x14ac:dyDescent="0.25">
      <c r="A122">
        <v>44.516891000000001</v>
      </c>
      <c r="B122">
        <f>-10.321506</f>
        <v>-10.321505999999999</v>
      </c>
    </row>
    <row r="123" spans="1:2" x14ac:dyDescent="0.25">
      <c r="A123">
        <v>44.568466000000001</v>
      </c>
      <c r="B123">
        <f>-9.774776</f>
        <v>-9.7747759999999992</v>
      </c>
    </row>
    <row r="124" spans="1:2" x14ac:dyDescent="0.25">
      <c r="A124">
        <v>44.617092</v>
      </c>
      <c r="B124">
        <f>-9.22528</f>
        <v>-9.2252799999999997</v>
      </c>
    </row>
    <row r="125" spans="1:2" x14ac:dyDescent="0.25">
      <c r="A125">
        <v>44.662773000000001</v>
      </c>
      <c r="B125">
        <f>-8.673156</f>
        <v>-8.6731560000000005</v>
      </c>
    </row>
    <row r="126" spans="1:2" x14ac:dyDescent="0.25">
      <c r="A126">
        <v>44.705523999999997</v>
      </c>
      <c r="B126">
        <f>-8.118549</f>
        <v>-8.1185489999999998</v>
      </c>
    </row>
    <row r="127" spans="1:2" x14ac:dyDescent="0.25">
      <c r="A127">
        <v>44.745350000000002</v>
      </c>
      <c r="B127">
        <f>-7.561603</f>
        <v>-7.5616029999999999</v>
      </c>
    </row>
    <row r="128" spans="1:2" x14ac:dyDescent="0.25">
      <c r="A128">
        <v>44.782265000000002</v>
      </c>
      <c r="B128">
        <f>-7.002467</f>
        <v>-7.0024670000000002</v>
      </c>
    </row>
    <row r="129" spans="1:2" x14ac:dyDescent="0.25">
      <c r="A129">
        <v>44.816265000000001</v>
      </c>
      <c r="B129">
        <f>-6.441292</f>
        <v>-6.4412919999999998</v>
      </c>
    </row>
    <row r="130" spans="1:2" x14ac:dyDescent="0.25">
      <c r="A130">
        <v>44.847366000000001</v>
      </c>
      <c r="B130">
        <f>-5.878233</f>
        <v>-5.8782329999999998</v>
      </c>
    </row>
    <row r="131" spans="1:2" x14ac:dyDescent="0.25">
      <c r="A131">
        <v>44.875576000000002</v>
      </c>
      <c r="B131">
        <f>-5.313449</f>
        <v>-5.3134490000000003</v>
      </c>
    </row>
    <row r="132" spans="1:2" x14ac:dyDescent="0.25">
      <c r="A132">
        <v>44.900889999999997</v>
      </c>
      <c r="B132">
        <f>-4.747097</f>
        <v>-4.7470970000000001</v>
      </c>
    </row>
    <row r="133" spans="1:2" x14ac:dyDescent="0.25">
      <c r="A133">
        <v>44.923321000000001</v>
      </c>
      <c r="B133">
        <f>-4.17934</f>
        <v>-4.1793399999999998</v>
      </c>
    </row>
    <row r="134" spans="1:2" x14ac:dyDescent="0.25">
      <c r="A134">
        <v>44.942867</v>
      </c>
      <c r="B134">
        <f>-3.610343</f>
        <v>-3.6103429999999999</v>
      </c>
    </row>
    <row r="135" spans="1:2" x14ac:dyDescent="0.25">
      <c r="A135">
        <v>44.959544999999999</v>
      </c>
      <c r="B135">
        <f>-3.040272</f>
        <v>-3.0402719999999999</v>
      </c>
    </row>
    <row r="136" spans="1:2" x14ac:dyDescent="0.25">
      <c r="A136">
        <v>44.973343</v>
      </c>
      <c r="B136">
        <f>-2.469294</f>
        <v>-2.4692940000000001</v>
      </c>
    </row>
    <row r="137" spans="1:2" x14ac:dyDescent="0.25">
      <c r="A137">
        <v>44.984276000000001</v>
      </c>
      <c r="B137">
        <f>-1.897577</f>
        <v>-1.8975770000000001</v>
      </c>
    </row>
    <row r="138" spans="1:2" x14ac:dyDescent="0.25">
      <c r="A138">
        <v>44.992339999999999</v>
      </c>
      <c r="B138">
        <f>-1.325293</f>
        <v>-1.3252930000000001</v>
      </c>
    </row>
    <row r="139" spans="1:2" x14ac:dyDescent="0.25">
      <c r="A139">
        <v>44.997540000000001</v>
      </c>
      <c r="B139">
        <f>-0.752612</f>
        <v>-0.75261199999999995</v>
      </c>
    </row>
    <row r="140" spans="1:2" x14ac:dyDescent="0.25">
      <c r="A140">
        <v>44.999865999999997</v>
      </c>
      <c r="B140">
        <f>-0.179705</f>
        <v>-0.179705</v>
      </c>
    </row>
    <row r="141" spans="1:2" x14ac:dyDescent="0.25">
      <c r="A141">
        <v>44.999336</v>
      </c>
      <c r="B141">
        <f>0.393256</f>
        <v>0.39325599999999999</v>
      </c>
    </row>
    <row r="142" spans="1:2" x14ac:dyDescent="0.25">
      <c r="A142">
        <v>44.995936999999998</v>
      </c>
      <c r="B142">
        <f>0.966099</f>
        <v>0.96609900000000004</v>
      </c>
    </row>
    <row r="143" spans="1:2" x14ac:dyDescent="0.25">
      <c r="A143">
        <v>44.989669999999997</v>
      </c>
      <c r="B143">
        <f>1.538652</f>
        <v>1.5386519999999999</v>
      </c>
    </row>
    <row r="144" spans="1:2" x14ac:dyDescent="0.25">
      <c r="A144">
        <v>44.980536999999998</v>
      </c>
      <c r="B144">
        <f>2.110744</f>
        <v>2.110744</v>
      </c>
    </row>
    <row r="145" spans="1:2" x14ac:dyDescent="0.25">
      <c r="A145">
        <v>44.968536</v>
      </c>
      <c r="B145">
        <f>2.682205</f>
        <v>2.6822050000000002</v>
      </c>
    </row>
    <row r="146" spans="1:2" x14ac:dyDescent="0.25">
      <c r="A146">
        <v>44.953667000000003</v>
      </c>
      <c r="B146">
        <f>3.252865</f>
        <v>3.2528649999999999</v>
      </c>
    </row>
    <row r="147" spans="1:2" x14ac:dyDescent="0.25">
      <c r="A147">
        <v>44.935921</v>
      </c>
      <c r="B147">
        <f>3.822556</f>
        <v>3.8225560000000001</v>
      </c>
    </row>
    <row r="148" spans="1:2" x14ac:dyDescent="0.25">
      <c r="A148">
        <v>44.915295</v>
      </c>
      <c r="B148">
        <f>4.391109</f>
        <v>4.3911090000000002</v>
      </c>
    </row>
    <row r="149" spans="1:2" x14ac:dyDescent="0.25">
      <c r="A149">
        <v>44.891787999999998</v>
      </c>
      <c r="B149">
        <f>4.958362</f>
        <v>4.9583620000000002</v>
      </c>
    </row>
    <row r="150" spans="1:2" x14ac:dyDescent="0.25">
      <c r="A150">
        <v>44.865397999999999</v>
      </c>
      <c r="B150">
        <f>5.524148</f>
        <v>5.5241480000000003</v>
      </c>
    </row>
    <row r="151" spans="1:2" x14ac:dyDescent="0.25">
      <c r="A151">
        <v>44.836112999999997</v>
      </c>
      <c r="B151">
        <f>6.088309</f>
        <v>6.0883089999999997</v>
      </c>
    </row>
    <row r="152" spans="1:2" x14ac:dyDescent="0.25">
      <c r="A152">
        <v>44.803932000000003</v>
      </c>
      <c r="B152">
        <f>6.650683</f>
        <v>6.6506829999999999</v>
      </c>
    </row>
    <row r="153" spans="1:2" x14ac:dyDescent="0.25">
      <c r="A153">
        <v>44.768844999999999</v>
      </c>
      <c r="B153">
        <f>7.211115</f>
        <v>7.2111150000000004</v>
      </c>
    </row>
    <row r="154" spans="1:2" x14ac:dyDescent="0.25">
      <c r="A154">
        <v>44.730849999999997</v>
      </c>
      <c r="B154">
        <f>7.769454</f>
        <v>7.7694539999999996</v>
      </c>
    </row>
    <row r="155" spans="1:2" x14ac:dyDescent="0.25">
      <c r="A155">
        <v>44.689934000000001</v>
      </c>
      <c r="B155">
        <f>8.325544</f>
        <v>8.3255440000000007</v>
      </c>
    </row>
    <row r="156" spans="1:2" x14ac:dyDescent="0.25">
      <c r="A156">
        <v>44.646090999999998</v>
      </c>
      <c r="B156">
        <f>8.879242</f>
        <v>8.8792419999999996</v>
      </c>
    </row>
    <row r="157" spans="1:2" x14ac:dyDescent="0.25">
      <c r="A157">
        <v>44.599311999999998</v>
      </c>
      <c r="B157">
        <f>9.430402</f>
        <v>9.4304020000000008</v>
      </c>
    </row>
    <row r="158" spans="1:2" x14ac:dyDescent="0.25">
      <c r="A158">
        <v>44.549590999999999</v>
      </c>
      <c r="B158">
        <f>9.978884</f>
        <v>9.9788840000000008</v>
      </c>
    </row>
    <row r="159" spans="1:2" x14ac:dyDescent="0.25">
      <c r="A159">
        <v>44.49691</v>
      </c>
      <c r="B159">
        <f>10.524549</f>
        <v>10.524549</v>
      </c>
    </row>
    <row r="160" spans="1:2" x14ac:dyDescent="0.25">
      <c r="A160">
        <v>44.441265000000001</v>
      </c>
      <c r="B160">
        <f>11.067266</f>
        <v>11.067266</v>
      </c>
    </row>
    <row r="161" spans="1:2" x14ac:dyDescent="0.25">
      <c r="A161">
        <v>44.382648000000003</v>
      </c>
      <c r="B161">
        <f>11.606903</f>
        <v>11.606903000000001</v>
      </c>
    </row>
    <row r="162" spans="1:2" x14ac:dyDescent="0.25">
      <c r="A162">
        <v>44.321041000000001</v>
      </c>
      <c r="B162">
        <f>12.143335</f>
        <v>12.143335</v>
      </c>
    </row>
    <row r="163" spans="1:2" x14ac:dyDescent="0.25">
      <c r="A163">
        <v>44.256435000000003</v>
      </c>
      <c r="B163">
        <f>12.676441</f>
        <v>12.676441000000001</v>
      </c>
    </row>
    <row r="164" spans="1:2" x14ac:dyDescent="0.25">
      <c r="A164">
        <v>44.188816000000003</v>
      </c>
      <c r="B164">
        <f>13.206104</f>
        <v>13.206104</v>
      </c>
    </row>
    <row r="165" spans="1:2" x14ac:dyDescent="0.25">
      <c r="A165">
        <v>44.118172000000001</v>
      </c>
      <c r="B165">
        <f>13.73221</f>
        <v>13.73221</v>
      </c>
    </row>
    <row r="166" spans="1:2" x14ac:dyDescent="0.25">
      <c r="A166">
        <v>44.044486999999997</v>
      </c>
      <c r="B166">
        <f>14.254651</f>
        <v>14.254651000000001</v>
      </c>
    </row>
    <row r="167" spans="1:2" x14ac:dyDescent="0.25">
      <c r="A167">
        <v>43.967747000000003</v>
      </c>
      <c r="B167">
        <f>14.773321</f>
        <v>14.773320999999999</v>
      </c>
    </row>
    <row r="168" spans="1:2" x14ac:dyDescent="0.25">
      <c r="A168">
        <v>43.887936000000003</v>
      </c>
      <c r="B168">
        <f>15.288122</f>
        <v>15.288122</v>
      </c>
    </row>
    <row r="169" spans="1:2" x14ac:dyDescent="0.25">
      <c r="A169">
        <v>43.805042</v>
      </c>
      <c r="B169">
        <f>15.798953</f>
        <v>15.798952999999999</v>
      </c>
    </row>
    <row r="170" spans="1:2" x14ac:dyDescent="0.25">
      <c r="A170">
        <v>43.719048000000001</v>
      </c>
      <c r="B170">
        <f>16.305729</f>
        <v>16.305728999999999</v>
      </c>
    </row>
    <row r="171" spans="1:2" x14ac:dyDescent="0.25">
      <c r="A171">
        <v>43.629931999999997</v>
      </c>
      <c r="B171">
        <f>16.808359</f>
        <v>16.808358999999999</v>
      </c>
    </row>
    <row r="172" spans="1:2" x14ac:dyDescent="0.25">
      <c r="A172">
        <v>43.537685000000003</v>
      </c>
      <c r="B172">
        <f>17.306763</f>
        <v>17.306763</v>
      </c>
    </row>
    <row r="173" spans="1:2" x14ac:dyDescent="0.25">
      <c r="A173">
        <v>43.442284000000001</v>
      </c>
      <c r="B173">
        <f>17.800859</f>
        <v>17.800858999999999</v>
      </c>
    </row>
    <row r="174" spans="1:2" x14ac:dyDescent="0.25">
      <c r="A174">
        <v>43.343707999999999</v>
      </c>
      <c r="B174">
        <f>18.290577</f>
        <v>18.290576999999999</v>
      </c>
    </row>
    <row r="175" spans="1:2" x14ac:dyDescent="0.25">
      <c r="A175">
        <v>43.241947000000003</v>
      </c>
      <c r="B175">
        <f>18.775846</f>
        <v>18.775846000000001</v>
      </c>
    </row>
    <row r="176" spans="1:2" x14ac:dyDescent="0.25">
      <c r="A176">
        <v>43.136974000000002</v>
      </c>
      <c r="B176">
        <f>19.256601</f>
        <v>19.256601</v>
      </c>
    </row>
    <row r="177" spans="1:2" x14ac:dyDescent="0.25">
      <c r="A177">
        <v>43.028767000000002</v>
      </c>
      <c r="B177">
        <f>19.732779</f>
        <v>19.732779000000001</v>
      </c>
    </row>
    <row r="178" spans="1:2" x14ac:dyDescent="0.25">
      <c r="A178">
        <v>42.917309000000003</v>
      </c>
      <c r="B178">
        <f>20.204327</f>
        <v>20.204326999999999</v>
      </c>
    </row>
    <row r="179" spans="1:2" x14ac:dyDescent="0.25">
      <c r="A179">
        <v>42.802582000000001</v>
      </c>
      <c r="B179">
        <f>20.67119</f>
        <v>20.671189999999999</v>
      </c>
    </row>
    <row r="180" spans="1:2" x14ac:dyDescent="0.25">
      <c r="A180">
        <v>42.684559</v>
      </c>
      <c r="B180">
        <f>21.133316</f>
        <v>21.133316000000001</v>
      </c>
    </row>
    <row r="181" spans="1:2" x14ac:dyDescent="0.25">
      <c r="A181">
        <v>42.563220999999999</v>
      </c>
      <c r="B181">
        <f>21.590664</f>
        <v>21.590664</v>
      </c>
    </row>
    <row r="182" spans="1:2" x14ac:dyDescent="0.25">
      <c r="A182">
        <v>42.438541000000001</v>
      </c>
      <c r="B182">
        <f>22.043196</f>
        <v>22.043195999999998</v>
      </c>
    </row>
    <row r="183" spans="1:2" x14ac:dyDescent="0.25">
      <c r="A183">
        <v>42.310501000000002</v>
      </c>
      <c r="B183">
        <f>22.49087</f>
        <v>22.490870000000001</v>
      </c>
    </row>
    <row r="184" spans="1:2" x14ac:dyDescent="0.25">
      <c r="A184">
        <v>42.179070000000003</v>
      </c>
      <c r="B184">
        <f>22.933655</f>
        <v>22.933655000000002</v>
      </c>
    </row>
    <row r="185" spans="1:2" x14ac:dyDescent="0.25">
      <c r="A185">
        <v>42.044227999999997</v>
      </c>
      <c r="B185">
        <f>23.371517</f>
        <v>23.371517000000001</v>
      </c>
    </row>
    <row r="186" spans="1:2" x14ac:dyDescent="0.25">
      <c r="A186">
        <v>41.905949</v>
      </c>
      <c r="B186">
        <f>23.80444</f>
        <v>23.80444</v>
      </c>
    </row>
    <row r="187" spans="1:2" x14ac:dyDescent="0.25">
      <c r="A187">
        <v>41.764206000000001</v>
      </c>
      <c r="B187">
        <f>24.232386</f>
        <v>24.232386000000002</v>
      </c>
    </row>
    <row r="188" spans="1:2" x14ac:dyDescent="0.25">
      <c r="A188">
        <v>41.618980000000001</v>
      </c>
      <c r="B188">
        <f>24.655348</f>
        <v>24.655348</v>
      </c>
    </row>
    <row r="189" spans="1:2" x14ac:dyDescent="0.25">
      <c r="A189">
        <v>41.470238000000002</v>
      </c>
      <c r="B189">
        <f>25.073305</f>
        <v>25.073305000000001</v>
      </c>
    </row>
    <row r="190" spans="1:2" x14ac:dyDescent="0.25">
      <c r="A190">
        <v>41.317946999999997</v>
      </c>
      <c r="B190">
        <f>25.486246</f>
        <v>25.486246000000001</v>
      </c>
    </row>
    <row r="191" spans="1:2" x14ac:dyDescent="0.25">
      <c r="A191">
        <v>41.162094000000003</v>
      </c>
      <c r="B191">
        <f>25.894156</f>
        <v>25.894155999999999</v>
      </c>
    </row>
    <row r="192" spans="1:2" x14ac:dyDescent="0.25">
      <c r="A192">
        <v>41.002643999999997</v>
      </c>
      <c r="B192">
        <f>26.297029</f>
        <v>26.297028999999998</v>
      </c>
    </row>
    <row r="193" spans="1:2" x14ac:dyDescent="0.25">
      <c r="A193">
        <v>40.839565</v>
      </c>
      <c r="B193">
        <f>26.694862</f>
        <v>26.694862000000001</v>
      </c>
    </row>
    <row r="194" spans="1:2" x14ac:dyDescent="0.25">
      <c r="A194">
        <v>40.672829</v>
      </c>
      <c r="B194">
        <f>27.087656</f>
        <v>27.087655999999999</v>
      </c>
    </row>
    <row r="195" spans="1:2" x14ac:dyDescent="0.25">
      <c r="A195">
        <v>40.502406999999998</v>
      </c>
      <c r="B195">
        <f>27.475407</f>
        <v>27.475407000000001</v>
      </c>
    </row>
    <row r="196" spans="1:2" x14ac:dyDescent="0.25">
      <c r="A196">
        <v>40.328277999999997</v>
      </c>
      <c r="B196">
        <f>27.858118</f>
        <v>27.858118000000001</v>
      </c>
    </row>
    <row r="197" spans="1:2" x14ac:dyDescent="0.25">
      <c r="A197">
        <v>40.150393999999999</v>
      </c>
      <c r="B197">
        <f>28.235796</f>
        <v>28.235796000000001</v>
      </c>
    </row>
    <row r="198" spans="1:2" x14ac:dyDescent="0.25">
      <c r="A198">
        <v>39.968741999999999</v>
      </c>
      <c r="B198">
        <f>28.608444</f>
        <v>28.608443999999999</v>
      </c>
    </row>
    <row r="199" spans="1:2" x14ac:dyDescent="0.25">
      <c r="A199">
        <v>39.783279</v>
      </c>
      <c r="B199">
        <f>28.976084</f>
        <v>28.976084</v>
      </c>
    </row>
    <row r="200" spans="1:2" x14ac:dyDescent="0.25">
      <c r="A200">
        <v>39.593983000000001</v>
      </c>
      <c r="B200">
        <f>29.338711</f>
        <v>29.338711</v>
      </c>
    </row>
    <row r="201" spans="1:2" x14ac:dyDescent="0.25">
      <c r="A201">
        <v>39.400813999999997</v>
      </c>
      <c r="B201">
        <f>29.696348</f>
        <v>29.696348</v>
      </c>
    </row>
    <row r="202" spans="1:2" x14ac:dyDescent="0.25">
      <c r="A202">
        <v>39.203743000000003</v>
      </c>
      <c r="B202">
        <f>30.049009</f>
        <v>30.049009000000002</v>
      </c>
    </row>
    <row r="203" spans="1:2" x14ac:dyDescent="0.25">
      <c r="A203">
        <v>39.002735000000001</v>
      </c>
      <c r="B203">
        <f>30.396709</f>
        <v>30.396709000000001</v>
      </c>
    </row>
    <row r="204" spans="1:2" x14ac:dyDescent="0.25">
      <c r="A204">
        <v>38.797764000000001</v>
      </c>
      <c r="B204">
        <f>30.73947</f>
        <v>30.739470000000001</v>
      </c>
    </row>
    <row r="205" spans="1:2" x14ac:dyDescent="0.25">
      <c r="A205">
        <v>38.588791000000001</v>
      </c>
      <c r="B205">
        <f>31.077312</f>
        <v>31.077311999999999</v>
      </c>
    </row>
    <row r="206" spans="1:2" x14ac:dyDescent="0.25">
      <c r="A206">
        <v>38.375790000000002</v>
      </c>
      <c r="B206">
        <f>31.41025</f>
        <v>31.410250000000001</v>
      </c>
    </row>
    <row r="207" spans="1:2" x14ac:dyDescent="0.25">
      <c r="A207">
        <v>38.158714000000003</v>
      </c>
      <c r="B207">
        <f>31.738312</f>
        <v>31.738312000000001</v>
      </c>
    </row>
    <row r="208" spans="1:2" x14ac:dyDescent="0.25">
      <c r="A208">
        <v>37.937538000000004</v>
      </c>
      <c r="B208">
        <f>32.061523</f>
        <v>32.061523000000001</v>
      </c>
    </row>
    <row r="209" spans="1:2" x14ac:dyDescent="0.25">
      <c r="A209">
        <v>37.712231000000003</v>
      </c>
      <c r="B209">
        <f>32.379902</f>
        <v>32.379902000000001</v>
      </c>
    </row>
    <row r="210" spans="1:2" x14ac:dyDescent="0.25">
      <c r="A210">
        <v>37.482754</v>
      </c>
      <c r="B210">
        <f>32.693489</f>
        <v>32.693489</v>
      </c>
    </row>
    <row r="211" spans="1:2" x14ac:dyDescent="0.25">
      <c r="A211">
        <v>37.249077</v>
      </c>
      <c r="B211">
        <f>33.002296</f>
        <v>33.002296000000001</v>
      </c>
    </row>
    <row r="212" spans="1:2" x14ac:dyDescent="0.25">
      <c r="A212">
        <v>37.011166000000003</v>
      </c>
      <c r="B212">
        <f>33.306355</f>
        <v>33.306355000000003</v>
      </c>
    </row>
    <row r="213" spans="1:2" x14ac:dyDescent="0.25">
      <c r="A213">
        <v>36.768974</v>
      </c>
      <c r="B213">
        <f>33.605701</f>
        <v>33.605701000000003</v>
      </c>
    </row>
    <row r="214" spans="1:2" x14ac:dyDescent="0.25">
      <c r="A214">
        <v>36.522488000000003</v>
      </c>
      <c r="B214">
        <f>33.900356</f>
        <v>33.900356000000002</v>
      </c>
    </row>
    <row r="215" spans="1:2" x14ac:dyDescent="0.25">
      <c r="A215">
        <v>36.271656</v>
      </c>
      <c r="B215">
        <f>34.190357</f>
        <v>34.190356999999999</v>
      </c>
    </row>
    <row r="216" spans="1:2" x14ac:dyDescent="0.25">
      <c r="A216">
        <v>36.016460000000002</v>
      </c>
      <c r="B216">
        <f>34.475731</f>
        <v>34.475731000000003</v>
      </c>
    </row>
    <row r="217" spans="1:2" x14ac:dyDescent="0.25">
      <c r="A217">
        <v>35.756850999999997</v>
      </c>
      <c r="B217">
        <f>34.756508</f>
        <v>34.756507999999997</v>
      </c>
    </row>
    <row r="218" spans="1:2" x14ac:dyDescent="0.25">
      <c r="A218">
        <v>35.492801999999998</v>
      </c>
      <c r="B218">
        <f>35.03273</f>
        <v>35.032730000000001</v>
      </c>
    </row>
    <row r="219" spans="1:2" x14ac:dyDescent="0.25">
      <c r="A219">
        <v>35.224277000000001</v>
      </c>
      <c r="B219">
        <f>35.304417</f>
        <v>35.304417000000001</v>
      </c>
    </row>
    <row r="220" spans="1:2" x14ac:dyDescent="0.25">
      <c r="A220">
        <v>34.951248</v>
      </c>
      <c r="B220">
        <f>35.571606</f>
        <v>35.571606000000003</v>
      </c>
    </row>
    <row r="221" spans="1:2" x14ac:dyDescent="0.25">
      <c r="A221">
        <v>34.673682999999997</v>
      </c>
      <c r="B221">
        <f>35.834332</f>
        <v>35.834332000000003</v>
      </c>
    </row>
    <row r="222" spans="1:2" x14ac:dyDescent="0.25">
      <c r="A222">
        <v>34.391540999999997</v>
      </c>
      <c r="B222">
        <f>36.092628</f>
        <v>36.092627999999998</v>
      </c>
    </row>
    <row r="223" spans="1:2" x14ac:dyDescent="0.25">
      <c r="A223">
        <v>34.104801000000002</v>
      </c>
      <c r="B223">
        <f>36.346531</f>
        <v>36.346530999999999</v>
      </c>
    </row>
    <row r="224" spans="1:2" x14ac:dyDescent="0.25">
      <c r="A224">
        <v>33.813426999999997</v>
      </c>
      <c r="B224">
        <f>36.596066</f>
        <v>36.596066</v>
      </c>
    </row>
    <row r="225" spans="1:2" x14ac:dyDescent="0.25">
      <c r="A225">
        <v>33.517375999999999</v>
      </c>
      <c r="B225">
        <f>36.841274</f>
        <v>36.841273999999999</v>
      </c>
    </row>
    <row r="226" spans="1:2" x14ac:dyDescent="0.25">
      <c r="A226">
        <v>33.216636999999999</v>
      </c>
      <c r="B226">
        <f>37.082191</f>
        <v>37.082191000000002</v>
      </c>
    </row>
    <row r="227" spans="1:2" x14ac:dyDescent="0.25">
      <c r="A227">
        <v>32.911175</v>
      </c>
      <c r="B227">
        <f>37.318844</f>
        <v>37.318843999999999</v>
      </c>
    </row>
    <row r="228" spans="1:2" x14ac:dyDescent="0.25">
      <c r="A228">
        <v>32.600948000000002</v>
      </c>
      <c r="B228">
        <f>37.551273</f>
        <v>37.551273000000002</v>
      </c>
    </row>
    <row r="229" spans="1:2" x14ac:dyDescent="0.25">
      <c r="A229">
        <v>32.28595</v>
      </c>
      <c r="B229">
        <f>37.77951</f>
        <v>37.779510000000002</v>
      </c>
    </row>
    <row r="230" spans="1:2" x14ac:dyDescent="0.25">
      <c r="A230">
        <v>31.966135000000001</v>
      </c>
      <c r="B230">
        <f>38.003586</f>
        <v>38.003585999999999</v>
      </c>
    </row>
    <row r="231" spans="1:2" x14ac:dyDescent="0.25">
      <c r="A231">
        <v>31.641489</v>
      </c>
      <c r="B231">
        <f>38.223545</f>
        <v>38.223545000000001</v>
      </c>
    </row>
    <row r="232" spans="1:2" x14ac:dyDescent="0.25">
      <c r="A232">
        <v>31.311985</v>
      </c>
      <c r="B232">
        <f>38.439404</f>
        <v>38.439404000000003</v>
      </c>
    </row>
    <row r="233" spans="1:2" x14ac:dyDescent="0.25">
      <c r="A233">
        <v>30.977591</v>
      </c>
      <c r="B233">
        <f>38.651211</f>
        <v>38.651211000000004</v>
      </c>
    </row>
    <row r="234" spans="1:2" x14ac:dyDescent="0.25">
      <c r="A234">
        <v>30.638292</v>
      </c>
      <c r="B234">
        <f>38.858994</f>
        <v>38.858994000000003</v>
      </c>
    </row>
    <row r="235" spans="1:2" x14ac:dyDescent="0.25">
      <c r="A235">
        <v>30.294066999999998</v>
      </c>
      <c r="B235">
        <f>39.062786</f>
        <v>39.062786000000003</v>
      </c>
    </row>
    <row r="236" spans="1:2" x14ac:dyDescent="0.25">
      <c r="A236">
        <v>29.944897000000001</v>
      </c>
      <c r="B236">
        <f>39.262619</f>
        <v>39.262619000000001</v>
      </c>
    </row>
    <row r="237" spans="1:2" x14ac:dyDescent="0.25">
      <c r="A237">
        <v>29.590765000000001</v>
      </c>
      <c r="B237">
        <f>39.458527</f>
        <v>39.458526999999997</v>
      </c>
    </row>
    <row r="238" spans="1:2" x14ac:dyDescent="0.25">
      <c r="A238">
        <v>29.231643999999999</v>
      </c>
      <c r="B238">
        <f>39.650547</f>
        <v>39.650547000000003</v>
      </c>
    </row>
    <row r="239" spans="1:2" x14ac:dyDescent="0.25">
      <c r="A239">
        <v>28.867529000000001</v>
      </c>
      <c r="B239">
        <f>39.838699</f>
        <v>39.838698999999998</v>
      </c>
    </row>
    <row r="240" spans="1:2" x14ac:dyDescent="0.25">
      <c r="A240">
        <v>28.498411000000001</v>
      </c>
      <c r="B240">
        <f>40.023037</f>
        <v>40.023037000000002</v>
      </c>
    </row>
    <row r="241" spans="1:2" x14ac:dyDescent="0.25">
      <c r="A241">
        <v>28.124271</v>
      </c>
      <c r="B241">
        <f>40.203564</f>
        <v>40.203564</v>
      </c>
    </row>
    <row r="242" spans="1:2" x14ac:dyDescent="0.25">
      <c r="A242">
        <v>27.745100000000001</v>
      </c>
      <c r="B242">
        <f>40.380329</f>
        <v>40.380329000000003</v>
      </c>
    </row>
    <row r="243" spans="1:2" x14ac:dyDescent="0.25">
      <c r="A243">
        <v>27.360893000000001</v>
      </c>
      <c r="B243">
        <f>40.553352</f>
        <v>40.553351999999997</v>
      </c>
    </row>
    <row r="244" spans="1:2" x14ac:dyDescent="0.25">
      <c r="A244">
        <v>26.971644999999999</v>
      </c>
      <c r="B244">
        <f>40.722679</f>
        <v>40.722678999999999</v>
      </c>
    </row>
    <row r="245" spans="1:2" x14ac:dyDescent="0.25">
      <c r="A245">
        <v>26.577359999999999</v>
      </c>
      <c r="B245">
        <f>40.888325</f>
        <v>40.888325000000002</v>
      </c>
    </row>
    <row r="246" spans="1:2" x14ac:dyDescent="0.25">
      <c r="A246">
        <v>26.178028000000001</v>
      </c>
      <c r="B246">
        <f>41.050327</f>
        <v>41.050327000000003</v>
      </c>
    </row>
    <row r="247" spans="1:2" x14ac:dyDescent="0.25">
      <c r="A247">
        <v>25.773661000000001</v>
      </c>
      <c r="B247">
        <f>41.20871</f>
        <v>41.208710000000004</v>
      </c>
    </row>
    <row r="248" spans="1:2" x14ac:dyDescent="0.25">
      <c r="A248">
        <v>25.364253999999999</v>
      </c>
      <c r="B248">
        <f>41.363503</f>
        <v>41.363503000000001</v>
      </c>
    </row>
    <row r="249" spans="1:2" x14ac:dyDescent="0.25">
      <c r="A249">
        <v>24.949826999999999</v>
      </c>
      <c r="B249">
        <f>41.514736</f>
        <v>41.514735999999999</v>
      </c>
    </row>
    <row r="250" spans="1:2" x14ac:dyDescent="0.25">
      <c r="A250">
        <v>24.530384000000002</v>
      </c>
      <c r="B250">
        <f>41.662434</f>
        <v>41.662433999999998</v>
      </c>
    </row>
    <row r="251" spans="1:2" x14ac:dyDescent="0.25">
      <c r="A251">
        <v>24.10594</v>
      </c>
      <c r="B251">
        <f>41.806625</f>
        <v>41.806624999999997</v>
      </c>
    </row>
    <row r="252" spans="1:2" x14ac:dyDescent="0.25">
      <c r="A252">
        <v>23.676514000000001</v>
      </c>
      <c r="B252">
        <f>41.947334</f>
        <v>41.947333999999998</v>
      </c>
    </row>
    <row r="253" spans="1:2" x14ac:dyDescent="0.25">
      <c r="A253">
        <v>23.242125999999999</v>
      </c>
      <c r="B253">
        <f>42.084591</f>
        <v>42.084591000000003</v>
      </c>
    </row>
    <row r="254" spans="1:2" x14ac:dyDescent="0.25">
      <c r="A254">
        <v>22.802799</v>
      </c>
      <c r="B254">
        <f>42.218414</f>
        <v>42.218414000000003</v>
      </c>
    </row>
    <row r="255" spans="1:2" x14ac:dyDescent="0.25">
      <c r="A255">
        <v>22.358561000000002</v>
      </c>
      <c r="B255">
        <f>42.348839</f>
        <v>42.348838999999998</v>
      </c>
    </row>
    <row r="256" spans="1:2" x14ac:dyDescent="0.25">
      <c r="A256">
        <v>21.909443</v>
      </c>
      <c r="B256">
        <f>42.475883</f>
        <v>42.475883000000003</v>
      </c>
    </row>
    <row r="257" spans="1:2" x14ac:dyDescent="0.25">
      <c r="A257">
        <v>21.455479</v>
      </c>
      <c r="B257">
        <f>42.599567</f>
        <v>42.599567</v>
      </c>
    </row>
    <row r="258" spans="1:2" x14ac:dyDescent="0.25">
      <c r="A258">
        <v>20.996708000000002</v>
      </c>
      <c r="B258">
        <f>42.719917</f>
        <v>42.719917000000002</v>
      </c>
    </row>
    <row r="259" spans="1:2" x14ac:dyDescent="0.25">
      <c r="A259">
        <v>20.533169000000001</v>
      </c>
      <c r="B259">
        <f>42.836964</f>
        <v>42.836964000000002</v>
      </c>
    </row>
    <row r="260" spans="1:2" x14ac:dyDescent="0.25">
      <c r="A260">
        <v>20.064910999999999</v>
      </c>
      <c r="B260">
        <f>42.950718</f>
        <v>42.950718000000002</v>
      </c>
    </row>
    <row r="261" spans="1:2" x14ac:dyDescent="0.25">
      <c r="A261">
        <v>19.591985999999999</v>
      </c>
      <c r="B261">
        <f>43.061207</f>
        <v>43.061207000000003</v>
      </c>
    </row>
    <row r="262" spans="1:2" x14ac:dyDescent="0.25">
      <c r="A262">
        <v>19.114443000000001</v>
      </c>
      <c r="B262">
        <f>43.168453</f>
        <v>43.168453</v>
      </c>
    </row>
    <row r="263" spans="1:2" x14ac:dyDescent="0.25">
      <c r="A263">
        <v>18.632342999999999</v>
      </c>
      <c r="B263">
        <f>43.272469</f>
        <v>43.272469000000001</v>
      </c>
    </row>
    <row r="264" spans="1:2" x14ac:dyDescent="0.25">
      <c r="A264">
        <v>18.145748000000001</v>
      </c>
      <c r="B264">
        <f>43.373287</f>
        <v>43.373286999999998</v>
      </c>
    </row>
    <row r="265" spans="1:2" x14ac:dyDescent="0.25">
      <c r="A265">
        <v>17.654722</v>
      </c>
      <c r="B265">
        <f>43.470917</f>
        <v>43.470917</v>
      </c>
    </row>
    <row r="266" spans="1:2" x14ac:dyDescent="0.25">
      <c r="A266">
        <v>17.159341999999999</v>
      </c>
      <c r="B266">
        <f>43.565384</f>
        <v>43.565384000000002</v>
      </c>
    </row>
    <row r="267" spans="1:2" x14ac:dyDescent="0.25">
      <c r="A267">
        <v>16.659676000000001</v>
      </c>
      <c r="B267">
        <f>43.6567</f>
        <v>43.656700000000001</v>
      </c>
    </row>
    <row r="268" spans="1:2" x14ac:dyDescent="0.25">
      <c r="A268">
        <v>16.155804</v>
      </c>
      <c r="B268">
        <f>43.744884</f>
        <v>43.744883999999999</v>
      </c>
    </row>
    <row r="269" spans="1:2" x14ac:dyDescent="0.25">
      <c r="A269">
        <v>15.647816000000001</v>
      </c>
      <c r="B269">
        <f>43.82996</f>
        <v>43.82996</v>
      </c>
    </row>
    <row r="270" spans="1:2" x14ac:dyDescent="0.25">
      <c r="A270">
        <v>15.135797999999999</v>
      </c>
      <c r="B270">
        <f>43.911934</f>
        <v>43.911934000000002</v>
      </c>
    </row>
    <row r="271" spans="1:2" x14ac:dyDescent="0.25">
      <c r="A271">
        <v>14.619839000000001</v>
      </c>
      <c r="B271">
        <f>43.990833</f>
        <v>43.990833000000002</v>
      </c>
    </row>
    <row r="272" spans="1:2" x14ac:dyDescent="0.25">
      <c r="A272">
        <v>14.10004</v>
      </c>
      <c r="B272">
        <f>44.066662</f>
        <v>44.066662000000001</v>
      </c>
    </row>
    <row r="273" spans="1:2" x14ac:dyDescent="0.25">
      <c r="A273">
        <v>13.576499999999999</v>
      </c>
      <c r="B273">
        <f>44.139442</f>
        <v>44.139442000000003</v>
      </c>
    </row>
    <row r="274" spans="1:2" x14ac:dyDescent="0.25">
      <c r="A274">
        <v>13.049327999999999</v>
      </c>
      <c r="B274">
        <f>44.20919</f>
        <v>44.20919</v>
      </c>
    </row>
    <row r="275" spans="1:2" x14ac:dyDescent="0.25">
      <c r="A275">
        <v>12.518630999999999</v>
      </c>
      <c r="B275">
        <f>44.275917</f>
        <v>44.275917</v>
      </c>
    </row>
    <row r="276" spans="1:2" x14ac:dyDescent="0.25">
      <c r="A276">
        <v>11.984526000000001</v>
      </c>
      <c r="B276">
        <f>44.339634</f>
        <v>44.339633999999997</v>
      </c>
    </row>
    <row r="277" spans="1:2" x14ac:dyDescent="0.25">
      <c r="A277">
        <v>11.447129</v>
      </c>
      <c r="B277">
        <f>44.400349</f>
        <v>44.400348999999999</v>
      </c>
    </row>
    <row r="278" spans="1:2" x14ac:dyDescent="0.25">
      <c r="A278">
        <v>10.906566</v>
      </c>
      <c r="B278">
        <f>44.458088</f>
        <v>44.458087999999996</v>
      </c>
    </row>
    <row r="279" spans="1:2" x14ac:dyDescent="0.25">
      <c r="A279">
        <v>10.362961</v>
      </c>
      <c r="B279">
        <f>44.512848</f>
        <v>44.512847999999998</v>
      </c>
    </row>
    <row r="280" spans="1:2" x14ac:dyDescent="0.25">
      <c r="A280">
        <v>9.8164449999999999</v>
      </c>
      <c r="B280">
        <f>44.564648</f>
        <v>44.564647999999998</v>
      </c>
    </row>
    <row r="281" spans="1:2" x14ac:dyDescent="0.25">
      <c r="A281">
        <v>9.2671559999999999</v>
      </c>
      <c r="B281">
        <f>44.613495</f>
        <v>44.613495</v>
      </c>
    </row>
    <row r="282" spans="1:2" x14ac:dyDescent="0.25">
      <c r="A282">
        <v>8.7152270000000005</v>
      </c>
      <c r="B282">
        <f>44.659401</f>
        <v>44.659401000000003</v>
      </c>
    </row>
    <row r="283" spans="1:2" x14ac:dyDescent="0.25">
      <c r="A283">
        <v>8.1608049999999999</v>
      </c>
      <c r="B283">
        <f>44.702377</f>
        <v>44.702376999999998</v>
      </c>
    </row>
    <row r="284" spans="1:2" x14ac:dyDescent="0.25">
      <c r="A284">
        <v>7.604031</v>
      </c>
      <c r="B284">
        <f>44.742428</f>
        <v>44.742427999999997</v>
      </c>
    </row>
    <row r="285" spans="1:2" x14ac:dyDescent="0.25">
      <c r="A285">
        <v>7.0450559999999998</v>
      </c>
      <c r="B285">
        <f>44.77956</f>
        <v>44.779559999999996</v>
      </c>
    </row>
    <row r="286" spans="1:2" x14ac:dyDescent="0.25">
      <c r="A286">
        <v>6.4840299999999997</v>
      </c>
      <c r="B286">
        <f>44.813782</f>
        <v>44.813782000000003</v>
      </c>
    </row>
    <row r="287" spans="1:2" x14ac:dyDescent="0.25">
      <c r="A287">
        <v>5.9211099999999997</v>
      </c>
      <c r="B287">
        <f>44.845104</f>
        <v>44.845103999999999</v>
      </c>
    </row>
    <row r="288" spans="1:2" x14ac:dyDescent="0.25">
      <c r="A288">
        <v>5.3564499999999997</v>
      </c>
      <c r="B288">
        <f>44.873528</f>
        <v>44.873528</v>
      </c>
    </row>
    <row r="289" spans="1:2" x14ac:dyDescent="0.25">
      <c r="A289">
        <v>4.7902120000000004</v>
      </c>
      <c r="B289">
        <f>44.899063</f>
        <v>44.899062999999998</v>
      </c>
    </row>
    <row r="290" spans="1:2" x14ac:dyDescent="0.25">
      <c r="A290">
        <v>4.2225570000000001</v>
      </c>
      <c r="B290">
        <f>44.921719</f>
        <v>44.921719000000003</v>
      </c>
    </row>
    <row r="291" spans="1:2" x14ac:dyDescent="0.25">
      <c r="A291">
        <v>3.653648</v>
      </c>
      <c r="B291">
        <f>44.941486</f>
        <v>44.941485999999998</v>
      </c>
    </row>
    <row r="292" spans="1:2" x14ac:dyDescent="0.25">
      <c r="A292">
        <v>3.083653</v>
      </c>
      <c r="B292">
        <f>44.958378</f>
        <v>44.958378000000003</v>
      </c>
    </row>
    <row r="293" spans="1:2" x14ac:dyDescent="0.25">
      <c r="A293">
        <v>2.5127380000000001</v>
      </c>
      <c r="B293">
        <f>44.972393</f>
        <v>44.972392999999997</v>
      </c>
    </row>
    <row r="294" spans="1:2" x14ac:dyDescent="0.25">
      <c r="A294">
        <v>1.941071</v>
      </c>
      <c r="B294">
        <f>44.983547</f>
        <v>44.983547000000002</v>
      </c>
    </row>
    <row r="295" spans="1:2" x14ac:dyDescent="0.25">
      <c r="A295">
        <v>1.368824</v>
      </c>
      <c r="B295">
        <f>44.991829</f>
        <v>44.991829000000003</v>
      </c>
    </row>
    <row r="296" spans="1:2" x14ac:dyDescent="0.25">
      <c r="A296">
        <v>0.79616699999999996</v>
      </c>
      <c r="B296">
        <f>44.997242</f>
        <v>44.997242</v>
      </c>
    </row>
    <row r="297" spans="1:2" x14ac:dyDescent="0.25">
      <c r="A297">
        <v>0.223272</v>
      </c>
      <c r="B297">
        <f>44.99979</f>
        <v>44.999789999999997</v>
      </c>
    </row>
    <row r="298" spans="1:2" x14ac:dyDescent="0.25">
      <c r="A298">
        <v>-0.34969099999999997</v>
      </c>
      <c r="B298">
        <f>44.999477</f>
        <v>44.999476999999999</v>
      </c>
    </row>
    <row r="299" spans="1:2" x14ac:dyDescent="0.25">
      <c r="A299">
        <v>-0.92254899999999995</v>
      </c>
      <c r="B299">
        <f>44.996296</f>
        <v>44.996296000000001</v>
      </c>
    </row>
    <row r="300" spans="1:2" x14ac:dyDescent="0.25">
      <c r="A300">
        <v>-1.495131</v>
      </c>
      <c r="B300">
        <f>44.990246</f>
        <v>44.990245999999999</v>
      </c>
    </row>
    <row r="301" spans="1:2" x14ac:dyDescent="0.25">
      <c r="A301">
        <v>-2.0672640000000002</v>
      </c>
      <c r="B301">
        <f>44.981331</f>
        <v>44.981330999999997</v>
      </c>
    </row>
    <row r="302" spans="1:2" x14ac:dyDescent="0.25">
      <c r="A302">
        <v>-2.638779</v>
      </c>
      <c r="B302">
        <f>44.969551</f>
        <v>44.969551000000003</v>
      </c>
    </row>
    <row r="303" spans="1:2" x14ac:dyDescent="0.25">
      <c r="A303">
        <v>-3.2095060000000002</v>
      </c>
      <c r="B303">
        <f>44.954895</f>
        <v>44.954895</v>
      </c>
    </row>
    <row r="304" spans="1:2" x14ac:dyDescent="0.25">
      <c r="A304">
        <v>-3.7792750000000002</v>
      </c>
      <c r="B304">
        <f>44.93737</f>
        <v>44.937370000000001</v>
      </c>
    </row>
    <row r="305" spans="1:2" x14ac:dyDescent="0.25">
      <c r="A305">
        <v>-4.3479219999999996</v>
      </c>
      <c r="B305">
        <f>44.916965</f>
        <v>44.916964999999998</v>
      </c>
    </row>
    <row r="306" spans="1:2" x14ac:dyDescent="0.25">
      <c r="A306">
        <v>-4.9152779999999998</v>
      </c>
      <c r="B306">
        <f>44.893677</f>
        <v>44.893676999999997</v>
      </c>
    </row>
    <row r="307" spans="1:2" x14ac:dyDescent="0.25">
      <c r="A307">
        <v>-5.4811820000000004</v>
      </c>
      <c r="B307">
        <f>44.867504</f>
        <v>44.867503999999997</v>
      </c>
    </row>
    <row r="308" spans="1:2" x14ac:dyDescent="0.25">
      <c r="A308">
        <v>-6.0454720000000002</v>
      </c>
      <c r="B308">
        <f>44.838444</f>
        <v>44.838444000000003</v>
      </c>
    </row>
    <row r="309" spans="1:2" x14ac:dyDescent="0.25">
      <c r="A309">
        <v>-6.6079879999999998</v>
      </c>
      <c r="B309">
        <f>44.80648</f>
        <v>44.806480000000001</v>
      </c>
    </row>
    <row r="310" spans="1:2" x14ac:dyDescent="0.25">
      <c r="A310">
        <v>-7.1685739999999996</v>
      </c>
      <c r="B310">
        <f>44.771614</f>
        <v>44.771614</v>
      </c>
    </row>
    <row r="311" spans="1:2" x14ac:dyDescent="0.25">
      <c r="A311">
        <v>-7.7270760000000003</v>
      </c>
      <c r="B311">
        <f>44.733841</f>
        <v>44.733840999999998</v>
      </c>
    </row>
    <row r="312" spans="1:2" x14ac:dyDescent="0.25">
      <c r="A312">
        <v>-8.2833179999999995</v>
      </c>
      <c r="B312">
        <f>44.693146</f>
        <v>44.693145999999999</v>
      </c>
    </row>
    <row r="313" spans="1:2" x14ac:dyDescent="0.25">
      <c r="A313">
        <v>-8.8372019999999996</v>
      </c>
      <c r="B313">
        <f>44.649529</f>
        <v>44.649529000000001</v>
      </c>
    </row>
    <row r="314" spans="1:2" x14ac:dyDescent="0.25">
      <c r="A314">
        <v>-9.3885590000000008</v>
      </c>
      <c r="B314">
        <f>44.602974</f>
        <v>44.602974000000003</v>
      </c>
    </row>
    <row r="315" spans="1:2" x14ac:dyDescent="0.25">
      <c r="A315">
        <v>-9.9372509999999998</v>
      </c>
      <c r="B315">
        <f>44.553478</f>
        <v>44.553477999999998</v>
      </c>
    </row>
    <row r="316" spans="1:2" x14ac:dyDescent="0.25">
      <c r="A316">
        <v>-10.483133</v>
      </c>
      <c r="B316">
        <f>44.501022</f>
        <v>44.501021999999999</v>
      </c>
    </row>
    <row r="317" spans="1:2" x14ac:dyDescent="0.25">
      <c r="A317">
        <v>-11.026078999999999</v>
      </c>
      <c r="B317">
        <f>44.445602</f>
        <v>44.445602000000001</v>
      </c>
    </row>
    <row r="318" spans="1:2" x14ac:dyDescent="0.25">
      <c r="A318">
        <v>-11.565955000000001</v>
      </c>
      <c r="B318">
        <f>44.387215</f>
        <v>44.387214999999998</v>
      </c>
    </row>
    <row r="319" spans="1:2" x14ac:dyDescent="0.25">
      <c r="A319">
        <v>-12.102634999999999</v>
      </c>
      <c r="B319">
        <f>44.325832</f>
        <v>44.325831999999998</v>
      </c>
    </row>
    <row r="320" spans="1:2" x14ac:dyDescent="0.25">
      <c r="A320">
        <v>-12.635999999999999</v>
      </c>
      <c r="B320">
        <f>44.261456</f>
        <v>44.261456000000003</v>
      </c>
    </row>
    <row r="321" spans="1:2" x14ac:dyDescent="0.25">
      <c r="A321">
        <v>-13.165929</v>
      </c>
      <c r="B321">
        <f>44.194069</f>
        <v>44.194068999999999</v>
      </c>
    </row>
    <row r="322" spans="1:2" x14ac:dyDescent="0.25">
      <c r="A322">
        <v>-13.692308000000001</v>
      </c>
      <c r="B322">
        <f>44.123653</f>
        <v>44.123652999999997</v>
      </c>
    </row>
    <row r="323" spans="1:2" x14ac:dyDescent="0.25">
      <c r="A323">
        <v>-14.215032000000001</v>
      </c>
      <c r="B323">
        <f>44.050198</f>
        <v>44.050198000000002</v>
      </c>
    </row>
    <row r="324" spans="1:2" x14ac:dyDescent="0.25">
      <c r="A324">
        <v>-14.733991</v>
      </c>
      <c r="B324">
        <f>43.973694</f>
        <v>43.973694000000002</v>
      </c>
    </row>
    <row r="325" spans="1:2" x14ac:dyDescent="0.25">
      <c r="A325">
        <v>-15.249090000000001</v>
      </c>
      <c r="B325">
        <f>43.894115</f>
        <v>43.894114999999999</v>
      </c>
    </row>
    <row r="326" spans="1:2" x14ac:dyDescent="0.25">
      <c r="A326">
        <v>-15.760227</v>
      </c>
      <c r="B326">
        <f>43.811459</f>
        <v>43.811458999999999</v>
      </c>
    </row>
    <row r="327" spans="1:2" x14ac:dyDescent="0.25">
      <c r="A327">
        <v>-16.267316999999998</v>
      </c>
      <c r="B327">
        <f>43.7257</f>
        <v>43.725700000000003</v>
      </c>
    </row>
    <row r="328" spans="1:2" x14ac:dyDescent="0.25">
      <c r="A328">
        <v>-16.770264000000001</v>
      </c>
      <c r="B328">
        <f>43.636822</f>
        <v>43.636822000000002</v>
      </c>
    </row>
    <row r="329" spans="1:2" x14ac:dyDescent="0.25">
      <c r="A329">
        <v>-17.268991</v>
      </c>
      <c r="B329">
        <f>43.544811</f>
        <v>43.544811000000003</v>
      </c>
    </row>
    <row r="330" spans="1:2" x14ac:dyDescent="0.25">
      <c r="A330">
        <v>-17.76342</v>
      </c>
      <c r="B330">
        <f>43.449654</f>
        <v>43.449654000000002</v>
      </c>
    </row>
    <row r="331" spans="1:2" x14ac:dyDescent="0.25">
      <c r="A331">
        <v>-18.253473</v>
      </c>
      <c r="B331">
        <f>43.351322</f>
        <v>43.351322000000003</v>
      </c>
    </row>
    <row r="332" spans="1:2" x14ac:dyDescent="0.25">
      <c r="A332">
        <v>-18.739083999999998</v>
      </c>
      <c r="B332">
        <f>43.249802</f>
        <v>43.249802000000003</v>
      </c>
    </row>
    <row r="333" spans="1:2" x14ac:dyDescent="0.25">
      <c r="A333">
        <v>-19.220184</v>
      </c>
      <c r="B333">
        <f>43.145073</f>
        <v>43.145072999999996</v>
      </c>
    </row>
    <row r="334" spans="1:2" x14ac:dyDescent="0.25">
      <c r="A334">
        <v>-19.696712000000002</v>
      </c>
      <c r="B334">
        <f>43.037113</f>
        <v>43.037112999999998</v>
      </c>
    </row>
    <row r="335" spans="1:2" x14ac:dyDescent="0.25">
      <c r="A335">
        <v>-20.168613000000001</v>
      </c>
      <c r="B335">
        <f>42.925903</f>
        <v>42.925902999999998</v>
      </c>
    </row>
    <row r="336" spans="1:2" x14ac:dyDescent="0.25">
      <c r="A336">
        <v>-20.635833999999999</v>
      </c>
      <c r="B336">
        <f>42.811424</f>
        <v>42.811424000000002</v>
      </c>
    </row>
    <row r="337" spans="1:2" x14ac:dyDescent="0.25">
      <c r="A337">
        <v>-21.098322</v>
      </c>
      <c r="B337">
        <f>42.693657</f>
        <v>42.693657000000002</v>
      </c>
    </row>
    <row r="338" spans="1:2" x14ac:dyDescent="0.25">
      <c r="A338">
        <v>-21.556038000000001</v>
      </c>
      <c r="B338">
        <f>42.572567</f>
        <v>42.572566999999999</v>
      </c>
    </row>
    <row r="339" spans="1:2" x14ac:dyDescent="0.25">
      <c r="A339">
        <v>-22.008934</v>
      </c>
      <c r="B339">
        <f>42.448147</f>
        <v>42.448146999999999</v>
      </c>
    </row>
    <row r="340" spans="1:2" x14ac:dyDescent="0.25">
      <c r="A340">
        <v>-22.456980000000001</v>
      </c>
      <c r="B340">
        <f>42.320358</f>
        <v>42.320357999999999</v>
      </c>
    </row>
    <row r="341" spans="1:2" x14ac:dyDescent="0.25">
      <c r="A341">
        <v>-22.900137000000001</v>
      </c>
      <c r="B341">
        <f>42.18919</f>
        <v>42.189190000000004</v>
      </c>
    </row>
    <row r="342" spans="1:2" x14ac:dyDescent="0.25">
      <c r="A342">
        <v>-23.338379</v>
      </c>
      <c r="B342">
        <f>42.054607</f>
        <v>42.054606999999997</v>
      </c>
    </row>
    <row r="343" spans="1:2" x14ac:dyDescent="0.25">
      <c r="A343">
        <v>-23.771668999999999</v>
      </c>
      <c r="B343">
        <f>41.916592</f>
        <v>41.916592000000001</v>
      </c>
    </row>
    <row r="344" spans="1:2" x14ac:dyDescent="0.25">
      <c r="A344">
        <v>-24.200001</v>
      </c>
      <c r="B344">
        <f>41.775116</f>
        <v>41.775115999999997</v>
      </c>
    </row>
    <row r="345" spans="1:2" x14ac:dyDescent="0.25">
      <c r="A345">
        <v>-24.623341</v>
      </c>
      <c r="B345">
        <f>41.630157</f>
        <v>41.630156999999997</v>
      </c>
    </row>
    <row r="346" spans="1:2" x14ac:dyDescent="0.25">
      <c r="A346">
        <v>-25.041678999999998</v>
      </c>
      <c r="B346">
        <f>41.481678</f>
        <v>41.481678000000002</v>
      </c>
    </row>
    <row r="347" spans="1:2" x14ac:dyDescent="0.25">
      <c r="A347">
        <v>-25.454999999999998</v>
      </c>
      <c r="B347">
        <f>41.329659</f>
        <v>41.329658999999999</v>
      </c>
    </row>
    <row r="348" spans="1:2" x14ac:dyDescent="0.25">
      <c r="A348">
        <v>-25.863295000000001</v>
      </c>
      <c r="B348">
        <f>41.17408</f>
        <v>41.174079999999996</v>
      </c>
    </row>
    <row r="349" spans="1:2" x14ac:dyDescent="0.25">
      <c r="A349">
        <v>-26.266553999999999</v>
      </c>
      <c r="B349">
        <f>41.014904</f>
        <v>41.014904000000001</v>
      </c>
    </row>
    <row r="350" spans="1:2" x14ac:dyDescent="0.25">
      <c r="A350">
        <v>-26.664770000000001</v>
      </c>
      <c r="B350">
        <f>40.8521</f>
        <v>40.8521</v>
      </c>
    </row>
    <row r="351" spans="1:2" x14ac:dyDescent="0.25">
      <c r="A351">
        <v>-27.057946999999999</v>
      </c>
      <c r="B351">
        <f>40.685646</f>
        <v>40.685645999999998</v>
      </c>
    </row>
    <row r="352" spans="1:2" x14ac:dyDescent="0.25">
      <c r="A352">
        <v>-27.446081</v>
      </c>
      <c r="B352">
        <f>40.515503</f>
        <v>40.515503000000002</v>
      </c>
    </row>
    <row r="353" spans="1:2" x14ac:dyDescent="0.25">
      <c r="A353">
        <v>-27.829176</v>
      </c>
      <c r="B353">
        <f>40.341656</f>
        <v>40.341656</v>
      </c>
    </row>
    <row r="354" spans="1:2" x14ac:dyDescent="0.25">
      <c r="A354">
        <v>-28.207236999999999</v>
      </c>
      <c r="B354">
        <f>40.164066</f>
        <v>40.164065999999998</v>
      </c>
    </row>
    <row r="355" spans="1:2" x14ac:dyDescent="0.25">
      <c r="A355">
        <v>-28.580272999999998</v>
      </c>
      <c r="B355">
        <f>39.982697</f>
        <v>39.982697000000002</v>
      </c>
    </row>
    <row r="356" spans="1:2" x14ac:dyDescent="0.25">
      <c r="A356">
        <v>-28.948281999999999</v>
      </c>
      <c r="B356">
        <f>39.797527</f>
        <v>39.797527000000002</v>
      </c>
    </row>
    <row r="357" spans="1:2" x14ac:dyDescent="0.25">
      <c r="A357">
        <v>-29.311295000000001</v>
      </c>
      <c r="B357">
        <f>39.608521</f>
        <v>39.608521000000003</v>
      </c>
    </row>
    <row r="358" spans="1:2" x14ac:dyDescent="0.25">
      <c r="A358">
        <v>-29.669312999999999</v>
      </c>
      <c r="B358">
        <f>39.415646</f>
        <v>39.415646000000002</v>
      </c>
    </row>
    <row r="359" spans="1:2" x14ac:dyDescent="0.25">
      <c r="A359">
        <v>-30.022352000000001</v>
      </c>
      <c r="B359">
        <f>39.218876</f>
        <v>39.218876000000002</v>
      </c>
    </row>
    <row r="360" spans="1:2" x14ac:dyDescent="0.25">
      <c r="A360">
        <v>-30.370428</v>
      </c>
      <c r="B360">
        <f>39.018169</f>
        <v>39.018169</v>
      </c>
    </row>
    <row r="361" spans="1:2" x14ac:dyDescent="0.25">
      <c r="A361">
        <v>-30.713562</v>
      </c>
      <c r="B361">
        <f>38.813499</f>
        <v>38.813499</v>
      </c>
    </row>
    <row r="362" spans="1:2" x14ac:dyDescent="0.25">
      <c r="A362">
        <v>-31.051780999999998</v>
      </c>
      <c r="B362">
        <f>38.604836</f>
        <v>38.604835999999999</v>
      </c>
    </row>
    <row r="363" spans="1:2" x14ac:dyDescent="0.25">
      <c r="A363">
        <v>-31.385092</v>
      </c>
      <c r="B363">
        <f>38.392136</f>
        <v>38.392136000000001</v>
      </c>
    </row>
    <row r="364" spans="1:2" x14ac:dyDescent="0.25">
      <c r="A364">
        <v>-31.713524</v>
      </c>
      <c r="B364">
        <f>38.175373</f>
        <v>38.175373</v>
      </c>
    </row>
    <row r="365" spans="1:2" x14ac:dyDescent="0.25">
      <c r="A365">
        <v>-32.037106000000001</v>
      </c>
      <c r="B365">
        <f>37.954517</f>
        <v>37.954517000000003</v>
      </c>
    </row>
    <row r="366" spans="1:2" x14ac:dyDescent="0.25">
      <c r="A366">
        <v>-32.355849999999997</v>
      </c>
      <c r="B366">
        <f>37.729523</f>
        <v>37.729523</v>
      </c>
    </row>
    <row r="367" spans="1:2" x14ac:dyDescent="0.25">
      <c r="A367">
        <v>-32.669800000000002</v>
      </c>
      <c r="B367">
        <f>37.500362</f>
        <v>37.500362000000003</v>
      </c>
    </row>
    <row r="368" spans="1:2" x14ac:dyDescent="0.25">
      <c r="A368">
        <v>-32.978966</v>
      </c>
      <c r="B368">
        <f>37.267006</f>
        <v>37.267006000000002</v>
      </c>
    </row>
    <row r="369" spans="1:2" x14ac:dyDescent="0.25">
      <c r="A369">
        <v>-33.283389999999997</v>
      </c>
      <c r="B369">
        <f>37.029415</f>
        <v>37.029415</v>
      </c>
    </row>
    <row r="370" spans="1:2" x14ac:dyDescent="0.25">
      <c r="A370">
        <v>-33.583092000000001</v>
      </c>
      <c r="B370">
        <f>36.787552</f>
        <v>36.787551999999998</v>
      </c>
    </row>
    <row r="371" spans="1:2" x14ac:dyDescent="0.25">
      <c r="A371">
        <v>-33.878101000000001</v>
      </c>
      <c r="B371">
        <f>36.541393</f>
        <v>36.541392999999999</v>
      </c>
    </row>
    <row r="372" spans="1:2" x14ac:dyDescent="0.25">
      <c r="A372">
        <v>-34.168453</v>
      </c>
      <c r="B372">
        <f>36.290901</f>
        <v>36.290900999999998</v>
      </c>
    </row>
    <row r="373" spans="1:2" x14ac:dyDescent="0.25">
      <c r="A373">
        <v>-34.454177999999999</v>
      </c>
      <c r="B373">
        <f>36.03603</f>
        <v>36.036029999999997</v>
      </c>
    </row>
    <row r="374" spans="1:2" x14ac:dyDescent="0.25">
      <c r="A374">
        <v>-34.735306000000001</v>
      </c>
      <c r="B374">
        <f>35.776756</f>
        <v>35.776755999999999</v>
      </c>
    </row>
    <row r="375" spans="1:2" x14ac:dyDescent="0.25">
      <c r="A375">
        <v>-35.011870999999999</v>
      </c>
      <c r="B375">
        <f>35.513046</f>
        <v>35.513046000000003</v>
      </c>
    </row>
    <row r="376" spans="1:2" x14ac:dyDescent="0.25">
      <c r="A376">
        <v>-35.283904999999997</v>
      </c>
      <c r="B376">
        <f>35.244869</f>
        <v>35.244869000000001</v>
      </c>
    </row>
    <row r="377" spans="1:2" x14ac:dyDescent="0.25">
      <c r="A377">
        <v>-35.551434</v>
      </c>
      <c r="B377">
        <f>34.972179</f>
        <v>34.972178999999997</v>
      </c>
    </row>
    <row r="378" spans="1:2" x14ac:dyDescent="0.25">
      <c r="A378">
        <v>-35.814498999999998</v>
      </c>
      <c r="B378">
        <f>34.694965</f>
        <v>34.694965000000003</v>
      </c>
    </row>
    <row r="379" spans="1:2" x14ac:dyDescent="0.25">
      <c r="A379">
        <v>-36.073132000000001</v>
      </c>
      <c r="B379">
        <f>34.413174</f>
        <v>34.413173999999998</v>
      </c>
    </row>
    <row r="380" spans="1:2" x14ac:dyDescent="0.25">
      <c r="A380">
        <v>-36.327365999999998</v>
      </c>
      <c r="B380">
        <f>34.126781</f>
        <v>34.126781000000001</v>
      </c>
    </row>
    <row r="381" spans="1:2" x14ac:dyDescent="0.25">
      <c r="A381">
        <v>-36.577232000000002</v>
      </c>
      <c r="B381">
        <f>33.835754</f>
        <v>33.835754000000001</v>
      </c>
    </row>
    <row r="382" spans="1:2" x14ac:dyDescent="0.25">
      <c r="A382">
        <v>-36.822772999999998</v>
      </c>
      <c r="B382">
        <f>33.540066</f>
        <v>33.540066000000003</v>
      </c>
    </row>
    <row r="383" spans="1:2" x14ac:dyDescent="0.25">
      <c r="A383">
        <v>-37.064011000000001</v>
      </c>
      <c r="B383">
        <f>33.239685</f>
        <v>33.239685000000001</v>
      </c>
    </row>
    <row r="384" spans="1:2" x14ac:dyDescent="0.25">
      <c r="A384">
        <v>-37.300991000000003</v>
      </c>
      <c r="B384">
        <f>32.934582</f>
        <v>32.934581999999999</v>
      </c>
    </row>
    <row r="385" spans="1:2" x14ac:dyDescent="0.25">
      <c r="A385">
        <v>-37.533737000000002</v>
      </c>
      <c r="B385">
        <f>32.624722</f>
        <v>32.624721999999998</v>
      </c>
    </row>
    <row r="386" spans="1:2" x14ac:dyDescent="0.25">
      <c r="A386">
        <v>-37.762290999999998</v>
      </c>
      <c r="B386">
        <f>32.310085</f>
        <v>32.310085000000001</v>
      </c>
    </row>
    <row r="387" spans="1:2" x14ac:dyDescent="0.25">
      <c r="A387">
        <v>-37.986687000000003</v>
      </c>
      <c r="B387">
        <f>31.990641</f>
        <v>31.990641</v>
      </c>
    </row>
    <row r="388" spans="1:2" x14ac:dyDescent="0.25">
      <c r="A388">
        <v>-38.206950999999997</v>
      </c>
      <c r="B388">
        <f>31.666359</f>
        <v>31.666359</v>
      </c>
    </row>
    <row r="389" spans="1:2" x14ac:dyDescent="0.25">
      <c r="A389">
        <v>-38.423121999999999</v>
      </c>
      <c r="B389">
        <f>31.337221</f>
        <v>31.337221</v>
      </c>
    </row>
    <row r="390" spans="1:2" x14ac:dyDescent="0.25">
      <c r="A390">
        <v>-38.635235000000002</v>
      </c>
      <c r="B390">
        <f>31.003204</f>
        <v>31.003204</v>
      </c>
    </row>
    <row r="391" spans="1:2" x14ac:dyDescent="0.25">
      <c r="A391">
        <v>-38.843322999999998</v>
      </c>
      <c r="B391">
        <f>30.66428</f>
        <v>30.664280000000002</v>
      </c>
    </row>
    <row r="392" spans="1:2" x14ac:dyDescent="0.25">
      <c r="A392">
        <v>-39.047417000000003</v>
      </c>
      <c r="B392">
        <f>30.320431</f>
        <v>30.320430999999999</v>
      </c>
    </row>
    <row r="393" spans="1:2" x14ac:dyDescent="0.25">
      <c r="A393">
        <v>-39.247551000000001</v>
      </c>
      <c r="B393">
        <f>29.971636</f>
        <v>29.971636</v>
      </c>
    </row>
    <row r="394" spans="1:2" x14ac:dyDescent="0.25">
      <c r="A394">
        <v>-39.443759999999997</v>
      </c>
      <c r="B394">
        <f>29.617882</f>
        <v>29.617882000000002</v>
      </c>
    </row>
    <row r="395" spans="1:2" x14ac:dyDescent="0.25">
      <c r="A395">
        <v>-39.636074000000001</v>
      </c>
      <c r="B395">
        <f>29.259146</f>
        <v>29.259146000000001</v>
      </c>
    </row>
    <row r="396" spans="1:2" x14ac:dyDescent="0.25">
      <c r="A396">
        <v>-39.824523999999997</v>
      </c>
      <c r="B396">
        <f>28.895411</f>
        <v>28.895410999999999</v>
      </c>
    </row>
    <row r="397" spans="1:2" x14ac:dyDescent="0.25">
      <c r="A397">
        <v>-40.009140000000002</v>
      </c>
      <c r="B397">
        <f>28.526672</f>
        <v>28.526672000000001</v>
      </c>
    </row>
    <row r="398" spans="1:2" x14ac:dyDescent="0.25">
      <c r="A398">
        <v>-40.189964000000003</v>
      </c>
      <c r="B398">
        <f>28.152914</f>
        <v>28.152913999999999</v>
      </c>
    </row>
    <row r="399" spans="1:2" x14ac:dyDescent="0.25">
      <c r="A399">
        <v>-40.367007999999998</v>
      </c>
      <c r="B399">
        <f>27.774124</f>
        <v>27.774124</v>
      </c>
    </row>
    <row r="400" spans="1:2" x14ac:dyDescent="0.25">
      <c r="A400">
        <v>-40.540320999999999</v>
      </c>
      <c r="B400">
        <f>27.390303</f>
        <v>27.390302999999999</v>
      </c>
    </row>
    <row r="401" spans="1:2" x14ac:dyDescent="0.25">
      <c r="A401">
        <v>-40.709927</v>
      </c>
      <c r="B401">
        <f>27.001442</f>
        <v>27.001442000000001</v>
      </c>
    </row>
    <row r="402" spans="1:2" x14ac:dyDescent="0.25">
      <c r="A402">
        <v>-40.875850999999997</v>
      </c>
      <c r="B402">
        <f>26.607534</f>
        <v>26.607534000000001</v>
      </c>
    </row>
    <row r="403" spans="1:2" x14ac:dyDescent="0.25">
      <c r="A403">
        <v>-41.038128</v>
      </c>
      <c r="B403">
        <f>26.208588</f>
        <v>26.208587999999999</v>
      </c>
    </row>
    <row r="404" spans="1:2" x14ac:dyDescent="0.25">
      <c r="A404">
        <v>-41.196784999999998</v>
      </c>
      <c r="B404">
        <f>25.804602</f>
        <v>25.804601999999999</v>
      </c>
    </row>
    <row r="405" spans="1:2" x14ac:dyDescent="0.25">
      <c r="A405">
        <v>-41.351852000000001</v>
      </c>
      <c r="B405">
        <f>25.395582</f>
        <v>25.395582000000001</v>
      </c>
    </row>
    <row r="406" spans="1:2" x14ac:dyDescent="0.25">
      <c r="A406">
        <v>-41.503352999999997</v>
      </c>
      <c r="B406">
        <f>24.981535</f>
        <v>24.981535000000001</v>
      </c>
    </row>
    <row r="407" spans="1:2" x14ac:dyDescent="0.25">
      <c r="A407">
        <v>-41.651318000000003</v>
      </c>
      <c r="B407">
        <f>24.562473</f>
        <v>24.562473000000001</v>
      </c>
    </row>
    <row r="408" spans="1:2" x14ac:dyDescent="0.25">
      <c r="A408">
        <v>-41.795775999999996</v>
      </c>
      <c r="B408">
        <f>24.138409</f>
        <v>24.138408999999999</v>
      </c>
    </row>
    <row r="409" spans="1:2" x14ac:dyDescent="0.25">
      <c r="A409">
        <v>-41.936748999999999</v>
      </c>
      <c r="B409">
        <f>23.709362</f>
        <v>23.709361999999999</v>
      </c>
    </row>
    <row r="410" spans="1:2" x14ac:dyDescent="0.25">
      <c r="A410">
        <v>-42.074268000000004</v>
      </c>
      <c r="B410">
        <f>23.275349</f>
        <v>23.275348999999999</v>
      </c>
    </row>
    <row r="411" spans="1:2" x14ac:dyDescent="0.25">
      <c r="A411">
        <v>-42.208354999999997</v>
      </c>
      <c r="B411">
        <f>22.836397</f>
        <v>22.836397000000002</v>
      </c>
    </row>
    <row r="412" spans="1:2" x14ac:dyDescent="0.25">
      <c r="A412">
        <v>-42.339035000000003</v>
      </c>
      <c r="B412">
        <f>22.392532</f>
        <v>22.392531999999999</v>
      </c>
    </row>
    <row r="413" spans="1:2" x14ac:dyDescent="0.25">
      <c r="A413">
        <v>-42.466335000000001</v>
      </c>
      <c r="B413">
        <f>21.943785</f>
        <v>21.943784999999998</v>
      </c>
    </row>
    <row r="414" spans="1:2" x14ac:dyDescent="0.25">
      <c r="A414">
        <v>-42.590271000000001</v>
      </c>
      <c r="B414">
        <f>21.490187</f>
        <v>21.490186999999999</v>
      </c>
    </row>
    <row r="415" spans="1:2" x14ac:dyDescent="0.25">
      <c r="A415">
        <v>-42.710880000000003</v>
      </c>
      <c r="B415">
        <f>21.031778</f>
        <v>21.031777999999999</v>
      </c>
    </row>
    <row r="416" spans="1:2" x14ac:dyDescent="0.25">
      <c r="A416">
        <v>-42.828170999999998</v>
      </c>
      <c r="B416">
        <f>20.568604</f>
        <v>20.568604000000001</v>
      </c>
    </row>
    <row r="417" spans="1:2" x14ac:dyDescent="0.25">
      <c r="A417">
        <v>-42.942180999999998</v>
      </c>
      <c r="B417">
        <f>20.100704</f>
        <v>20.100704</v>
      </c>
    </row>
    <row r="418" spans="1:2" x14ac:dyDescent="0.25">
      <c r="A418">
        <v>-43.052914000000001</v>
      </c>
      <c r="B418">
        <f>19.628132</f>
        <v>19.628132000000001</v>
      </c>
    </row>
    <row r="419" spans="1:2" x14ac:dyDescent="0.25">
      <c r="A419">
        <v>-43.160404</v>
      </c>
      <c r="B419">
        <f>19.150938</f>
        <v>19.150938</v>
      </c>
    </row>
    <row r="420" spans="1:2" x14ac:dyDescent="0.25">
      <c r="A420">
        <v>-43.264671</v>
      </c>
      <c r="B420">
        <f>18.669182</f>
        <v>18.669181999999999</v>
      </c>
    </row>
    <row r="421" spans="1:2" x14ac:dyDescent="0.25">
      <c r="A421">
        <v>-43.365729999999999</v>
      </c>
      <c r="B421">
        <f>18.182926</f>
        <v>18.182925999999998</v>
      </c>
    </row>
    <row r="422" spans="1:2" x14ac:dyDescent="0.25">
      <c r="A422">
        <v>-43.4636</v>
      </c>
      <c r="B422">
        <f>17.692238</f>
        <v>17.692238</v>
      </c>
    </row>
    <row r="423" spans="1:2" x14ac:dyDescent="0.25">
      <c r="A423">
        <v>-43.558304</v>
      </c>
      <c r="B423">
        <f>17.197184</f>
        <v>17.197184</v>
      </c>
    </row>
    <row r="424" spans="1:2" x14ac:dyDescent="0.25">
      <c r="A424">
        <v>-43.649859999999997</v>
      </c>
      <c r="B424">
        <f>16.697842</f>
        <v>16.697842000000001</v>
      </c>
    </row>
    <row r="425" spans="1:2" x14ac:dyDescent="0.25">
      <c r="A425">
        <v>-43.738284999999998</v>
      </c>
      <c r="B425">
        <f>16.19429</f>
        <v>16.194289999999999</v>
      </c>
    </row>
    <row r="426" spans="1:2" x14ac:dyDescent="0.25">
      <c r="A426">
        <v>-43.823596999999999</v>
      </c>
      <c r="B426">
        <f>15.686609</f>
        <v>15.686609000000001</v>
      </c>
    </row>
    <row r="427" spans="1:2" x14ac:dyDescent="0.25">
      <c r="A427">
        <v>-43.905807000000003</v>
      </c>
      <c r="B427">
        <f>15.174894</f>
        <v>15.174894</v>
      </c>
    </row>
    <row r="428" spans="1:2" x14ac:dyDescent="0.25">
      <c r="A428">
        <v>-43.984935999999998</v>
      </c>
      <c r="B428">
        <f>14.659231</f>
        <v>14.659231</v>
      </c>
    </row>
    <row r="429" spans="1:2" x14ac:dyDescent="0.25">
      <c r="A429">
        <v>-44.060997</v>
      </c>
      <c r="B429">
        <f>14.139721</f>
        <v>14.139721</v>
      </c>
    </row>
    <row r="430" spans="1:2" x14ac:dyDescent="0.25">
      <c r="A430">
        <v>-44.134014000000001</v>
      </c>
      <c r="B430">
        <f>13.616464</f>
        <v>13.616464000000001</v>
      </c>
    </row>
    <row r="431" spans="1:2" x14ac:dyDescent="0.25">
      <c r="A431">
        <v>-44.203991000000002</v>
      </c>
      <c r="B431">
        <f>13.089563</f>
        <v>13.089563</v>
      </c>
    </row>
    <row r="432" spans="1:2" x14ac:dyDescent="0.25">
      <c r="A432">
        <v>-44.270947</v>
      </c>
      <c r="B432">
        <f>12.559132</f>
        <v>12.559132</v>
      </c>
    </row>
    <row r="433" spans="1:2" x14ac:dyDescent="0.25">
      <c r="A433">
        <v>-44.334887999999999</v>
      </c>
      <c r="B433">
        <f>12.02528</f>
        <v>12.02528</v>
      </c>
    </row>
    <row r="434" spans="1:2" x14ac:dyDescent="0.25">
      <c r="A434">
        <v>-44.395836000000003</v>
      </c>
      <c r="B434">
        <f>11.48813</f>
        <v>11.48813</v>
      </c>
    </row>
    <row r="435" spans="1:2" x14ac:dyDescent="0.25">
      <c r="A435">
        <v>-44.453795999999997</v>
      </c>
      <c r="B435">
        <f>10.947803</f>
        <v>10.947803</v>
      </c>
    </row>
    <row r="436" spans="1:2" x14ac:dyDescent="0.25">
      <c r="A436">
        <v>-44.508785000000003</v>
      </c>
      <c r="B436">
        <f>10.404425</f>
        <v>10.404425</v>
      </c>
    </row>
    <row r="437" spans="1:2" x14ac:dyDescent="0.25">
      <c r="A437">
        <v>-44.560809999999996</v>
      </c>
      <c r="B437">
        <f>9.858126</f>
        <v>9.8581260000000004</v>
      </c>
    </row>
    <row r="438" spans="1:2" x14ac:dyDescent="0.25">
      <c r="A438">
        <v>-44.609881999999999</v>
      </c>
      <c r="B438">
        <f>9.309042</f>
        <v>9.3090419999999998</v>
      </c>
    </row>
    <row r="439" spans="1:2" x14ac:dyDescent="0.25">
      <c r="A439">
        <v>-44.656013000000002</v>
      </c>
      <c r="B439">
        <f>8.75731</f>
        <v>8.7573100000000004</v>
      </c>
    </row>
    <row r="440" spans="1:2" x14ac:dyDescent="0.25">
      <c r="A440">
        <v>-44.699207000000001</v>
      </c>
      <c r="B440">
        <f>8.203072</f>
        <v>8.2030720000000006</v>
      </c>
    </row>
    <row r="441" spans="1:2" x14ac:dyDescent="0.25">
      <c r="A441">
        <v>-44.739479000000003</v>
      </c>
      <c r="B441">
        <f>7.646472</f>
        <v>7.6464720000000002</v>
      </c>
    </row>
    <row r="442" spans="1:2" x14ac:dyDescent="0.25">
      <c r="A442">
        <v>-44.776836000000003</v>
      </c>
      <c r="B442">
        <f>7.087659</f>
        <v>7.0876590000000004</v>
      </c>
    </row>
    <row r="443" spans="1:2" x14ac:dyDescent="0.25">
      <c r="A443">
        <v>-44.811275000000002</v>
      </c>
      <c r="B443">
        <f>6.526785</f>
        <v>6.5267850000000003</v>
      </c>
    </row>
    <row r="444" spans="1:2" x14ac:dyDescent="0.25">
      <c r="A444">
        <v>-44.842818999999999</v>
      </c>
      <c r="B444">
        <f>5.964003</f>
        <v>5.9640029999999999</v>
      </c>
    </row>
    <row r="445" spans="1:2" x14ac:dyDescent="0.25">
      <c r="A445">
        <v>-44.871468</v>
      </c>
      <c r="B445">
        <f>5.39947</f>
        <v>5.39947</v>
      </c>
    </row>
    <row r="446" spans="1:2" x14ac:dyDescent="0.25">
      <c r="A446">
        <v>-44.897224000000001</v>
      </c>
      <c r="B446">
        <f>4.833346</f>
        <v>4.8333459999999997</v>
      </c>
    </row>
    <row r="447" spans="1:2" x14ac:dyDescent="0.25">
      <c r="A447">
        <v>-44.920093999999999</v>
      </c>
      <c r="B447">
        <f>4.265792</f>
        <v>4.2657920000000003</v>
      </c>
    </row>
    <row r="448" spans="1:2" x14ac:dyDescent="0.25">
      <c r="A448">
        <v>-44.940083000000001</v>
      </c>
      <c r="B448">
        <f>3.696974</f>
        <v>3.696974</v>
      </c>
    </row>
    <row r="449" spans="1:2" x14ac:dyDescent="0.25">
      <c r="A449">
        <v>-44.957194999999999</v>
      </c>
      <c r="B449">
        <f>3.127055</f>
        <v>3.1270549999999999</v>
      </c>
    </row>
    <row r="450" spans="1:2" x14ac:dyDescent="0.25">
      <c r="A450">
        <v>-44.971432</v>
      </c>
      <c r="B450">
        <f>2.556204</f>
        <v>2.5562040000000001</v>
      </c>
    </row>
    <row r="451" spans="1:2" x14ac:dyDescent="0.25">
      <c r="A451">
        <v>-44.982802999999997</v>
      </c>
      <c r="B451">
        <f>1.984589</f>
        <v>1.9845889999999999</v>
      </c>
    </row>
    <row r="452" spans="1:2" x14ac:dyDescent="0.25">
      <c r="A452">
        <v>-44.991298999999998</v>
      </c>
      <c r="B452">
        <f>1.412381</f>
        <v>1.4123810000000001</v>
      </c>
    </row>
    <row r="453" spans="1:2" x14ac:dyDescent="0.25">
      <c r="A453">
        <v>-44.996932999999999</v>
      </c>
      <c r="B453">
        <f>0.839749</f>
        <v>0.83974899999999997</v>
      </c>
    </row>
    <row r="454" spans="1:2" x14ac:dyDescent="0.25">
      <c r="A454">
        <v>-44.999699</v>
      </c>
      <c r="B454">
        <f>0.266865</f>
        <v>0.26686500000000002</v>
      </c>
    </row>
    <row r="455" spans="1:2" x14ac:dyDescent="0.25">
      <c r="A455">
        <v>-44.999599000000003</v>
      </c>
      <c r="B455">
        <f>-0.306099</f>
        <v>-0.30609900000000001</v>
      </c>
    </row>
    <row r="456" spans="1:2" x14ac:dyDescent="0.25">
      <c r="A456">
        <v>-44.996639000000002</v>
      </c>
      <c r="B456">
        <f>-0.878971</f>
        <v>-0.87897099999999995</v>
      </c>
    </row>
    <row r="457" spans="1:2" x14ac:dyDescent="0.25">
      <c r="A457">
        <v>-44.990810000000003</v>
      </c>
      <c r="B457">
        <f>-1.451579</f>
        <v>-1.451579</v>
      </c>
    </row>
    <row r="458" spans="1:2" x14ac:dyDescent="0.25">
      <c r="A458">
        <v>-44.982112999999998</v>
      </c>
      <c r="B458">
        <f>-2.023752</f>
        <v>-2.023752</v>
      </c>
    </row>
    <row r="459" spans="1:2" x14ac:dyDescent="0.25">
      <c r="A459">
        <v>-44.970551</v>
      </c>
      <c r="B459">
        <f>-2.595321</f>
        <v>-2.5953210000000002</v>
      </c>
    </row>
    <row r="460" spans="1:2" x14ac:dyDescent="0.25">
      <c r="A460">
        <v>-44.956111999999997</v>
      </c>
      <c r="B460">
        <f>-3.166113</f>
        <v>-3.1661130000000002</v>
      </c>
    </row>
    <row r="461" spans="1:2" x14ac:dyDescent="0.25">
      <c r="A461">
        <v>-44.938805000000002</v>
      </c>
      <c r="B461">
        <f>-3.735962</f>
        <v>-3.7359619999999998</v>
      </c>
    </row>
    <row r="462" spans="1:2" x14ac:dyDescent="0.25">
      <c r="A462">
        <v>-44.918616999999998</v>
      </c>
      <c r="B462">
        <f>-4.304699</f>
        <v>-4.3046990000000003</v>
      </c>
    </row>
    <row r="463" spans="1:2" x14ac:dyDescent="0.25">
      <c r="A463">
        <v>-44.895553999999997</v>
      </c>
      <c r="B463">
        <f>-4.87216</f>
        <v>-4.87216</v>
      </c>
    </row>
    <row r="464" spans="1:2" x14ac:dyDescent="0.25">
      <c r="A464">
        <v>-44.869598000000003</v>
      </c>
      <c r="B464">
        <f>-5.43818</f>
        <v>-5.43818</v>
      </c>
    </row>
    <row r="465" spans="1:2" x14ac:dyDescent="0.25">
      <c r="A465">
        <v>-44.840755000000001</v>
      </c>
      <c r="B465">
        <f>-6.002598</f>
        <v>-6.0025979999999999</v>
      </c>
    </row>
    <row r="466" spans="1:2" x14ac:dyDescent="0.25">
      <c r="A466">
        <v>-44.809013</v>
      </c>
      <c r="B466">
        <f>-6.565254</f>
        <v>-6.5652540000000004</v>
      </c>
    </row>
    <row r="467" spans="1:2" x14ac:dyDescent="0.25">
      <c r="A467">
        <v>-44.774368000000003</v>
      </c>
      <c r="B467">
        <f>-7.125993</f>
        <v>-7.1259930000000002</v>
      </c>
    </row>
    <row r="468" spans="1:2" x14ac:dyDescent="0.25">
      <c r="A468">
        <v>-44.736815999999997</v>
      </c>
      <c r="B468">
        <f>-7.684659</f>
        <v>-7.6846589999999999</v>
      </c>
    </row>
    <row r="469" spans="1:2" x14ac:dyDescent="0.25">
      <c r="A469">
        <v>-44.696345999999998</v>
      </c>
      <c r="B469">
        <f>-8.241101</f>
        <v>-8.2411010000000005</v>
      </c>
    </row>
    <row r="470" spans="1:2" x14ac:dyDescent="0.25">
      <c r="A470">
        <v>-44.652949999999997</v>
      </c>
      <c r="B470">
        <f>-8.795173</f>
        <v>-8.7951730000000001</v>
      </c>
    </row>
    <row r="471" spans="1:2" x14ac:dyDescent="0.25">
      <c r="A471">
        <v>-44.606617</v>
      </c>
      <c r="B471">
        <f>-9.346729</f>
        <v>-9.3467289999999998</v>
      </c>
    </row>
    <row r="472" spans="1:2" x14ac:dyDescent="0.25">
      <c r="A472">
        <v>-44.557343000000003</v>
      </c>
      <c r="B472">
        <f>-9.895626</f>
        <v>-9.895626</v>
      </c>
    </row>
    <row r="473" spans="1:2" x14ac:dyDescent="0.25">
      <c r="A473">
        <v>-44.505116000000001</v>
      </c>
      <c r="B473">
        <f>-10.441729</f>
        <v>-10.441729</v>
      </c>
    </row>
    <row r="474" spans="1:2" x14ac:dyDescent="0.25">
      <c r="A474">
        <v>-44.449924000000003</v>
      </c>
      <c r="B474">
        <f>-10.984902</f>
        <v>-10.984902</v>
      </c>
    </row>
    <row r="475" spans="1:2" x14ac:dyDescent="0.25">
      <c r="A475">
        <v>-44.391758000000003</v>
      </c>
      <c r="B475">
        <f>-11.525015</f>
        <v>-11.525015</v>
      </c>
    </row>
    <row r="476" spans="1:2" x14ac:dyDescent="0.25">
      <c r="A476">
        <v>-44.330604999999998</v>
      </c>
      <c r="B476">
        <f>-12.061944</f>
        <v>-12.061944</v>
      </c>
    </row>
    <row r="477" spans="1:2" x14ac:dyDescent="0.25">
      <c r="A477">
        <v>-44.266452999999998</v>
      </c>
      <c r="B477">
        <f>-12.595562</f>
        <v>-12.595561999999999</v>
      </c>
    </row>
    <row r="478" spans="1:2" x14ac:dyDescent="0.25">
      <c r="A478">
        <v>-44.199294999999999</v>
      </c>
      <c r="B478">
        <f>-13.125757</f>
        <v>-13.125757</v>
      </c>
    </row>
    <row r="479" spans="1:2" x14ac:dyDescent="0.25">
      <c r="A479">
        <v>-44.129111999999999</v>
      </c>
      <c r="B479">
        <f>-13.652411</f>
        <v>-13.652411000000001</v>
      </c>
    </row>
    <row r="480" spans="1:2" x14ac:dyDescent="0.25">
      <c r="A480">
        <v>-44.055889000000001</v>
      </c>
      <c r="B480">
        <f>-14.175417</f>
        <v>-14.175416999999999</v>
      </c>
    </row>
    <row r="481" spans="1:2" x14ac:dyDescent="0.25">
      <c r="A481">
        <v>-43.979618000000002</v>
      </c>
      <c r="B481">
        <f>-14.694667</f>
        <v>-14.694667000000001</v>
      </c>
    </row>
    <row r="482" spans="1:2" x14ac:dyDescent="0.25">
      <c r="A482">
        <v>-43.900275999999998</v>
      </c>
      <c r="B482">
        <f>-15.21006</f>
        <v>-15.21006</v>
      </c>
    </row>
    <row r="483" spans="1:2" x14ac:dyDescent="0.25">
      <c r="A483">
        <v>-43.817852000000002</v>
      </c>
      <c r="B483">
        <f>-15.721505</f>
        <v>-15.721505000000001</v>
      </c>
    </row>
    <row r="484" spans="1:2" x14ac:dyDescent="0.25">
      <c r="A484">
        <v>-43.732329999999997</v>
      </c>
      <c r="B484">
        <f>-16.228901</f>
        <v>-16.228901</v>
      </c>
    </row>
    <row r="485" spans="1:2" x14ac:dyDescent="0.25">
      <c r="A485">
        <v>-43.643692000000001</v>
      </c>
      <c r="B485">
        <f>-16.732168</f>
        <v>-16.732168000000001</v>
      </c>
    </row>
    <row r="486" spans="1:2" x14ac:dyDescent="0.25">
      <c r="A486">
        <v>-43.551921999999998</v>
      </c>
      <c r="B486">
        <f>-17.23122</f>
        <v>-17.23122</v>
      </c>
    </row>
    <row r="487" spans="1:2" x14ac:dyDescent="0.25">
      <c r="A487">
        <v>-43.456997000000001</v>
      </c>
      <c r="B487">
        <f>-17.725977</f>
        <v>-17.725977</v>
      </c>
    </row>
    <row r="488" spans="1:2" x14ac:dyDescent="0.25">
      <c r="A488">
        <v>-43.358910000000002</v>
      </c>
      <c r="B488">
        <f>-18.216368</f>
        <v>-18.216367999999999</v>
      </c>
    </row>
    <row r="489" spans="1:2" x14ac:dyDescent="0.25">
      <c r="A489">
        <v>-43.257632999999998</v>
      </c>
      <c r="B489">
        <f>-18.702316</f>
        <v>-18.702316</v>
      </c>
    </row>
    <row r="490" spans="1:2" x14ac:dyDescent="0.25">
      <c r="A490">
        <v>-43.153151999999999</v>
      </c>
      <c r="B490">
        <f>-19.183762</f>
        <v>-19.183762000000002</v>
      </c>
    </row>
    <row r="491" spans="1:2" x14ac:dyDescent="0.25">
      <c r="A491">
        <v>-43.045440999999997</v>
      </c>
      <c r="B491">
        <f>-19.660641</f>
        <v>-19.660640999999998</v>
      </c>
    </row>
    <row r="492" spans="1:2" x14ac:dyDescent="0.25">
      <c r="A492">
        <v>-42.934474999999999</v>
      </c>
      <c r="B492">
        <f>-20.132893</f>
        <v>-20.132892999999999</v>
      </c>
    </row>
    <row r="493" spans="1:2" x14ac:dyDescent="0.25">
      <c r="A493">
        <v>-42.820247999999999</v>
      </c>
      <c r="B493">
        <f>-20.600473</f>
        <v>-20.600473000000001</v>
      </c>
    </row>
    <row r="494" spans="1:2" x14ac:dyDescent="0.25">
      <c r="A494">
        <v>-42.702728</v>
      </c>
      <c r="B494">
        <f>-21.063324</f>
        <v>-21.063324000000001</v>
      </c>
    </row>
    <row r="495" spans="1:2" x14ac:dyDescent="0.25">
      <c r="A495">
        <v>-42.581893999999998</v>
      </c>
      <c r="B495">
        <f>-21.521402</f>
        <v>-21.521401999999998</v>
      </c>
    </row>
    <row r="496" spans="1:2" x14ac:dyDescent="0.25">
      <c r="A496">
        <v>-42.457726000000001</v>
      </c>
      <c r="B496">
        <f>-21.974669</f>
        <v>-21.974668999999999</v>
      </c>
    </row>
    <row r="497" spans="1:2" x14ac:dyDescent="0.25">
      <c r="A497">
        <v>-42.330193000000001</v>
      </c>
      <c r="B497">
        <f>-22.423084</f>
        <v>-22.423083999999999</v>
      </c>
    </row>
    <row r="498" spans="1:2" x14ac:dyDescent="0.25">
      <c r="A498">
        <v>-42.199280000000002</v>
      </c>
      <c r="B498">
        <f>-22.866611</f>
        <v>-22.866610999999999</v>
      </c>
    </row>
    <row r="499" spans="1:2" x14ac:dyDescent="0.25">
      <c r="A499">
        <v>-42.064959999999999</v>
      </c>
      <c r="B499">
        <f>-23.305225</f>
        <v>-23.305225</v>
      </c>
    </row>
    <row r="500" spans="1:2" x14ac:dyDescent="0.25">
      <c r="A500">
        <v>-41.927211999999997</v>
      </c>
      <c r="B500">
        <f>-23.738899</f>
        <v>-23.738899</v>
      </c>
    </row>
    <row r="501" spans="1:2" x14ac:dyDescent="0.25">
      <c r="A501">
        <v>-41.785995</v>
      </c>
      <c r="B501">
        <f>-24.167606</f>
        <v>-24.167605999999999</v>
      </c>
    </row>
    <row r="502" spans="1:2" x14ac:dyDescent="0.25">
      <c r="A502">
        <v>-41.641300000000001</v>
      </c>
      <c r="B502">
        <f>-24.59133</f>
        <v>-24.591329999999999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25409</dc:creator>
  <cp:lastModifiedBy>25409</cp:lastModifiedBy>
  <dcterms:created xsi:type="dcterms:W3CDTF">2019-08-04T08:48:52Z</dcterms:created>
  <dcterms:modified xsi:type="dcterms:W3CDTF">2019-08-04T08:54:54Z</dcterms:modified>
</cp:coreProperties>
</file>