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bed\Desktop\czerwiec 2016\excel\"/>
    </mc:Choice>
  </mc:AlternateContent>
  <xr:revisionPtr revIDLastSave="0" documentId="13_ncr:1_{0003B2C8-FC24-4EF8-A425-F520340232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bezpieczenia" sheetId="2" r:id="rId1"/>
    <sheet name="Sheet1" sheetId="1" r:id="rId2"/>
  </sheets>
  <definedNames>
    <definedName name="DaneZewnętrzne_1" localSheetId="0" hidden="1">ubezpieczenia!$A$1:$D$332</definedName>
  </definedNames>
  <calcPr calcId="191029"/>
  <pivotCaches>
    <pivotCache cacheId="7" r:id="rId3"/>
    <pivotCache cacheId="10" r:id="rId4"/>
    <pivotCache cacheId="19" r:id="rId5"/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2" i="2"/>
  <c r="H3" i="2"/>
  <c r="I3" i="2" s="1"/>
  <c r="H4" i="2"/>
  <c r="I4" i="2" s="1"/>
  <c r="H5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2" i="2"/>
  <c r="G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  <c r="I2" i="2" l="1"/>
  <c r="I325" i="2"/>
  <c r="I317" i="2"/>
  <c r="I309" i="2"/>
  <c r="I301" i="2"/>
  <c r="I293" i="2"/>
  <c r="I285" i="2"/>
  <c r="I277" i="2"/>
  <c r="I269" i="2"/>
  <c r="I261" i="2"/>
  <c r="I253" i="2"/>
  <c r="I245" i="2"/>
  <c r="I237" i="2"/>
  <c r="I229" i="2"/>
  <c r="I221" i="2"/>
  <c r="I213" i="2"/>
  <c r="I205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I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4562E8-C5F0-4C4C-8677-977972CAEC56}" keepAlive="1" name="Zapytanie — ubezpieczenia" description="Połączenie z zapytaniem „ubezpieczenia” w skoroszycie." type="5" refreshedVersion="7" background="1" saveData="1">
    <dbPr connection="Provider=Microsoft.Mashup.OleDb.1;Data Source=$Workbook$;Location=ubezpieczenia;Extended Properties=&quot;&quot;" command="SELECT * FROM [ubezpieczenia]"/>
  </connection>
</connections>
</file>

<file path=xl/sharedStrings.xml><?xml version="1.0" encoding="utf-8"?>
<sst xmlns="http://schemas.openxmlformats.org/spreadsheetml/2006/main" count="1039" uniqueCount="469">
  <si>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</si>
  <si>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</si>
  <si>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</si>
  <si>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</si>
  <si>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</si>
  <si>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</si>
  <si>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</si>
  <si>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</si>
  <si>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</si>
  <si>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</si>
  <si>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</si>
  <si>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</si>
  <si>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</si>
  <si>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</si>
  <si>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</si>
  <si>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</si>
  <si>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</si>
  <si>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</si>
  <si>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</si>
  <si>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</si>
  <si>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</si>
  <si>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</si>
  <si>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</si>
  <si>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</si>
  <si>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</si>
  <si>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</si>
  <si>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</si>
  <si>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</si>
  <si>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</si>
  <si>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</si>
  <si>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</si>
  <si>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</si>
  <si>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</si>
  <si>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</si>
  <si>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</si>
  <si>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</si>
  <si>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</si>
  <si>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</si>
  <si>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</si>
  <si>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</si>
  <si>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</si>
  <si>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</si>
  <si>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</si>
  <si>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</si>
  <si>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</si>
  <si>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</si>
  <si>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</si>
  <si>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</si>
  <si>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</si>
  <si>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</si>
  <si>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</si>
  <si>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</si>
  <si>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</si>
  <si>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</si>
  <si>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</si>
  <si>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</si>
  <si>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</si>
  <si>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</si>
  <si>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</si>
  <si>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</si>
  <si>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</si>
  <si>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</si>
  <si>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</si>
  <si>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</si>
  <si>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</si>
  <si>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</si>
  <si>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</si>
  <si>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</si>
  <si>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</si>
  <si>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</si>
  <si>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</si>
  <si>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</si>
  <si>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</si>
  <si>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</si>
  <si>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</si>
  <si>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</si>
  <si>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</si>
  <si>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</si>
  <si>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</si>
  <si>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</si>
  <si>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</si>
  <si>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</si>
  <si>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</si>
  <si>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</si>
  <si>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</si>
  <si>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</si>
  <si>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</si>
  <si>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</si>
  <si>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</si>
  <si>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</si>
  <si>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</si>
  <si>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</si>
  <si>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</si>
  <si>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</si>
  <si>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</si>
  <si>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</si>
  <si>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</si>
  <si>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</si>
  <si>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</si>
  <si>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</si>
  <si>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</si>
  <si>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</si>
  <si>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</si>
  <si>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</si>
  <si>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</si>
  <si>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</si>
  <si>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</si>
  <si>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</si>
  <si>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</si>
  <si>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</si>
  <si>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</si>
  <si>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</si>
  <si>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</si>
  <si>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</si>
  <si>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</si>
  <si>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</si>
  <si>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</si>
  <si>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</si>
  <si>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</si>
  <si>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</si>
  <si>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</si>
  <si>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</si>
  <si>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</si>
  <si>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</si>
  <si>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</si>
  <si>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</si>
  <si>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</si>
  <si>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</si>
  <si>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</si>
  <si>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</si>
  <si>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</si>
  <si>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</si>
  <si>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</si>
  <si>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</si>
  <si>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</si>
  <si>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</si>
  <si>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</si>
  <si>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</si>
  <si>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</si>
  <si>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</si>
  <si>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</si>
  <si>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</si>
  <si>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</si>
  <si>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</si>
  <si>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</si>
  <si>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</si>
  <si>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</si>
  <si>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</si>
  <si>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</si>
  <si>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</si>
  <si>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</si>
  <si>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</si>
  <si>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</si>
  <si>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</si>
  <si>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</si>
  <si>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</si>
  <si>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</si>
  <si>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</si>
  <si>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</si>
  <si>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</si>
  <si>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</si>
  <si>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</si>
  <si>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</si>
  <si>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</si>
  <si>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</si>
  <si>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</si>
  <si>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</si>
  <si>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</si>
  <si>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</si>
  <si>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</si>
  <si>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</si>
  <si>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</si>
  <si>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</si>
  <si>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</si>
  <si>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</si>
  <si>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</si>
  <si>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</si>
  <si>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</si>
  <si>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</si>
  <si>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</si>
  <si>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</si>
  <si>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</si>
  <si>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</si>
  <si>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</si>
  <si>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</si>
  <si>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</si>
  <si>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</si>
  <si>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</si>
  <si>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</si>
  <si>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</si>
  <si>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</si>
  <si>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</si>
  <si>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</si>
  <si>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</si>
  <si>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</si>
  <si>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</si>
  <si>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</si>
  <si>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</si>
  <si>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</si>
  <si>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</si>
  <si>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</si>
  <si>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</si>
  <si>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</si>
  <si>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</si>
  <si>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</si>
  <si>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</si>
  <si>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</si>
  <si>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</si>
  <si>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</si>
  <si>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</si>
  <si>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</si>
  <si>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</si>
  <si>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</si>
  <si>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</si>
  <si>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</si>
  <si>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</si>
  <si>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</si>
  <si>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</si>
  <si>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</si>
  <si>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</si>
  <si>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</si>
  <si>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</si>
  <si>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</si>
  <si>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</si>
  <si>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</si>
  <si>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</si>
  <si>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</si>
  <si>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</si>
  <si>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</si>
  <si>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</si>
  <si>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</si>
  <si>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</si>
  <si>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</si>
  <si>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</si>
  <si>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</si>
  <si>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</si>
  <si>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</si>
  <si>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</si>
  <si>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</si>
  <si>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</si>
  <si>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</si>
  <si>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</si>
  <si>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</si>
  <si>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</si>
  <si>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</si>
  <si>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</si>
  <si>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</si>
  <si>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</si>
  <si>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</si>
  <si>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</si>
  <si>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</si>
  <si>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</si>
  <si>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</si>
  <si>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</si>
  <si>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</si>
  <si>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</si>
  <si>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</si>
  <si>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</si>
  <si>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</si>
  <si>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</si>
  <si>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</si>
  <si>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</si>
  <si>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</si>
  <si>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</si>
  <si>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</si>
  <si>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</si>
  <si>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</si>
  <si>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</si>
  <si>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</si>
  <si>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</si>
  <si>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</si>
  <si>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</si>
  <si>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</si>
  <si>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</si>
  <si>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</si>
  <si>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</si>
  <si>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</si>
  <si>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</si>
  <si>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</si>
  <si>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</si>
  <si>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</si>
  <si>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</si>
  <si>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</si>
  <si>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</si>
  <si>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</si>
  <si>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</si>
  <si>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</si>
  <si>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</si>
  <si>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</si>
  <si>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</si>
  <si>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</si>
  <si>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</si>
  <si>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</si>
  <si>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</si>
  <si>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</si>
  <si>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</si>
  <si>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</si>
  <si>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</si>
  <si>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</si>
  <si>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</si>
  <si>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</si>
  <si>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</si>
  <si>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</si>
  <si>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</si>
  <si>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</si>
  <si>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</si>
  <si>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</si>
  <si>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</si>
  <si>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</si>
  <si>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</si>
  <si>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</si>
  <si>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</si>
  <si>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</si>
  <si>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</si>
  <si>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</si>
  <si>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</si>
  <si>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</si>
  <si>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</si>
  <si>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</si>
  <si>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</si>
  <si>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</si>
  <si>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</si>
  <si>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</si>
  <si>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</si>
  <si>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</si>
  <si>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</si>
  <si>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</si>
  <si>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</si>
  <si>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</si>
  <si>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</si>
  <si>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</si>
  <si>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</si>
  <si>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</si>
  <si>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</si>
  <si>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</si>
  <si>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</si>
  <si>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</si>
  <si>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</si>
  <si>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</si>
  <si>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</si>
  <si>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</si>
  <si>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</si>
  <si>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</si>
  <si>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</si>
  <si>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</si>
  <si>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</si>
  <si>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</si>
  <si>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</si>
  <si>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</si>
  <si>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</si>
  <si>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</si>
  <si>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</si>
  <si>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</si>
  <si>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</si>
  <si>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</si>
  <si>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</si>
  <si>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</si>
  <si>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</si>
  <si>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</si>
  <si>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</si>
  <si>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</si>
  <si>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</si>
  <si>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</si>
  <si>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</si>
  <si>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</si>
  <si>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</si>
  <si>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</si>
  <si>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</si>
  <si>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</si>
  <si>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</si>
  <si>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</si>
  <si>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</si>
  <si>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</si>
  <si>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</si>
  <si>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</si>
  <si>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</si>
  <si>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</si>
  <si>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</si>
  <si>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</si>
  <si>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</si>
  <si>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</si>
  <si>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</si>
  <si>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</si>
  <si>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</si>
  <si>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</si>
  <si>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</si>
  <si>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</si>
  <si>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</si>
  <si>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</si>
  <si>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</si>
  <si>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</si>
  <si>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</si>
  <si>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</si>
  <si>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</si>
  <si>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</si>
  <si>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</si>
  <si>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</si>
  <si>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</si>
  <si>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</si>
  <si>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</si>
  <si>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</si>
  <si>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</si>
  <si>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</si>
  <si>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</si>
  <si>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</si>
  <si>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</si>
  <si>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</si>
  <si>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</si>
  <si>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</si>
  <si>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</si>
  <si>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</si>
  <si>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</si>
  <si>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</si>
  <si>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</si>
  <si>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</si>
  <si>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</si>
  <si>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</si>
  <si>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</si>
  <si>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</si>
  <si>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</si>
  <si>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</si>
  <si>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</si>
  <si>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</si>
  <si>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</si>
  <si>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</si>
  <si>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</si>
  <si>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</si>
  <si>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</si>
  <si>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</si>
  <si>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</si>
  <si>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</si>
  <si>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</si>
  <si>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miesiac</t>
  </si>
  <si>
    <t>Liczba z miesiac</t>
  </si>
  <si>
    <t>1)</t>
  </si>
  <si>
    <t>październik</t>
  </si>
  <si>
    <t>wrzesień</t>
  </si>
  <si>
    <t>maj</t>
  </si>
  <si>
    <t>listopad</t>
  </si>
  <si>
    <t>luty</t>
  </si>
  <si>
    <t>marzec</t>
  </si>
  <si>
    <t>czerwiec</t>
  </si>
  <si>
    <t>grudzień</t>
  </si>
  <si>
    <t>sierpień</t>
  </si>
  <si>
    <t>styczeń</t>
  </si>
  <si>
    <t>lipiec</t>
  </si>
  <si>
    <t>kwiecień</t>
  </si>
  <si>
    <t>czy kobieta</t>
  </si>
  <si>
    <t>Miejsce zamieszkania</t>
  </si>
  <si>
    <t>liczba kobiet</t>
  </si>
  <si>
    <t>2)</t>
  </si>
  <si>
    <t>wiek</t>
  </si>
  <si>
    <t>skladka</t>
  </si>
  <si>
    <t>miesiaczne skladki</t>
  </si>
  <si>
    <t>plec</t>
  </si>
  <si>
    <t>suma skladek</t>
  </si>
  <si>
    <t>kobiety</t>
  </si>
  <si>
    <t>mezczyzni</t>
  </si>
  <si>
    <t>przzedzial wiekowy</t>
  </si>
  <si>
    <t>20  - 29</t>
  </si>
  <si>
    <t>30 - 39</t>
  </si>
  <si>
    <t>40 - 49</t>
  </si>
  <si>
    <t>50 - 59</t>
  </si>
  <si>
    <t>60 - 69</t>
  </si>
  <si>
    <t>70 - 79</t>
  </si>
  <si>
    <t>przedzial wiekowy</t>
  </si>
  <si>
    <t>liczba osob w danym przedziale wiekowym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</si>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</sst>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[ubezpieczenia.xlsx]ubezpieczenia!Tabela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osob w danym przedziale</a:t>
            </a:r>
            <a:r>
              <a:rPr lang="pl-PL" baseline="0"/>
              <a:t> wiekowym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ubezpieczenia!$N$36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ubezpieczenia!$M$37:$M$42</c:f>
              <c:strCache>
                <c:ptCount val="6"/>
                <c:pt idx="0">
                  <c:v>20  - 29</c:v>
                </c:pt>
                <c:pt idx="1">
                  <c:v>30 - 39</c:v>
                </c:pt>
                <c:pt idx="2">
                  <c:v>40 - 49</c:v>
                </c:pt>
                <c:pt idx="3">
                  <c:v>50 - 59</c:v>
                </c:pt>
                <c:pt idx="4">
                  <c:v>60 - 69</c:v>
                </c:pt>
                <c:pt idx="5">
                  <c:v>70 - 79</c:v>
                </c:pt>
              </c:strCache>
            </c:strRef>
          </c:cat>
          <c:val>
            <c:numRef>
              <c:f>ubezpieczenia!$N$37:$N$42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BEC-8503-A39CDEC1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444495"/>
        <c:axId val="1663447823"/>
      </c:barChart>
      <c:catAx>
        <c:axId val="166344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przedzial wiekowy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447823"/>
        <c:crosses val="autoZero"/>
        <c:auto val="1"/>
        <c:lblAlgn val="ctr"/>
        <c:lblOffset val="100"/>
        <c:noMultiLvlLbl val="0"/>
      </c:catAx>
      <c:valAx>
        <c:axId val="16634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44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15009</xdr:colOff>
      <xdr:row>10</xdr:row>
      <xdr:rowOff>159327</xdr:rowOff>
    </xdr:from>
    <xdr:to>
      <xdr:col>32</xdr:col>
      <xdr:colOff>150090</xdr:colOff>
      <xdr:row>36</xdr:row>
      <xdr:rowOff>106217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370B6F-F18E-49C5-929A-9F763067A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8.326133564813" createdVersion="7" refreshedVersion="7" minRefreshableVersion="3" recordCount="331" xr:uid="{06C7D9A0-44FC-47DF-845B-AF22C18137E5}">
  <cacheSource type="worksheet">
    <worksheetSource name="ubezpieczenia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ac" numFmtId="0">
      <sharedItems containsMixedTypes="1" containsNumber="1" containsInteger="1" minValue="1" maxValue="12" count="24">
        <s v="październik"/>
        <s v="wrzesień"/>
        <s v="maj"/>
        <s v="listopad"/>
        <s v="luty"/>
        <s v="marzec"/>
        <s v="czerwiec"/>
        <s v="grudzień"/>
        <s v="sierpień"/>
        <s v="styczeń"/>
        <s v="lipiec"/>
        <s v="kwiecień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8.328144328705" createdVersion="7" refreshedVersion="7" minRefreshableVersion="3" recordCount="331" xr:uid="{4C5157C2-45A2-493B-A88D-1EBB9351DC6E}">
  <cacheSource type="worksheet">
    <worksheetSource name="ubezpieczenia[[Imie]:[czy kobieta]]"/>
  </cacheSource>
  <cacheFields count="5"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miesiac" numFmtId="0">
      <sharedItems/>
    </cacheField>
    <cacheField name="czy kobiet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8.338119444445" createdVersion="7" refreshedVersion="7" minRefreshableVersion="3" recordCount="331" xr:uid="{5570E024-C074-4709-9CAD-059B300D1200}">
  <cacheSource type="worksheet">
    <worksheetSource name="ubezpieczenia[[czy kobieta]:[miesiaczne skladki]]"/>
  </cacheSource>
  <cacheFields count="4">
    <cacheField name="czy kobieta" numFmtId="0">
      <sharedItems containsSemiMixedTypes="0" containsString="0" containsNumber="1" containsInteger="1" minValue="0" maxValue="1" count="2">
        <n v="1"/>
        <n v="0"/>
      </sharedItems>
    </cacheField>
    <cacheField name="skladka" numFmtId="0">
      <sharedItems containsSemiMixedTypes="0" containsString="0" containsNumber="1" containsInteger="1" minValue="25000" maxValue="30000"/>
    </cacheField>
    <cacheField name="wiek" numFmtId="0">
      <sharedItems containsSemiMixedTypes="0" containsString="0" containsNumber="1" containsInteger="1" minValue="21" maxValue="73"/>
    </cacheField>
    <cacheField name="miesiaczne skladki" numFmtId="44">
      <sharedItems containsSemiMixedTypes="0" containsString="0" containsNumb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8.341569444441" createdVersion="7" refreshedVersion="7" minRefreshableVersion="3" recordCount="331" xr:uid="{1C85B5BB-6A23-4CD3-9FCB-896E953EABBB}">
  <cacheSource type="worksheet">
    <worksheetSource name="ubezpieczenia[[Imie]:[przzedzial wiekowy]]"/>
  </cacheSource>
  <cacheFields count="9"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ac" numFmtId="0">
      <sharedItems/>
    </cacheField>
    <cacheField name="czy kobieta" numFmtId="0">
      <sharedItems containsSemiMixedTypes="0" containsString="0" containsNumber="1" containsInteger="1" minValue="0" maxValue="1"/>
    </cacheField>
    <cacheField name="skladka" numFmtId="0">
      <sharedItems containsSemiMixedTypes="0" containsString="0" containsNumber="1" containsInteger="1" minValue="25000" maxValue="30000"/>
    </cacheField>
    <cacheField name="wiek" numFmtId="0">
      <sharedItems containsSemiMixedTypes="0" containsString="0" containsNumber="1" containsInteger="1" minValue="21" maxValue="73"/>
    </cacheField>
    <cacheField name="miesiaczne skladki" numFmtId="44">
      <sharedItems containsSemiMixedTypes="0" containsString="0" containsNumber="1" minValue="25" maxValue="85"/>
    </cacheField>
    <cacheField name="przzedzial wiekowy" numFmtId="0">
      <sharedItems containsSemiMixedTypes="0" containsString="0" containsNumber="1" containsInteger="1" minValue="20" maxValue="70" count="6">
        <n v="50"/>
        <n v="30"/>
        <n v="40"/>
        <n v="20"/>
        <n v="60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x v="0"/>
  </r>
  <r>
    <s v="Nesterowicz"/>
    <s v="Piotr"/>
    <d v="1984-09-27T00:00:00"/>
    <s v="wies"/>
    <x v="1"/>
  </r>
  <r>
    <s v="Adamus"/>
    <s v="Magdalena"/>
    <d v="1967-10-08T00:00:00"/>
    <s v="duze miasto"/>
    <x v="0"/>
  </r>
  <r>
    <s v="Kowalski"/>
    <s v="Hubert"/>
    <d v="1986-05-12T00:00:00"/>
    <s v="wies"/>
    <x v="2"/>
  </r>
  <r>
    <s v="Zamojska"/>
    <s v="Maria"/>
    <d v="1962-05-14T00:00:00"/>
    <s v="wies"/>
    <x v="2"/>
  </r>
  <r>
    <s v="Matecki"/>
    <s v="Adam"/>
    <d v="1986-10-09T00:00:00"/>
    <s v="duze miasto"/>
    <x v="0"/>
  </r>
  <r>
    <s v="Potocki"/>
    <s v="Anna"/>
    <d v="1991-11-27T00:00:00"/>
    <s v="srednie miasto"/>
    <x v="3"/>
  </r>
  <r>
    <s v="Przybylska"/>
    <s v="Laura"/>
    <d v="1983-02-25T00:00:00"/>
    <s v="srednie miasto"/>
    <x v="4"/>
  </r>
  <r>
    <s v="Monachijski"/>
    <s v="Piotr"/>
    <d v="1991-11-26T00:00:00"/>
    <s v="srednie miasto"/>
    <x v="3"/>
  </r>
  <r>
    <s v="Cender"/>
    <s v="Urszula"/>
    <d v="1985-03-05T00:00:00"/>
    <s v="srednie miasto"/>
    <x v="5"/>
  </r>
  <r>
    <s v="Badowski"/>
    <s v="Bogdan"/>
    <d v="1947-06-29T00:00:00"/>
    <s v="srednie miasto"/>
    <x v="6"/>
  </r>
  <r>
    <s v="Mazurowski"/>
    <s v="Janusz"/>
    <d v="1991-03-24T00:00:00"/>
    <s v="duze miasto"/>
    <x v="5"/>
  </r>
  <r>
    <s v="Lasota"/>
    <s v="Piotr"/>
    <d v="1971-06-09T00:00:00"/>
    <s v="duze miasto"/>
    <x v="6"/>
  </r>
  <r>
    <s v="Olczak"/>
    <s v="Damian"/>
    <d v="1946-12-08T00:00:00"/>
    <s v="duze miasto"/>
    <x v="7"/>
  </r>
  <r>
    <s v="Kolesinski"/>
    <s v="Konstanty"/>
    <d v="1971-03-27T00:00:00"/>
    <s v="duze miasto"/>
    <x v="5"/>
  </r>
  <r>
    <s v="Pakulski"/>
    <s v="Bogdan"/>
    <d v="1982-08-30T00:00:00"/>
    <s v="srednie miasto"/>
    <x v="8"/>
  </r>
  <r>
    <s v="Banasiak"/>
    <s v="Paulina"/>
    <d v="1981-03-23T00:00:00"/>
    <s v="wies"/>
    <x v="5"/>
  </r>
  <r>
    <s v="Bajdek"/>
    <s v="Katarzyna"/>
    <d v="1995-09-03T00:00:00"/>
    <s v="male miasto"/>
    <x v="1"/>
  </r>
  <r>
    <s v="Chojnacka"/>
    <s v="Monika"/>
    <d v="1963-10-25T00:00:00"/>
    <s v="wies"/>
    <x v="0"/>
  </r>
  <r>
    <s v="Karpowicz"/>
    <s v="Anna"/>
    <d v="1945-03-02T00:00:00"/>
    <s v="srednie miasto"/>
    <x v="5"/>
  </r>
  <r>
    <s v="Korcela"/>
    <s v="Marta"/>
    <d v="1954-05-28T00:00:00"/>
    <s v="duze miasto"/>
    <x v="2"/>
  </r>
  <r>
    <s v="Deska"/>
    <s v="Ewa"/>
    <d v="1971-03-26T00:00:00"/>
    <s v="srednie miasto"/>
    <x v="5"/>
  </r>
  <r>
    <s v="Krencik"/>
    <s v="Maciej"/>
    <d v="1968-09-29T00:00:00"/>
    <s v="male miasto"/>
    <x v="1"/>
  </r>
  <r>
    <s v="Nawrot"/>
    <s v="Janusz"/>
    <d v="1991-06-22T00:00:00"/>
    <s v="wies"/>
    <x v="6"/>
  </r>
  <r>
    <s v="Legnicka"/>
    <s v="Karolina"/>
    <d v="1984-10-14T00:00:00"/>
    <s v="duze miasto"/>
    <x v="0"/>
  </r>
  <r>
    <s v="Wenecka"/>
    <s v="Justyna"/>
    <d v="1953-01-09T00:00:00"/>
    <s v="duze miasto"/>
    <x v="9"/>
  </r>
  <r>
    <s v="Kaleta"/>
    <s v="Natalia"/>
    <d v="1964-10-18T00:00:00"/>
    <s v="male miasto"/>
    <x v="0"/>
  </r>
  <r>
    <s v="Samarskyi"/>
    <s v="Kostiantyn"/>
    <d v="1954-05-07T00:00:00"/>
    <s v="duze miasto"/>
    <x v="2"/>
  </r>
  <r>
    <s v="Tkacz"/>
    <s v="Adam"/>
    <d v="1948-12-29T00:00:00"/>
    <s v="wies"/>
    <x v="7"/>
  </r>
  <r>
    <s v="Borsuk"/>
    <s v="Magdalena"/>
    <d v="1968-07-26T00:00:00"/>
    <s v="duze miasto"/>
    <x v="10"/>
  </r>
  <r>
    <s v="Anusz"/>
    <s v="Anna"/>
    <d v="1950-04-14T00:00:00"/>
    <s v="duze miasto"/>
    <x v="11"/>
  </r>
  <r>
    <s v="Trzebnicka"/>
    <s v="Anna"/>
    <d v="1959-03-21T00:00:00"/>
    <s v="srednie miasto"/>
    <x v="5"/>
  </r>
  <r>
    <s v="Bardzio"/>
    <s v="Celina"/>
    <d v="1944-01-04T00:00:00"/>
    <s v="male miasto"/>
    <x v="9"/>
  </r>
  <r>
    <s v="Firlej"/>
    <s v="Anna"/>
    <d v="1983-11-20T00:00:00"/>
    <s v="srednie miasto"/>
    <x v="3"/>
  </r>
  <r>
    <s v="Sadcza"/>
    <s v="Romuald"/>
    <d v="1959-03-24T00:00:00"/>
    <s v="duze miasto"/>
    <x v="5"/>
  </r>
  <r>
    <s v="Uniejewski"/>
    <s v="Tobiasz"/>
    <d v="1962-07-16T00:00:00"/>
    <s v="srednie miasto"/>
    <x v="10"/>
  </r>
  <r>
    <s v="Iwaszko"/>
    <s v="Katarzyna"/>
    <d v="1962-10-25T00:00:00"/>
    <s v="duze miasto"/>
    <x v="0"/>
  </r>
  <r>
    <s v="Rutkowski"/>
    <s v="Sebastian"/>
    <d v="1979-01-01T00:00:00"/>
    <s v="srednie miasto"/>
    <x v="9"/>
  </r>
  <r>
    <s v="Kubiak"/>
    <s v="Aleksandra"/>
    <d v="1975-04-26T00:00:00"/>
    <s v="wies"/>
    <x v="11"/>
  </r>
  <r>
    <s v="Krakowska"/>
    <s v="Karolina"/>
    <d v="1967-09-29T00:00:00"/>
    <s v="duze miasto"/>
    <x v="1"/>
  </r>
  <r>
    <s v="Uss"/>
    <s v="Adrian"/>
    <d v="1973-02-08T00:00:00"/>
    <s v="male miasto"/>
    <x v="4"/>
  </r>
  <r>
    <s v="Zasada"/>
    <s v="Joanna"/>
    <d v="1951-08-07T00:00:00"/>
    <s v="srednie miasto"/>
    <x v="8"/>
  </r>
  <r>
    <s v="Majka"/>
    <s v="Danuta"/>
    <d v="1992-10-22T00:00:00"/>
    <s v="duze miasto"/>
    <x v="0"/>
  </r>
  <r>
    <s v="Kaczmar"/>
    <s v="Monika"/>
    <d v="1995-03-15T00:00:00"/>
    <s v="duze miasto"/>
    <x v="5"/>
  </r>
  <r>
    <s v="Adamczyk"/>
    <s v="Irena"/>
    <d v="1979-03-15T00:00:00"/>
    <s v="srednie miasto"/>
    <x v="5"/>
  </r>
  <r>
    <s v="Jasiak"/>
    <s v="Monika"/>
    <d v="1948-03-20T00:00:00"/>
    <s v="male miasto"/>
    <x v="5"/>
  </r>
  <r>
    <s v="Sosnowski"/>
    <s v="Arkadiusz"/>
    <d v="1971-03-10T00:00:00"/>
    <s v="duze miasto"/>
    <x v="5"/>
  </r>
  <r>
    <s v="Bydgoska"/>
    <s v="Karolina"/>
    <d v="1946-09-05T00:00:00"/>
    <s v="duze miasto"/>
    <x v="1"/>
  </r>
  <r>
    <s v="Szulgo"/>
    <s v="Marek"/>
    <d v="1948-08-12T00:00:00"/>
    <s v="srednie miasto"/>
    <x v="8"/>
  </r>
  <r>
    <s v="Szczygielski"/>
    <s v="Tadeusz"/>
    <d v="1982-07-23T00:00:00"/>
    <s v="srednie miasto"/>
    <x v="10"/>
  </r>
  <r>
    <s v="Magierowicz"/>
    <s v="Patryk"/>
    <d v="1962-04-22T00:00:00"/>
    <s v="male miasto"/>
    <x v="11"/>
  </r>
  <r>
    <s v="Biegaj"/>
    <s v="Karolina"/>
    <d v="1948-10-24T00:00:00"/>
    <s v="srednie miasto"/>
    <x v="0"/>
  </r>
  <r>
    <s v="Boss"/>
    <s v="Anna"/>
    <d v="1944-04-06T00:00:00"/>
    <s v="srednie miasto"/>
    <x v="11"/>
  </r>
  <r>
    <s v="Rusu"/>
    <s v="Siergiu"/>
    <d v="1987-12-07T00:00:00"/>
    <s v="srednie miasto"/>
    <x v="7"/>
  </r>
  <r>
    <s v="Lipski"/>
    <s v="Adam"/>
    <d v="1955-08-31T00:00:00"/>
    <s v="duze miasto"/>
    <x v="8"/>
  </r>
  <r>
    <s v="Milcarz"/>
    <s v="Maciej"/>
    <d v="1953-01-16T00:00:00"/>
    <s v="srednie miasto"/>
    <x v="9"/>
  </r>
  <r>
    <s v="Czarnoleska"/>
    <s v="Patrycja"/>
    <d v="1995-04-29T00:00:00"/>
    <s v="duze miasto"/>
    <x v="11"/>
  </r>
  <r>
    <s v="Rejkowicz"/>
    <s v="Maria"/>
    <d v="1965-02-02T00:00:00"/>
    <s v="wies"/>
    <x v="4"/>
  </r>
  <r>
    <s v="Rybicka"/>
    <s v="Martyna"/>
    <d v="1980-05-30T00:00:00"/>
    <s v="duze miasto"/>
    <x v="2"/>
  </r>
  <r>
    <s v="Gajak"/>
    <s v="Agnieszka"/>
    <d v="1974-12-07T00:00:00"/>
    <s v="duze miasto"/>
    <x v="7"/>
  </r>
  <r>
    <s v="Zakowicz"/>
    <s v="Kacper"/>
    <d v="1952-02-08T00:00:00"/>
    <s v="srednie miasto"/>
    <x v="4"/>
  </r>
  <r>
    <s v="Chorzowska"/>
    <s v="Paulina"/>
    <d v="1975-03-22T00:00:00"/>
    <s v="duze miasto"/>
    <x v="5"/>
  </r>
  <r>
    <s v="Belgracka"/>
    <s v="Karolina"/>
    <d v="1956-09-21T00:00:00"/>
    <s v="srednie miasto"/>
    <x v="1"/>
  </r>
  <r>
    <s v="Paszewski"/>
    <s v="Piotr"/>
    <d v="1960-10-17T00:00:00"/>
    <s v="male miasto"/>
    <x v="0"/>
  </r>
  <r>
    <s v="Wielogorski"/>
    <s v="Karol"/>
    <d v="1947-07-28T00:00:00"/>
    <s v="duze miasto"/>
    <x v="10"/>
  </r>
  <r>
    <s v="Kowalczyk"/>
    <s v="Karol"/>
    <d v="1993-11-07T00:00:00"/>
    <s v="male miasto"/>
    <x v="3"/>
  </r>
  <r>
    <s v="Marzec"/>
    <s v="Maciej"/>
    <d v="1970-09-10T00:00:00"/>
    <s v="male miasto"/>
    <x v="1"/>
  </r>
  <r>
    <s v="Kaczan"/>
    <s v="Ewa"/>
    <d v="1955-06-02T00:00:00"/>
    <s v="male miasto"/>
    <x v="6"/>
  </r>
  <r>
    <s v="Cichocka"/>
    <s v="Anna"/>
    <d v="1969-07-31T00:00:00"/>
    <s v="duze miasto"/>
    <x v="10"/>
  </r>
  <r>
    <s v="Wichrowa"/>
    <s v="Ewa"/>
    <d v="1952-02-24T00:00:00"/>
    <s v="wies"/>
    <x v="4"/>
  </r>
  <r>
    <s v="Wpawska"/>
    <s v="Barbara"/>
    <d v="1951-07-02T00:00:00"/>
    <s v="duze miasto"/>
    <x v="10"/>
  </r>
  <r>
    <s v="Bugajska"/>
    <s v="Julia"/>
    <d v="1946-09-27T00:00:00"/>
    <s v="male miasto"/>
    <x v="1"/>
  </r>
  <r>
    <s v="Adaszek"/>
    <s v="Barbara"/>
    <d v="1991-02-08T00:00:00"/>
    <s v="srednie miasto"/>
    <x v="4"/>
  </r>
  <r>
    <s v="Mielecka"/>
    <s v="Joanna"/>
    <d v="1946-07-04T00:00:00"/>
    <s v="srednie miasto"/>
    <x v="10"/>
  </r>
  <r>
    <s v="Radu"/>
    <s v="Daniel"/>
    <d v="1991-06-19T00:00:00"/>
    <s v="male miasto"/>
    <x v="6"/>
  </r>
  <r>
    <s v="Chorzowska"/>
    <s v="Joanna"/>
    <d v="1968-08-20T00:00:00"/>
    <s v="srednie miasto"/>
    <x v="8"/>
  </r>
  <r>
    <s v="Szymenderski"/>
    <s v="Olaf"/>
    <d v="1993-05-11T00:00:00"/>
    <s v="male miasto"/>
    <x v="2"/>
  </r>
  <r>
    <s v="Adamczyk"/>
    <s v="Karolina"/>
    <d v="1953-06-12T00:00:00"/>
    <s v="wies"/>
    <x v="6"/>
  </r>
  <r>
    <s v="Banasik"/>
    <s v="Zofia"/>
    <d v="1974-09-12T00:00:00"/>
    <s v="wies"/>
    <x v="1"/>
  </r>
  <r>
    <s v="Kostrzewa"/>
    <s v="Piotr"/>
    <d v="1974-11-14T00:00:00"/>
    <s v="duze miasto"/>
    <x v="3"/>
  </r>
  <r>
    <s v="Gazda"/>
    <s v="Alicja"/>
    <d v="1956-06-12T00:00:00"/>
    <s v="duze miasto"/>
    <x v="6"/>
  </r>
  <r>
    <s v="Lubelska"/>
    <s v="Justyna"/>
    <d v="1952-09-19T00:00:00"/>
    <s v="duze miasto"/>
    <x v="1"/>
  </r>
  <r>
    <s v="Grabowska"/>
    <s v="Klaudia"/>
    <d v="1959-12-14T00:00:00"/>
    <s v="duze miasto"/>
    <x v="7"/>
  </r>
  <r>
    <s v="Talaska"/>
    <s v="Marcin"/>
    <d v="1946-03-12T00:00:00"/>
    <s v="duze miasto"/>
    <x v="5"/>
  </r>
  <r>
    <s v="Lewandowski"/>
    <s v="Bartosz"/>
    <d v="1995-07-13T00:00:00"/>
    <s v="srednie miasto"/>
    <x v="10"/>
  </r>
  <r>
    <s v="Durka"/>
    <s v="Kornelia"/>
    <d v="1943-11-18T00:00:00"/>
    <s v="duze miasto"/>
    <x v="3"/>
  </r>
  <r>
    <s v="Krynicka"/>
    <s v="Justyna"/>
    <d v="1991-07-27T00:00:00"/>
    <s v="srednie miasto"/>
    <x v="10"/>
  </r>
  <r>
    <s v="Baran"/>
    <s v="Leon"/>
    <d v="1951-09-21T00:00:00"/>
    <s v="srednie miasto"/>
    <x v="1"/>
  </r>
  <r>
    <s v="Pleszewska"/>
    <s v="Patrycja"/>
    <d v="1988-03-17T00:00:00"/>
    <s v="duze miasto"/>
    <x v="5"/>
  </r>
  <r>
    <s v="Kika"/>
    <s v="Marcelina"/>
    <d v="1986-12-25T00:00:00"/>
    <s v="wies"/>
    <x v="7"/>
  </r>
  <r>
    <s v="Legnicka"/>
    <s v="Maryla"/>
    <d v="1983-11-13T00:00:00"/>
    <s v="male miasto"/>
    <x v="3"/>
  </r>
  <r>
    <s v="Kijowski"/>
    <s v="Wojciech"/>
    <d v="1993-07-27T00:00:00"/>
    <s v="male miasto"/>
    <x v="10"/>
  </r>
  <r>
    <s v="Antczak"/>
    <s v="Klaudia"/>
    <d v="1991-02-12T00:00:00"/>
    <s v="duze miasto"/>
    <x v="4"/>
  </r>
  <r>
    <s v="Krakowska"/>
    <s v="Teresa"/>
    <d v="1959-12-13T00:00:00"/>
    <s v="duze miasto"/>
    <x v="7"/>
  </r>
  <r>
    <s v="Suwalska"/>
    <s v="Paulina"/>
    <d v="1950-12-07T00:00:00"/>
    <s v="male miasto"/>
    <x v="7"/>
  </r>
  <r>
    <s v="Karwatowska"/>
    <s v="Marzena"/>
    <d v="1951-10-09T00:00:00"/>
    <s v="duze miasto"/>
    <x v="0"/>
  </r>
  <r>
    <s v="Sofijska"/>
    <s v="Ewa"/>
    <d v="1946-09-11T00:00:00"/>
    <s v="wies"/>
    <x v="1"/>
  </r>
  <r>
    <s v="Sadecki"/>
    <s v="Andrzej"/>
    <d v="1961-12-04T00:00:00"/>
    <s v="wies"/>
    <x v="7"/>
  </r>
  <r>
    <s v="Podlaska"/>
    <s v="Paulina"/>
    <d v="1954-01-16T00:00:00"/>
    <s v="duze miasto"/>
    <x v="9"/>
  </r>
  <r>
    <s v="Augustowska"/>
    <s v="Zofia"/>
    <d v="1966-04-25T00:00:00"/>
    <s v="srednie miasto"/>
    <x v="11"/>
  </r>
  <r>
    <s v="Piotrkowska"/>
    <s v="Paulina"/>
    <d v="1947-01-29T00:00:00"/>
    <s v="male miasto"/>
    <x v="9"/>
  </r>
  <r>
    <s v="Sopocka"/>
    <s v="Karolina"/>
    <d v="1987-08-24T00:00:00"/>
    <s v="duze miasto"/>
    <x v="8"/>
  </r>
  <r>
    <s v="Piotrkowska"/>
    <s v="Katarzyna"/>
    <d v="1964-10-29T00:00:00"/>
    <s v="duze miasto"/>
    <x v="0"/>
  </r>
  <r>
    <s v="Krakowska"/>
    <s v="Beata"/>
    <d v="1971-11-02T00:00:00"/>
    <s v="duze miasto"/>
    <x v="3"/>
  </r>
  <r>
    <s v="Kalinowski"/>
    <s v="Szymon"/>
    <d v="1984-04-02T00:00:00"/>
    <s v="srednie miasto"/>
    <x v="11"/>
  </r>
  <r>
    <s v="Rzymski"/>
    <s v="Robert"/>
    <d v="1970-09-07T00:00:00"/>
    <s v="srednie miasto"/>
    <x v="1"/>
  </r>
  <r>
    <s v="Kowalik"/>
    <s v="Malgorzata"/>
    <d v="1945-04-02T00:00:00"/>
    <s v="male miasto"/>
    <x v="11"/>
  </r>
  <r>
    <s v="Bajda"/>
    <s v="Ewelina"/>
    <d v="1983-08-02T00:00:00"/>
    <s v="male miasto"/>
    <x v="8"/>
  </r>
  <r>
    <s v="Kapala"/>
    <s v="Adrian"/>
    <d v="1986-07-08T00:00:00"/>
    <s v="duze miasto"/>
    <x v="10"/>
  </r>
  <r>
    <s v="Szklarska"/>
    <s v="Marzena"/>
    <d v="1977-10-29T00:00:00"/>
    <s v="duze miasto"/>
    <x v="0"/>
  </r>
  <r>
    <s v="Jagos"/>
    <s v="Wioletta"/>
    <d v="1963-05-08T00:00:00"/>
    <s v="duze miasto"/>
    <x v="2"/>
  </r>
  <r>
    <s v="Szklarska"/>
    <s v="Dominika"/>
    <d v="1981-10-02T00:00:00"/>
    <s v="duze miasto"/>
    <x v="0"/>
  </r>
  <r>
    <s v="Bolkowski"/>
    <s v="Jan"/>
    <d v="1989-02-06T00:00:00"/>
    <s v="male miasto"/>
    <x v="4"/>
  </r>
  <r>
    <s v="Barszcz"/>
    <s v="Patryk"/>
    <d v="1980-05-20T00:00:00"/>
    <s v="duze miasto"/>
    <x v="2"/>
  </r>
  <r>
    <s v="Kot"/>
    <s v="Maciej"/>
    <d v="1948-08-27T00:00:00"/>
    <s v="male miasto"/>
    <x v="8"/>
  </r>
  <r>
    <s v="Junak"/>
    <s v="Roxana"/>
    <d v="1978-03-31T00:00:00"/>
    <s v="srednie miasto"/>
    <x v="5"/>
  </r>
  <r>
    <s v="Setniewska"/>
    <s v="Wiktoria"/>
    <d v="1957-11-30T00:00:00"/>
    <s v="male miasto"/>
    <x v="3"/>
  </r>
  <r>
    <s v="Hajkiewicz"/>
    <s v="Justyna"/>
    <d v="1949-10-12T00:00:00"/>
    <s v="duze miasto"/>
    <x v="0"/>
  </r>
  <r>
    <s v="Balcerzak"/>
    <s v="Ilona"/>
    <d v="1956-06-24T00:00:00"/>
    <s v="srednie miasto"/>
    <x v="6"/>
  </r>
  <r>
    <s v="Litewka"/>
    <s v="Maciej"/>
    <d v="1994-01-30T00:00:00"/>
    <s v="duze miasto"/>
    <x v="9"/>
  </r>
  <r>
    <s v="Kotala"/>
    <s v="Anna"/>
    <d v="1970-01-14T00:00:00"/>
    <s v="srednie miasto"/>
    <x v="9"/>
  </r>
  <r>
    <s v="Aronowska"/>
    <s v="Halina"/>
    <d v="1980-05-09T00:00:00"/>
    <s v="duze miasto"/>
    <x v="2"/>
  </r>
  <r>
    <s v="Katowicka"/>
    <s v="Dorota"/>
    <d v="1959-06-03T00:00:00"/>
    <s v="srednie miasto"/>
    <x v="6"/>
  </r>
  <r>
    <s v="Bitner"/>
    <s v="Halina"/>
    <d v="1955-12-13T00:00:00"/>
    <s v="duze miasto"/>
    <x v="7"/>
  </r>
  <r>
    <s v="Sochacki"/>
    <s v="Marcin"/>
    <d v="1967-01-03T00:00:00"/>
    <s v="duze miasto"/>
    <x v="9"/>
  </r>
  <r>
    <s v="Skrok"/>
    <s v="Arkadiusz"/>
    <d v="1973-04-19T00:00:00"/>
    <s v="srednie miasto"/>
    <x v="11"/>
  </r>
  <r>
    <s v="Bartosiak"/>
    <s v="Kazimiera"/>
    <d v="1948-05-15T00:00:00"/>
    <s v="duze miasto"/>
    <x v="2"/>
  </r>
  <r>
    <s v="Siedlecka"/>
    <s v="Rozalia"/>
    <d v="1947-08-03T00:00:00"/>
    <s v="duze miasto"/>
    <x v="8"/>
  </r>
  <r>
    <s v="Muchewicz"/>
    <s v="Piotr"/>
    <d v="1946-06-23T00:00:00"/>
    <s v="srednie miasto"/>
    <x v="6"/>
  </r>
  <r>
    <s v="Pilipczuk"/>
    <s v="Mariusz"/>
    <d v="1992-06-24T00:00:00"/>
    <s v="male miasto"/>
    <x v="6"/>
  </r>
  <r>
    <s v="Krakowska"/>
    <s v="Paulina"/>
    <d v="1992-10-08T00:00:00"/>
    <s v="srednie miasto"/>
    <x v="0"/>
  </r>
  <r>
    <s v="Bielun"/>
    <s v="Urszula"/>
    <d v="1983-07-01T00:00:00"/>
    <s v="wies"/>
    <x v="10"/>
  </r>
  <r>
    <s v="Grzeskowiak"/>
    <s v="Szymon"/>
    <d v="1960-06-23T00:00:00"/>
    <s v="wies"/>
    <x v="6"/>
  </r>
  <r>
    <s v="Karpek"/>
    <s v="Paulina"/>
    <d v="1976-06-27T00:00:00"/>
    <s v="srednie miasto"/>
    <x v="6"/>
  </r>
  <r>
    <s v="Kowal"/>
    <s v="Ewa"/>
    <d v="1965-01-20T00:00:00"/>
    <s v="duze miasto"/>
    <x v="9"/>
  </r>
  <r>
    <s v="Augustyn"/>
    <s v="Zofia"/>
    <d v="1968-11-16T00:00:00"/>
    <s v="srednie miasto"/>
    <x v="3"/>
  </r>
  <r>
    <s v="Filipczuk"/>
    <s v="Paulina"/>
    <d v="1967-12-18T00:00:00"/>
    <s v="duze miasto"/>
    <x v="7"/>
  </r>
  <r>
    <s v="Miklas"/>
    <s v="Maciej"/>
    <d v="1991-06-09T00:00:00"/>
    <s v="wies"/>
    <x v="6"/>
  </r>
  <r>
    <s v="Vasina"/>
    <s v="Adam"/>
    <d v="1995-04-06T00:00:00"/>
    <s v="wies"/>
    <x v="11"/>
  </r>
  <r>
    <s v="Bydgoska"/>
    <s v="Inga"/>
    <d v="1955-10-12T00:00:00"/>
    <s v="duze miasto"/>
    <x v="0"/>
  </r>
  <r>
    <s v="Banasiewicz"/>
    <s v="Beata"/>
    <d v="1969-08-01T00:00:00"/>
    <s v="duze miasto"/>
    <x v="8"/>
  </r>
  <r>
    <s v="Fryziel"/>
    <s v="Daria"/>
    <d v="1958-12-29T00:00:00"/>
    <s v="duze miasto"/>
    <x v="7"/>
  </r>
  <r>
    <s v="Bedka"/>
    <s v="Justyna"/>
    <d v="1985-07-04T00:00:00"/>
    <s v="wies"/>
    <x v="10"/>
  </r>
  <r>
    <s v="Banaszczyk"/>
    <s v="Barbara"/>
    <d v="1977-12-13T00:00:00"/>
    <s v="duze miasto"/>
    <x v="7"/>
  </r>
  <r>
    <s v="Ptaszek"/>
    <s v="Janusz"/>
    <d v="1993-11-14T00:00:00"/>
    <s v="duze miasto"/>
    <x v="3"/>
  </r>
  <r>
    <s v="Rey"/>
    <s v="Tadeusz"/>
    <d v="1968-05-14T00:00:00"/>
    <s v="srednie miasto"/>
    <x v="2"/>
  </r>
  <r>
    <s v="Zeller"/>
    <s v="Teresa"/>
    <d v="1951-06-08T00:00:00"/>
    <s v="wies"/>
    <x v="6"/>
  </r>
  <r>
    <s v="Majcherczyk"/>
    <s v="Maciej"/>
    <d v="1975-08-05T00:00:00"/>
    <s v="wies"/>
    <x v="8"/>
  </r>
  <r>
    <s v="Grabicka"/>
    <s v="Grazyna"/>
    <d v="1971-05-18T00:00:00"/>
    <s v="duze miasto"/>
    <x v="2"/>
  </r>
  <r>
    <s v="Praska"/>
    <s v="Anna"/>
    <d v="1950-01-22T00:00:00"/>
    <s v="srednie miasto"/>
    <x v="9"/>
  </r>
  <r>
    <s v="Jakus"/>
    <s v="Piotr"/>
    <d v="1992-04-02T00:00:00"/>
    <s v="duze miasto"/>
    <x v="11"/>
  </r>
  <r>
    <s v="Grdulska"/>
    <s v="Danuta"/>
    <d v="1969-07-20T00:00:00"/>
    <s v="duze miasto"/>
    <x v="10"/>
  </r>
  <r>
    <s v="Badowski"/>
    <s v="Karol"/>
    <d v="1959-08-07T00:00:00"/>
    <s v="srednie miasto"/>
    <x v="8"/>
  </r>
  <r>
    <s v="Majkut"/>
    <s v="Maciej"/>
    <d v="1972-07-10T00:00:00"/>
    <s v="srednie miasto"/>
    <x v="10"/>
  </r>
  <r>
    <s v="Cabaj"/>
    <s v="Martyna"/>
    <d v="1979-02-11T00:00:00"/>
    <s v="wies"/>
    <x v="4"/>
  </r>
  <r>
    <s v="Malecka"/>
    <s v="Stefania"/>
    <d v="1991-08-04T00:00:00"/>
    <s v="duze miasto"/>
    <x v="8"/>
  </r>
  <r>
    <s v="Gagatek"/>
    <s v="Stefan"/>
    <d v="1967-03-08T00:00:00"/>
    <s v="duze miasto"/>
    <x v="5"/>
  </r>
  <r>
    <s v="Otwocka"/>
    <s v="Ewelia"/>
    <d v="1976-08-20T00:00:00"/>
    <s v="srednie miasto"/>
    <x v="8"/>
  </r>
  <r>
    <s v="Pleszewska"/>
    <s v="Krystyna"/>
    <d v="1972-02-06T00:00:00"/>
    <s v="male miasto"/>
    <x v="4"/>
  </r>
  <r>
    <s v="Sabatowicz"/>
    <s v="Szymon"/>
    <d v="1985-02-17T00:00:00"/>
    <s v="duze miasto"/>
    <x v="4"/>
  </r>
  <r>
    <s v="Magiera"/>
    <s v="Robert"/>
    <d v="1971-06-28T00:00:00"/>
    <s v="male miasto"/>
    <x v="6"/>
  </r>
  <r>
    <s v="Klekotko"/>
    <s v="Justyna"/>
    <d v="1963-09-18T00:00:00"/>
    <s v="srednie miasto"/>
    <x v="1"/>
  </r>
  <r>
    <s v="Nowak"/>
    <s v="Damian"/>
    <d v="1990-03-20T00:00:00"/>
    <s v="male miasto"/>
    <x v="5"/>
  </r>
  <r>
    <s v="Doszko"/>
    <s v="Katarzyna"/>
    <d v="1954-02-04T00:00:00"/>
    <s v="wies"/>
    <x v="4"/>
  </r>
  <r>
    <s v="Rozwalka"/>
    <s v="Wojciech"/>
    <d v="1974-10-22T00:00:00"/>
    <s v="wies"/>
    <x v="0"/>
  </r>
  <r>
    <s v="Aleksandrowicz"/>
    <s v="Krystyna"/>
    <d v="1959-10-15T00:00:00"/>
    <s v="srednie miasto"/>
    <x v="0"/>
  </r>
  <r>
    <s v="Kilarski"/>
    <s v="Ewa"/>
    <d v="1957-08-19T00:00:00"/>
    <s v="male miasto"/>
    <x v="8"/>
  </r>
  <r>
    <s v="Rykowski"/>
    <s v="Roman"/>
    <d v="1985-09-02T00:00:00"/>
    <s v="male miasto"/>
    <x v="1"/>
  </r>
  <r>
    <s v="Skierniewicka"/>
    <s v="Malwina"/>
    <d v="1947-01-12T00:00:00"/>
    <s v="duze miasto"/>
    <x v="9"/>
  </r>
  <r>
    <s v="Wronka"/>
    <s v="Cezary"/>
    <d v="1988-06-11T00:00:00"/>
    <s v="srednie miasto"/>
    <x v="6"/>
  </r>
  <r>
    <s v="Wroniszewski"/>
    <s v="Mieszko"/>
    <d v="1987-10-31T00:00:00"/>
    <s v="duze miasto"/>
    <x v="0"/>
  </r>
  <r>
    <s v="Andrzejewska"/>
    <s v="Barbara"/>
    <d v="1986-12-03T00:00:00"/>
    <s v="srednie miasto"/>
    <x v="7"/>
  </r>
  <r>
    <s v="Klimaszewski"/>
    <s v="Krzysztof"/>
    <d v="1951-01-20T00:00:00"/>
    <s v="male miasto"/>
    <x v="9"/>
  </r>
  <r>
    <s v="Pachnowski"/>
    <s v="Jacek"/>
    <d v="1945-10-24T00:00:00"/>
    <s v="srednie miasto"/>
    <x v="0"/>
  </r>
  <r>
    <s v="Klimaszewska"/>
    <s v="Ewa"/>
    <d v="1968-07-17T00:00:00"/>
    <s v="duze miasto"/>
    <x v="10"/>
  </r>
  <r>
    <s v="Malik"/>
    <s v="Jakub"/>
    <d v="1947-06-24T00:00:00"/>
    <s v="srednie miasto"/>
    <x v="6"/>
  </r>
  <r>
    <s v="Grzeskowiak"/>
    <s v="Szymon"/>
    <d v="1963-05-26T00:00:00"/>
    <s v="wies"/>
    <x v="2"/>
  </r>
  <r>
    <s v="Lwowska"/>
    <s v="Paulina"/>
    <d v="1946-12-30T00:00:00"/>
    <s v="duze miasto"/>
    <x v="7"/>
  </r>
  <r>
    <s v="Adamowicz"/>
    <s v="Jolanta"/>
    <d v="1966-12-30T00:00:00"/>
    <s v="duze miasto"/>
    <x v="7"/>
  </r>
  <r>
    <s v="Pastuszka"/>
    <s v="Marzena"/>
    <d v="1994-07-08T00:00:00"/>
    <s v="srednie miasto"/>
    <x v="10"/>
  </r>
  <r>
    <s v="Kalitowski"/>
    <s v="Marcin"/>
    <d v="1950-04-01T00:00:00"/>
    <s v="srednie miasto"/>
    <x v="11"/>
  </r>
  <r>
    <s v="Miller"/>
    <s v="Zbigniew"/>
    <d v="1993-04-10T00:00:00"/>
    <s v="duze miasto"/>
    <x v="11"/>
  </r>
  <r>
    <s v="Bartkiewicz"/>
    <s v="Elwira"/>
    <d v="1947-06-13T00:00:00"/>
    <s v="duze miasto"/>
    <x v="6"/>
  </r>
  <r>
    <s v="Dmochowska"/>
    <s v="Katarzyna"/>
    <d v="1991-11-08T00:00:00"/>
    <s v="male miasto"/>
    <x v="3"/>
  </r>
  <r>
    <s v="Szostek"/>
    <s v="Krzysztof"/>
    <d v="1966-11-15T00:00:00"/>
    <s v="srednie miasto"/>
    <x v="3"/>
  </r>
  <r>
    <s v="Paprocki"/>
    <s v="Konrad"/>
    <d v="1952-11-09T00:00:00"/>
    <s v="male miasto"/>
    <x v="3"/>
  </r>
  <r>
    <s v="Holmes"/>
    <s v="Barbara"/>
    <d v="1972-11-23T00:00:00"/>
    <s v="duze miasto"/>
    <x v="3"/>
  </r>
  <r>
    <s v="Kozar"/>
    <s v="Robert"/>
    <d v="1959-12-13T00:00:00"/>
    <s v="duze miasto"/>
    <x v="7"/>
  </r>
  <r>
    <s v="Bednarska"/>
    <s v="Karolina"/>
    <d v="1995-06-15T00:00:00"/>
    <s v="duze miasto"/>
    <x v="6"/>
  </r>
  <r>
    <s v="Piotrkowska"/>
    <s v="Zuzanna"/>
    <d v="1953-12-19T00:00:00"/>
    <s v="duze miasto"/>
    <x v="7"/>
  </r>
  <r>
    <s v="Antos"/>
    <s v="Karolina"/>
    <d v="1976-05-13T00:00:00"/>
    <s v="srednie miasto"/>
    <x v="2"/>
  </r>
  <r>
    <s v="Kumur"/>
    <s v="Genowefa"/>
    <d v="1977-04-11T00:00:00"/>
    <s v="duze miasto"/>
    <x v="11"/>
  </r>
  <r>
    <s v="Wilczko"/>
    <s v="Adrian"/>
    <d v="1982-01-03T00:00:00"/>
    <s v="wies"/>
    <x v="9"/>
  </r>
  <r>
    <s v="Bugajski"/>
    <s v="Jan"/>
    <d v="1963-04-10T00:00:00"/>
    <s v="duze miasto"/>
    <x v="11"/>
  </r>
  <r>
    <s v="Florczuk"/>
    <s v="Katarzyna"/>
    <d v="1967-12-02T00:00:00"/>
    <s v="duze miasto"/>
    <x v="7"/>
  </r>
  <r>
    <s v="Bielec"/>
    <s v="Maria"/>
    <d v="1948-03-09T00:00:00"/>
    <s v="male miasto"/>
    <x v="5"/>
  </r>
  <r>
    <s v="Busz"/>
    <s v="Jan"/>
    <d v="1958-01-14T00:00:00"/>
    <s v="wies"/>
    <x v="9"/>
  </r>
  <r>
    <s v="Balicka"/>
    <s v="Anna"/>
    <d v="1981-10-20T00:00:00"/>
    <s v="duze miasto"/>
    <x v="0"/>
  </r>
  <r>
    <s v="Badowska"/>
    <s v="Danuta"/>
    <d v="1953-10-27T00:00:00"/>
    <s v="srednie miasto"/>
    <x v="0"/>
  </r>
  <r>
    <s v="Labryga"/>
    <s v="Piotr"/>
    <d v="1961-08-21T00:00:00"/>
    <s v="duze miasto"/>
    <x v="8"/>
  </r>
  <r>
    <s v="Barcik"/>
    <s v="Barbara"/>
    <d v="1969-05-09T00:00:00"/>
    <s v="duze miasto"/>
    <x v="2"/>
  </r>
  <r>
    <s v="Ksel"/>
    <s v="Krzysztof"/>
    <d v="1955-04-02T00:00:00"/>
    <s v="male miasto"/>
    <x v="11"/>
  </r>
  <r>
    <s v="Skrzypek"/>
    <s v="Bartosz"/>
    <d v="1952-05-27T00:00:00"/>
    <s v="duze miasto"/>
    <x v="2"/>
  </r>
  <r>
    <s v="Konstantinova"/>
    <s v="Alexandra"/>
    <d v="1949-09-06T00:00:00"/>
    <s v="duze miasto"/>
    <x v="1"/>
  </r>
  <r>
    <s v="Kowalska"/>
    <s v="Karolina"/>
    <d v="1971-08-01T00:00:00"/>
    <s v="srednie miasto"/>
    <x v="8"/>
  </r>
  <r>
    <s v="Wojtkowiak"/>
    <s v="Marcin"/>
    <d v="1984-04-26T00:00:00"/>
    <s v="male miasto"/>
    <x v="11"/>
  </r>
  <r>
    <s v="Jurecka"/>
    <s v="Kinga"/>
    <d v="1967-05-31T00:00:00"/>
    <s v="duze miasto"/>
    <x v="2"/>
  </r>
  <r>
    <s v="Popowski"/>
    <s v="Adam"/>
    <d v="1987-02-10T00:00:00"/>
    <s v="srednie miasto"/>
    <x v="4"/>
  </r>
  <r>
    <s v="Pietrzyk"/>
    <s v="Anita"/>
    <d v="1993-08-20T00:00:00"/>
    <s v="duze miasto"/>
    <x v="8"/>
  </r>
  <r>
    <s v="Sieduszewski"/>
    <s v="Piotr"/>
    <d v="1974-02-19T00:00:00"/>
    <s v="wies"/>
    <x v="4"/>
  </r>
  <r>
    <s v="Pryk"/>
    <s v="Tymon"/>
    <d v="1949-06-04T00:00:00"/>
    <s v="wies"/>
    <x v="6"/>
  </r>
  <r>
    <s v="Maj"/>
    <s v="Maciej"/>
    <d v="1974-01-30T00:00:00"/>
    <s v="duze miasto"/>
    <x v="9"/>
  </r>
  <r>
    <s v="Marciszewski"/>
    <s v="Roman"/>
    <d v="1984-12-23T00:00:00"/>
    <s v="srednie miasto"/>
    <x v="7"/>
  </r>
  <r>
    <s v="Adamski"/>
    <s v="Jerzy"/>
    <d v="1995-07-13T00:00:00"/>
    <s v="duze miasto"/>
    <x v="10"/>
  </r>
  <r>
    <s v="Albert"/>
    <s v="Jerzy"/>
    <d v="1960-07-04T00:00:00"/>
    <s v="srednie miasto"/>
    <x v="10"/>
  </r>
  <r>
    <s v="Polkowicka"/>
    <s v="Dominika"/>
    <d v="1944-07-14T00:00:00"/>
    <s v="duze miasto"/>
    <x v="10"/>
  </r>
  <r>
    <s v="Cieplik"/>
    <s v="Marta"/>
    <d v="1987-11-22T00:00:00"/>
    <s v="duze miasto"/>
    <x v="3"/>
  </r>
  <r>
    <s v="Parczewska"/>
    <s v="Malwina"/>
    <d v="1971-03-04T00:00:00"/>
    <s v="wies"/>
    <x v="5"/>
  </r>
  <r>
    <s v="Pisarska"/>
    <s v="Alicja"/>
    <d v="1990-06-16T00:00:00"/>
    <s v="duze miasto"/>
    <x v="6"/>
  </r>
  <r>
    <s v="Basiak"/>
    <s v="Anna"/>
    <d v="1983-12-21T00:00:00"/>
    <s v="wies"/>
    <x v="7"/>
  </r>
  <r>
    <s v="Janicka"/>
    <s v="Paulina"/>
    <d v="1969-02-09T00:00:00"/>
    <s v="duze miasto"/>
    <x v="4"/>
  </r>
  <r>
    <s v="Engel"/>
    <s v="Anna"/>
    <d v="1975-09-02T00:00:00"/>
    <s v="duze miasto"/>
    <x v="1"/>
  </r>
  <r>
    <s v="Plichta"/>
    <s v="Robert"/>
    <d v="1970-03-17T00:00:00"/>
    <s v="duze miasto"/>
    <x v="5"/>
  </r>
  <r>
    <s v="Barszczewska"/>
    <s v="Cecylia"/>
    <d v="1975-10-16T00:00:00"/>
    <s v="srednie miasto"/>
    <x v="0"/>
  </r>
  <r>
    <s v="Szklarska"/>
    <s v="Tekla"/>
    <d v="1989-09-14T00:00:00"/>
    <s v="wies"/>
    <x v="1"/>
  </r>
  <r>
    <s v="Aleksandrowicz"/>
    <s v="Barbara"/>
    <d v="1972-03-22T00:00:00"/>
    <s v="wies"/>
    <x v="5"/>
  </r>
  <r>
    <s v="Kuc"/>
    <s v="Danuta"/>
    <d v="1958-11-19T00:00:00"/>
    <s v="srednie miasto"/>
    <x v="3"/>
  </r>
  <r>
    <s v="Kogut"/>
    <s v="Magdalena"/>
    <d v="1989-10-09T00:00:00"/>
    <s v="srednie miasto"/>
    <x v="0"/>
  </r>
  <r>
    <s v="Sopocka"/>
    <s v="Olivia"/>
    <d v="1966-07-15T00:00:00"/>
    <s v="srednie miasto"/>
    <x v="10"/>
  </r>
  <r>
    <s v="Berezowska"/>
    <s v="Anita"/>
    <d v="1984-03-06T00:00:00"/>
    <s v="wies"/>
    <x v="5"/>
  </r>
  <r>
    <s v="Walczak"/>
    <s v="Maciej"/>
    <d v="1954-05-09T00:00:00"/>
    <s v="duze miasto"/>
    <x v="2"/>
  </r>
  <r>
    <s v="Guzik"/>
    <s v="Anna"/>
    <d v="1988-01-05T00:00:00"/>
    <s v="duze miasto"/>
    <x v="9"/>
  </r>
  <r>
    <s v="Modzelewski"/>
    <s v="Mateusz"/>
    <d v="1949-01-06T00:00:00"/>
    <s v="duze miasto"/>
    <x v="9"/>
  </r>
  <r>
    <s v="Dudek"/>
    <s v="Marzena"/>
    <d v="1954-11-29T00:00:00"/>
    <s v="duze miasto"/>
    <x v="3"/>
  </r>
  <r>
    <s v="Banach"/>
    <s v="Leon"/>
    <d v="1984-06-30T00:00:00"/>
    <s v="wies"/>
    <x v="6"/>
  </r>
  <r>
    <s v="Klasz"/>
    <s v="Marcin"/>
    <d v="1961-06-03T00:00:00"/>
    <s v="srednie miasto"/>
    <x v="6"/>
  </r>
  <r>
    <s v="Banasik"/>
    <s v="Irena"/>
    <d v="1946-09-03T00:00:00"/>
    <s v="duze miasto"/>
    <x v="1"/>
  </r>
  <r>
    <s v="Kisiel"/>
    <s v="Dawid"/>
    <d v="1967-09-17T00:00:00"/>
    <s v="srednie miasto"/>
    <x v="1"/>
  </r>
  <r>
    <s v="Geldner"/>
    <s v="Magdalena"/>
    <d v="1950-11-22T00:00:00"/>
    <s v="srednie miasto"/>
    <x v="3"/>
  </r>
  <r>
    <s v="Rygielski"/>
    <s v="Maciej"/>
    <d v="1956-09-29T00:00:00"/>
    <s v="duze miasto"/>
    <x v="1"/>
  </r>
  <r>
    <s v="Ossowski"/>
    <s v="Karol"/>
    <d v="1964-01-25T00:00:00"/>
    <s v="srednie miasto"/>
    <x v="9"/>
  </r>
  <r>
    <s v="Kisielewska"/>
    <s v="Greta"/>
    <d v="1946-10-09T00:00:00"/>
    <s v="srednie miasto"/>
    <x v="0"/>
  </r>
  <r>
    <s v="Nyski"/>
    <s v="Piotr"/>
    <d v="1983-06-14T00:00:00"/>
    <s v="duze miasto"/>
    <x v="6"/>
  </r>
  <r>
    <s v="Kopec"/>
    <s v="Anna"/>
    <d v="1956-07-15T00:00:00"/>
    <s v="duze miasto"/>
    <x v="10"/>
  </r>
  <r>
    <s v="Sznyrowska"/>
    <s v="Wiktoria"/>
    <d v="1989-03-13T00:00:00"/>
    <s v="duze miasto"/>
    <x v="5"/>
  </r>
  <r>
    <s v="Tichoniuk"/>
    <s v="Marcin"/>
    <d v="1949-12-01T00:00:00"/>
    <s v="duze miasto"/>
    <x v="7"/>
  </r>
  <r>
    <s v="Dul"/>
    <s v="Dominika"/>
    <d v="1966-04-28T00:00:00"/>
    <s v="srednie miasto"/>
    <x v="11"/>
  </r>
  <r>
    <s v="Grzegorczyk"/>
    <s v="Marta"/>
    <d v="1974-09-27T00:00:00"/>
    <s v="srednie miasto"/>
    <x v="1"/>
  </r>
  <r>
    <s v="Grzywacz"/>
    <s v="Wanda"/>
    <d v="1950-05-15T00:00:00"/>
    <s v="duze miasto"/>
    <x v="2"/>
  </r>
  <r>
    <s v="Banach"/>
    <s v="Dorota"/>
    <d v="1994-03-07T00:00:00"/>
    <s v="duze miasto"/>
    <x v="5"/>
  </r>
  <r>
    <s v="Legnicka"/>
    <s v="Karina"/>
    <d v="1958-11-24T00:00:00"/>
    <s v="duze miasto"/>
    <x v="3"/>
  </r>
  <r>
    <s v="Barabasz"/>
    <s v="Krystyna"/>
    <d v="1986-12-03T00:00:00"/>
    <s v="srednie miasto"/>
    <x v="7"/>
  </r>
  <r>
    <s v="Borowska"/>
    <s v="Ewelina"/>
    <d v="1993-09-23T00:00:00"/>
    <s v="srednie miasto"/>
    <x v="1"/>
  </r>
  <r>
    <s v="Cedro"/>
    <s v="Zofia"/>
    <d v="1952-07-08T00:00:00"/>
    <s v="wies"/>
    <x v="10"/>
  </r>
  <r>
    <s v="Sieradzki"/>
    <s v="Piotr"/>
    <d v="1975-01-30T00:00:00"/>
    <s v="duze miasto"/>
    <x v="9"/>
  </r>
  <r>
    <s v="Sar"/>
    <s v="Wojciech"/>
    <d v="1964-10-15T00:00:00"/>
    <s v="duze miasto"/>
    <x v="0"/>
  </r>
  <r>
    <s v="Kordaszewska"/>
    <s v="Magdalena"/>
    <d v="1948-04-26T00:00:00"/>
    <s v="srednie miasto"/>
    <x v="11"/>
  </r>
  <r>
    <s v="Bauer"/>
    <s v="Jagoda"/>
    <d v="1969-11-23T00:00:00"/>
    <s v="srednie miasto"/>
    <x v="3"/>
  </r>
  <r>
    <s v="Brychcy"/>
    <s v="Agata"/>
    <d v="1995-02-28T00:00:00"/>
    <s v="wies"/>
    <x v="4"/>
  </r>
  <r>
    <s v="Potocki"/>
    <s v="Grzegorz"/>
    <d v="1947-12-30T00:00:00"/>
    <s v="duze miasto"/>
    <x v="7"/>
  </r>
  <r>
    <s v="Kordaszewski"/>
    <s v="Piotr"/>
    <d v="1988-12-05T00:00:00"/>
    <s v="srednie miasto"/>
    <x v="7"/>
  </r>
  <r>
    <s v="Wiatrowski"/>
    <s v="Roman"/>
    <d v="1994-07-18T00:00:00"/>
    <s v="duze miasto"/>
    <x v="10"/>
  </r>
  <r>
    <s v="Albert"/>
    <s v="Joanna"/>
    <d v="1978-01-01T00:00:00"/>
    <s v="duze miasto"/>
    <x v="9"/>
  </r>
  <r>
    <s v="Balcer"/>
    <s v="Iwona"/>
    <d v="1989-06-30T00:00:00"/>
    <s v="wies"/>
    <x v="6"/>
  </r>
  <r>
    <s v="Augustowska"/>
    <s v="Irma"/>
    <d v="1974-03-24T00:00:00"/>
    <s v="srednie miasto"/>
    <x v="5"/>
  </r>
  <r>
    <s v="Jackowska"/>
    <s v="Maria"/>
    <d v="1980-02-08T00:00:00"/>
    <s v="duze miasto"/>
    <x v="4"/>
  </r>
  <r>
    <s v="Adamczyk"/>
    <s v="Julia"/>
    <d v="1950-06-23T00:00:00"/>
    <s v="srednie miasto"/>
    <x v="6"/>
  </r>
  <r>
    <s v="Sosnowiecka"/>
    <s v="Dorota"/>
    <d v="1994-03-13T00:00:00"/>
    <s v="duze miasto"/>
    <x v="5"/>
  </r>
  <r>
    <s v="Henrykowski"/>
    <s v="Kornel"/>
    <d v="1973-01-25T00:00:00"/>
    <s v="duze miasto"/>
    <x v="9"/>
  </r>
  <r>
    <s v="Szklarska"/>
    <s v="Karolina"/>
    <d v="1966-10-11T00:00:00"/>
    <s v="srednie miasto"/>
    <x v="0"/>
  </r>
  <r>
    <s v="Podczasiak"/>
    <s v="Jadwiga"/>
    <d v="1960-04-04T00:00:00"/>
    <s v="duze miasto"/>
    <x v="11"/>
  </r>
  <r>
    <s v="Skrzydlowski"/>
    <s v="Dawid"/>
    <d v="1947-02-09T00:00:00"/>
    <s v="wies"/>
    <x v="4"/>
  </r>
  <r>
    <s v="Genewski"/>
    <s v="Andrzej"/>
    <d v="1961-09-23T00:00:00"/>
    <s v="srednie miasto"/>
    <x v="1"/>
  </r>
  <r>
    <s v="Bienias"/>
    <s v="Alina"/>
    <d v="1956-09-24T00:00:00"/>
    <s v="duze miasto"/>
    <x v="1"/>
  </r>
  <r>
    <s v="Madrycki"/>
    <s v="Janusz"/>
    <d v="1968-03-03T00:00:00"/>
    <s v="duze miasto"/>
    <x v="5"/>
  </r>
  <r>
    <s v="Opolska"/>
    <s v="Paulina"/>
    <d v="1956-12-19T00:00:00"/>
    <s v="duze miasto"/>
    <x v="7"/>
  </r>
  <r>
    <s v="Barwicka"/>
    <s v="Zofia"/>
    <d v="1982-10-11T00:00:00"/>
    <s v="duze miasto"/>
    <x v="0"/>
  </r>
  <r>
    <s v="Leniak"/>
    <s v="Jacek"/>
    <d v="1958-02-05T00:00:00"/>
    <s v="wies"/>
    <x v="4"/>
  </r>
  <r>
    <s v="Kapanowska"/>
    <s v="Marta"/>
    <d v="1955-04-14T00:00:00"/>
    <s v="srednie miasto"/>
    <x v="11"/>
  </r>
  <r>
    <s v="Lech"/>
    <s v="Bartosz"/>
    <d v="1946-12-01T00:00:00"/>
    <s v="srednie miasto"/>
    <x v="7"/>
  </r>
  <r>
    <s v="Kaczocha"/>
    <s v="Maciej"/>
    <d v="1989-10-21T00:00:00"/>
    <s v="srednie miasto"/>
    <x v="0"/>
  </r>
  <r>
    <s v="Nowak"/>
    <s v="Anna"/>
    <d v="1970-09-28T00:00:00"/>
    <s v="duze miasto"/>
    <x v="1"/>
  </r>
  <r>
    <s v="Kozar"/>
    <s v="Artur"/>
    <d v="1987-09-08T00:00:00"/>
    <s v="duze miasto"/>
    <x v="1"/>
  </r>
  <r>
    <s v="Barszczewska"/>
    <s v="Halina"/>
    <d v="1986-05-24T00:00:00"/>
    <s v="srednie miasto"/>
    <x v="2"/>
  </r>
  <r>
    <s v="Bartoszek"/>
    <s v="Justyna"/>
    <d v="1952-06-08T00:00:00"/>
    <s v="srednie miasto"/>
    <x v="6"/>
  </r>
  <r>
    <s v="Gawlowska"/>
    <s v="Enrika"/>
    <d v="1960-01-19T00:00:00"/>
    <s v="srednie miasto"/>
    <x v="9"/>
  </r>
  <r>
    <s v="Balcerowska"/>
    <s v="Iwona"/>
    <d v="1977-03-03T00:00:00"/>
    <s v="duze miasto"/>
    <x v="5"/>
  </r>
  <r>
    <s v="Nagaj"/>
    <s v="Mieszko"/>
    <d v="1993-11-18T00:00:00"/>
    <s v="duze miasto"/>
    <x v="3"/>
  </r>
  <r>
    <s v="Jakubczyk"/>
    <s v="Agnieszka"/>
    <d v="1967-06-29T00:00:00"/>
    <s v="srednie miasto"/>
    <x v="6"/>
  </r>
  <r>
    <s v="Aleksander"/>
    <s v="Barbara"/>
    <d v="1949-04-22T00:00:00"/>
    <s v="srednie miasto"/>
    <x v="11"/>
  </r>
  <r>
    <s v="Wiek"/>
    <s v="Jadwiga"/>
    <d v="1972-07-26T00:00:00"/>
    <s v="male miasto"/>
    <x v="10"/>
  </r>
  <r>
    <s v="Suchocki"/>
    <s v="Andrzej"/>
    <d v="1983-02-21T00:00:00"/>
    <s v="male miasto"/>
    <x v="4"/>
  </r>
  <r>
    <s v="Augustowska"/>
    <s v="Justyna"/>
    <d v="1946-07-08T00:00:00"/>
    <s v="duze miasto"/>
    <x v="10"/>
  </r>
  <r>
    <s v="Michalik"/>
    <s v="Wojciech"/>
    <d v="1965-07-27T00:00:00"/>
    <s v="duze miasto"/>
    <x v="10"/>
  </r>
  <r>
    <s v="Bandera"/>
    <s v="Ewa"/>
    <d v="1973-07-26T00:00:00"/>
    <s v="duze miasto"/>
    <x v="10"/>
  </r>
  <r>
    <s v="Rybicki"/>
    <s v="Jakub"/>
    <d v="1947-04-11T00:00:00"/>
    <s v="male miasto"/>
    <x v="11"/>
  </r>
  <r>
    <s v="Lysiak"/>
    <s v="Helena"/>
    <d v="1986-07-19T00:00:00"/>
    <s v="srednie miasto"/>
    <x v="10"/>
  </r>
  <r>
    <s v="Balcerek"/>
    <s v="Zofia"/>
    <d v="1958-03-20T00:00:00"/>
    <s v="duze miasto"/>
    <x v="5"/>
  </r>
  <r>
    <s v="Blacharz"/>
    <s v="Krystyna"/>
    <d v="1981-02-05T00:00:00"/>
    <s v="male miasto"/>
    <x v="4"/>
  </r>
  <r>
    <s v="Augustowska"/>
    <s v="Anna"/>
    <d v="1984-07-12T00:00:00"/>
    <s v="srednie miasto"/>
    <x v="10"/>
  </r>
  <r>
    <s v="Kaczorowska"/>
    <s v="Agnieszka"/>
    <d v="1987-05-27T00:00:00"/>
    <s v="duze miasto"/>
    <x v="2"/>
  </r>
  <r>
    <s v="Kisielewski"/>
    <s v="Krystian"/>
    <d v="1964-01-08T00:00:00"/>
    <s v="duze miasto"/>
    <x v="9"/>
  </r>
  <r>
    <s v="Sikora"/>
    <s v="Norbert"/>
    <d v="1987-11-16T00:00:00"/>
    <s v="srednie miasto"/>
    <x v="3"/>
  </r>
  <r>
    <s v="Warszawska"/>
    <s v="Rita"/>
    <d v="1961-10-01T00:00:00"/>
    <s v="male miasto"/>
    <x v="0"/>
  </r>
  <r>
    <s v="Barszczewska"/>
    <s v="Anna"/>
    <d v="1961-08-15T00:00:00"/>
    <s v="duze miasto"/>
    <x v="8"/>
  </r>
  <r>
    <s v="Moskiewski"/>
    <s v="Sebastian"/>
    <d v="1980-10-16T00:00:00"/>
    <s v="srednie miasto"/>
    <x v="0"/>
  </r>
  <r>
    <s v="Pogrebniak"/>
    <s v="Jegor"/>
    <d v="1961-04-27T00:00:00"/>
    <s v="duze miasto"/>
    <x v="11"/>
  </r>
  <r>
    <s v="Gates"/>
    <s v="Anna"/>
    <d v="1977-09-26T00:00:00"/>
    <s v="wies"/>
    <x v="1"/>
  </r>
  <r>
    <s v="Zaprawa"/>
    <s v="Marcin"/>
    <d v="1944-06-21T00:00:00"/>
    <s v="srednie miasto"/>
    <x v="6"/>
  </r>
  <r>
    <s v="Mazgaj"/>
    <s v="Szymon"/>
    <d v="1989-11-24T00:00:00"/>
    <s v="duze miasto"/>
    <x v="3"/>
  </r>
  <r>
    <s v="Samborski"/>
    <s v="Bartosz"/>
    <d v="1964-05-31T00:00:00"/>
    <s v="srednie miasto"/>
    <x v="2"/>
  </r>
  <r>
    <s v="Barcikowska"/>
    <s v="Zyta"/>
    <d v="1977-12-30T00:00:00"/>
    <s v="duze miasto"/>
    <x v="7"/>
  </r>
  <r>
    <s v="Radziejowski"/>
    <s v="Krystian"/>
    <d v="1957-04-10T00:00:00"/>
    <s v="duze miasto"/>
    <x v="11"/>
  </r>
  <r>
    <s v="Baranek"/>
    <s v="Magdalena"/>
    <d v="1993-07-14T00:00:00"/>
    <s v="srednie miasto"/>
    <x v="10"/>
  </r>
  <r>
    <s v="Wosiak"/>
    <s v="Roman"/>
    <d v="1988-07-17T00:00:00"/>
    <s v="srednie miasto"/>
    <x v="10"/>
  </r>
  <r>
    <s v="Cichawa"/>
    <s v="Dorota"/>
    <d v="1945-07-22T00:00:00"/>
    <s v="duze miasto"/>
    <x v="10"/>
  </r>
  <r>
    <s v="Smutnicki"/>
    <s v="Tomasz"/>
    <d v="1977-04-02T00:00:00"/>
    <s v="duze miasto"/>
    <x v="11"/>
  </r>
  <r>
    <s v="Kotala"/>
    <s v="Dominik"/>
    <d v="1989-05-18T00:00:00"/>
    <s v="male miasto"/>
    <x v="2"/>
  </r>
  <r>
    <s v="Gralewicz"/>
    <s v="Ewelina"/>
    <d v="1978-05-26T00:00:00"/>
    <s v="male miasto"/>
    <x v="2"/>
  </r>
  <r>
    <s v="Matczak"/>
    <s v="Piotr"/>
    <d v="1983-04-12T00:00:00"/>
    <s v="duze miasto"/>
    <x v="11"/>
  </r>
  <r>
    <s v="Chorzowska"/>
    <s v="Jadwiga"/>
    <d v="1993-01-02T00:00:00"/>
    <s v="duze miasto"/>
    <x v="9"/>
  </r>
  <r>
    <s v="Grzybek"/>
    <s v="Karolina"/>
    <d v="1973-11-06T00:00:00"/>
    <s v="duze miasto"/>
    <x v="3"/>
  </r>
  <r>
    <s v="Bartel"/>
    <s v="Ewa"/>
    <d v="1958-06-03T00:00:00"/>
    <s v="duze miasto"/>
    <x v="6"/>
  </r>
  <r>
    <s v="Kosaty"/>
    <s v="Marek"/>
    <d v="1968-11-08T00:00:00"/>
    <s v="srednie miasto"/>
    <x v="3"/>
  </r>
  <r>
    <s v="Pietkiewicz"/>
    <s v="Piotr"/>
    <d v="1955-09-08T00:00:00"/>
    <s v="duze miasto"/>
    <x v="1"/>
  </r>
  <r>
    <s v="Alot"/>
    <s v="Zofia"/>
    <d v="1943-12-05T00:00:00"/>
    <s v="srednie miasto"/>
    <x v="7"/>
  </r>
  <r>
    <s v="Glazik"/>
    <s v="Paulina"/>
    <d v="1950-11-01T00:00:00"/>
    <s v="duze miasto"/>
    <x v="3"/>
  </r>
  <r>
    <s v="Parczewska"/>
    <s v="Kazimiera"/>
    <d v="1993-01-07T00:00:00"/>
    <s v="duze miasto"/>
    <x v="9"/>
  </r>
  <r>
    <s v="Barczuk"/>
    <s v="Maja"/>
    <d v="1984-02-08T00:00:00"/>
    <s v="duze miasto"/>
    <x v="4"/>
  </r>
  <r>
    <s v="Szkutnik"/>
    <s v="Bartosz"/>
    <d v="1961-11-19T00:00:00"/>
    <s v="wies"/>
    <x v="3"/>
  </r>
  <r>
    <s v="Podstawa"/>
    <s v="Jadwiga"/>
    <d v="1952-05-09T00:00:00"/>
    <s v="duze miasto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Ewelina"/>
    <d v="1960-10-01T00:00:00"/>
    <x v="0"/>
    <s v="październik"/>
    <n v="1"/>
  </r>
  <r>
    <s v="Piotr"/>
    <d v="1984-09-27T00:00:00"/>
    <x v="1"/>
    <s v="wrzesień"/>
    <n v="0"/>
  </r>
  <r>
    <s v="Magdalena"/>
    <d v="1967-10-08T00:00:00"/>
    <x v="2"/>
    <s v="październik"/>
    <n v="1"/>
  </r>
  <r>
    <s v="Hubert"/>
    <d v="1986-05-12T00:00:00"/>
    <x v="1"/>
    <s v="maj"/>
    <n v="0"/>
  </r>
  <r>
    <s v="Maria"/>
    <d v="1962-05-14T00:00:00"/>
    <x v="1"/>
    <s v="maj"/>
    <n v="1"/>
  </r>
  <r>
    <s v="Adam"/>
    <d v="1986-10-09T00:00:00"/>
    <x v="2"/>
    <s v="październik"/>
    <n v="0"/>
  </r>
  <r>
    <s v="Anna"/>
    <d v="1991-11-27T00:00:00"/>
    <x v="0"/>
    <s v="listopad"/>
    <n v="1"/>
  </r>
  <r>
    <s v="Laura"/>
    <d v="1983-02-25T00:00:00"/>
    <x v="0"/>
    <s v="luty"/>
    <n v="1"/>
  </r>
  <r>
    <s v="Piotr"/>
    <d v="1991-11-26T00:00:00"/>
    <x v="0"/>
    <s v="listopad"/>
    <n v="0"/>
  </r>
  <r>
    <s v="Urszula"/>
    <d v="1985-03-05T00:00:00"/>
    <x v="0"/>
    <s v="marzec"/>
    <n v="1"/>
  </r>
  <r>
    <s v="Bogdan"/>
    <d v="1947-06-29T00:00:00"/>
    <x v="0"/>
    <s v="czerwiec"/>
    <n v="0"/>
  </r>
  <r>
    <s v="Janusz"/>
    <d v="1991-03-24T00:00:00"/>
    <x v="2"/>
    <s v="marzec"/>
    <n v="0"/>
  </r>
  <r>
    <s v="Piotr"/>
    <d v="1971-06-09T00:00:00"/>
    <x v="2"/>
    <s v="czerwiec"/>
    <n v="0"/>
  </r>
  <r>
    <s v="Damian"/>
    <d v="1946-12-08T00:00:00"/>
    <x v="2"/>
    <s v="grudzień"/>
    <n v="0"/>
  </r>
  <r>
    <s v="Konstanty"/>
    <d v="1971-03-27T00:00:00"/>
    <x v="2"/>
    <s v="marzec"/>
    <n v="0"/>
  </r>
  <r>
    <s v="Bogdan"/>
    <d v="1982-08-30T00:00:00"/>
    <x v="0"/>
    <s v="sierpień"/>
    <n v="0"/>
  </r>
  <r>
    <s v="Paulina"/>
    <d v="1981-03-23T00:00:00"/>
    <x v="1"/>
    <s v="marzec"/>
    <n v="1"/>
  </r>
  <r>
    <s v="Katarzyna"/>
    <d v="1995-09-03T00:00:00"/>
    <x v="3"/>
    <s v="wrzesień"/>
    <n v="1"/>
  </r>
  <r>
    <s v="Monika"/>
    <d v="1963-10-25T00:00:00"/>
    <x v="1"/>
    <s v="październik"/>
    <n v="1"/>
  </r>
  <r>
    <s v="Anna"/>
    <d v="1945-03-02T00:00:00"/>
    <x v="0"/>
    <s v="marzec"/>
    <n v="1"/>
  </r>
  <r>
    <s v="Marta"/>
    <d v="1954-05-28T00:00:00"/>
    <x v="2"/>
    <s v="maj"/>
    <n v="1"/>
  </r>
  <r>
    <s v="Ewa"/>
    <d v="1971-03-26T00:00:00"/>
    <x v="0"/>
    <s v="marzec"/>
    <n v="1"/>
  </r>
  <r>
    <s v="Maciej"/>
    <d v="1968-09-29T00:00:00"/>
    <x v="3"/>
    <s v="wrzesień"/>
    <n v="0"/>
  </r>
  <r>
    <s v="Janusz"/>
    <d v="1991-06-22T00:00:00"/>
    <x v="1"/>
    <s v="czerwiec"/>
    <n v="0"/>
  </r>
  <r>
    <s v="Karolina"/>
    <d v="1984-10-14T00:00:00"/>
    <x v="2"/>
    <s v="październik"/>
    <n v="1"/>
  </r>
  <r>
    <s v="Justyna"/>
    <d v="1953-01-09T00:00:00"/>
    <x v="2"/>
    <s v="styczeń"/>
    <n v="1"/>
  </r>
  <r>
    <s v="Natalia"/>
    <d v="1964-10-18T00:00:00"/>
    <x v="3"/>
    <s v="październik"/>
    <n v="1"/>
  </r>
  <r>
    <s v="Kostiantyn"/>
    <d v="1954-05-07T00:00:00"/>
    <x v="2"/>
    <s v="maj"/>
    <n v="0"/>
  </r>
  <r>
    <s v="Adam"/>
    <d v="1948-12-29T00:00:00"/>
    <x v="1"/>
    <s v="grudzień"/>
    <n v="0"/>
  </r>
  <r>
    <s v="Magdalena"/>
    <d v="1968-07-26T00:00:00"/>
    <x v="2"/>
    <s v="lipiec"/>
    <n v="1"/>
  </r>
  <r>
    <s v="Anna"/>
    <d v="1950-04-14T00:00:00"/>
    <x v="2"/>
    <s v="kwiecień"/>
    <n v="1"/>
  </r>
  <r>
    <s v="Anna"/>
    <d v="1959-03-21T00:00:00"/>
    <x v="0"/>
    <s v="marzec"/>
    <n v="1"/>
  </r>
  <r>
    <s v="Celina"/>
    <d v="1944-01-04T00:00:00"/>
    <x v="3"/>
    <s v="styczeń"/>
    <n v="1"/>
  </r>
  <r>
    <s v="Anna"/>
    <d v="1983-11-20T00:00:00"/>
    <x v="0"/>
    <s v="listopad"/>
    <n v="1"/>
  </r>
  <r>
    <s v="Romuald"/>
    <d v="1959-03-24T00:00:00"/>
    <x v="2"/>
    <s v="marzec"/>
    <n v="0"/>
  </r>
  <r>
    <s v="Tobiasz"/>
    <d v="1962-07-16T00:00:00"/>
    <x v="0"/>
    <s v="lipiec"/>
    <n v="0"/>
  </r>
  <r>
    <s v="Katarzyna"/>
    <d v="1962-10-25T00:00:00"/>
    <x v="2"/>
    <s v="październik"/>
    <n v="1"/>
  </r>
  <r>
    <s v="Sebastian"/>
    <d v="1979-01-01T00:00:00"/>
    <x v="0"/>
    <s v="styczeń"/>
    <n v="0"/>
  </r>
  <r>
    <s v="Aleksandra"/>
    <d v="1975-04-26T00:00:00"/>
    <x v="1"/>
    <s v="kwiecień"/>
    <n v="1"/>
  </r>
  <r>
    <s v="Karolina"/>
    <d v="1967-09-29T00:00:00"/>
    <x v="2"/>
    <s v="wrzesień"/>
    <n v="1"/>
  </r>
  <r>
    <s v="Adrian"/>
    <d v="1973-02-08T00:00:00"/>
    <x v="3"/>
    <s v="luty"/>
    <n v="0"/>
  </r>
  <r>
    <s v="Joanna"/>
    <d v="1951-08-07T00:00:00"/>
    <x v="0"/>
    <s v="sierpień"/>
    <n v="1"/>
  </r>
  <r>
    <s v="Danuta"/>
    <d v="1992-10-22T00:00:00"/>
    <x v="2"/>
    <s v="październik"/>
    <n v="1"/>
  </r>
  <r>
    <s v="Monika"/>
    <d v="1995-03-15T00:00:00"/>
    <x v="2"/>
    <s v="marzec"/>
    <n v="1"/>
  </r>
  <r>
    <s v="Irena"/>
    <d v="1979-03-15T00:00:00"/>
    <x v="0"/>
    <s v="marzec"/>
    <n v="1"/>
  </r>
  <r>
    <s v="Monika"/>
    <d v="1948-03-20T00:00:00"/>
    <x v="3"/>
    <s v="marzec"/>
    <n v="1"/>
  </r>
  <r>
    <s v="Arkadiusz"/>
    <d v="1971-03-10T00:00:00"/>
    <x v="2"/>
    <s v="marzec"/>
    <n v="0"/>
  </r>
  <r>
    <s v="Karolina"/>
    <d v="1946-09-05T00:00:00"/>
    <x v="2"/>
    <s v="wrzesień"/>
    <n v="1"/>
  </r>
  <r>
    <s v="Marek"/>
    <d v="1948-08-12T00:00:00"/>
    <x v="0"/>
    <s v="sierpień"/>
    <n v="0"/>
  </r>
  <r>
    <s v="Tadeusz"/>
    <d v="1982-07-23T00:00:00"/>
    <x v="0"/>
    <s v="lipiec"/>
    <n v="0"/>
  </r>
  <r>
    <s v="Patryk"/>
    <d v="1962-04-22T00:00:00"/>
    <x v="3"/>
    <s v="kwiecień"/>
    <n v="0"/>
  </r>
  <r>
    <s v="Karolina"/>
    <d v="1948-10-24T00:00:00"/>
    <x v="0"/>
    <s v="październik"/>
    <n v="1"/>
  </r>
  <r>
    <s v="Anna"/>
    <d v="1944-04-06T00:00:00"/>
    <x v="0"/>
    <s v="kwiecień"/>
    <n v="1"/>
  </r>
  <r>
    <s v="Siergiu"/>
    <d v="1987-12-07T00:00:00"/>
    <x v="0"/>
    <s v="grudzień"/>
    <n v="0"/>
  </r>
  <r>
    <s v="Adam"/>
    <d v="1955-08-31T00:00:00"/>
    <x v="2"/>
    <s v="sierpień"/>
    <n v="0"/>
  </r>
  <r>
    <s v="Maciej"/>
    <d v="1953-01-16T00:00:00"/>
    <x v="0"/>
    <s v="styczeń"/>
    <n v="0"/>
  </r>
  <r>
    <s v="Patrycja"/>
    <d v="1995-04-29T00:00:00"/>
    <x v="2"/>
    <s v="kwiecień"/>
    <n v="1"/>
  </r>
  <r>
    <s v="Maria"/>
    <d v="1965-02-02T00:00:00"/>
    <x v="1"/>
    <s v="luty"/>
    <n v="1"/>
  </r>
  <r>
    <s v="Martyna"/>
    <d v="1980-05-30T00:00:00"/>
    <x v="2"/>
    <s v="maj"/>
    <n v="1"/>
  </r>
  <r>
    <s v="Agnieszka"/>
    <d v="1974-12-07T00:00:00"/>
    <x v="2"/>
    <s v="grudzień"/>
    <n v="1"/>
  </r>
  <r>
    <s v="Kacper"/>
    <d v="1952-02-08T00:00:00"/>
    <x v="0"/>
    <s v="luty"/>
    <n v="0"/>
  </r>
  <r>
    <s v="Paulina"/>
    <d v="1975-03-22T00:00:00"/>
    <x v="2"/>
    <s v="marzec"/>
    <n v="1"/>
  </r>
  <r>
    <s v="Karolina"/>
    <d v="1956-09-21T00:00:00"/>
    <x v="0"/>
    <s v="wrzesień"/>
    <n v="1"/>
  </r>
  <r>
    <s v="Piotr"/>
    <d v="1960-10-17T00:00:00"/>
    <x v="3"/>
    <s v="październik"/>
    <n v="0"/>
  </r>
  <r>
    <s v="Karol"/>
    <d v="1947-07-28T00:00:00"/>
    <x v="2"/>
    <s v="lipiec"/>
    <n v="0"/>
  </r>
  <r>
    <s v="Karol"/>
    <d v="1993-11-07T00:00:00"/>
    <x v="3"/>
    <s v="listopad"/>
    <n v="0"/>
  </r>
  <r>
    <s v="Maciej"/>
    <d v="1970-09-10T00:00:00"/>
    <x v="3"/>
    <s v="wrzesień"/>
    <n v="0"/>
  </r>
  <r>
    <s v="Ewa"/>
    <d v="1955-06-02T00:00:00"/>
    <x v="3"/>
    <s v="czerwiec"/>
    <n v="1"/>
  </r>
  <r>
    <s v="Anna"/>
    <d v="1969-07-31T00:00:00"/>
    <x v="2"/>
    <s v="lipiec"/>
    <n v="1"/>
  </r>
  <r>
    <s v="Ewa"/>
    <d v="1952-02-24T00:00:00"/>
    <x v="1"/>
    <s v="luty"/>
    <n v="1"/>
  </r>
  <r>
    <s v="Barbara"/>
    <d v="1951-07-02T00:00:00"/>
    <x v="2"/>
    <s v="lipiec"/>
    <n v="1"/>
  </r>
  <r>
    <s v="Julia"/>
    <d v="1946-09-27T00:00:00"/>
    <x v="3"/>
    <s v="wrzesień"/>
    <n v="1"/>
  </r>
  <r>
    <s v="Barbara"/>
    <d v="1991-02-08T00:00:00"/>
    <x v="0"/>
    <s v="luty"/>
    <n v="1"/>
  </r>
  <r>
    <s v="Joanna"/>
    <d v="1946-07-04T00:00:00"/>
    <x v="0"/>
    <s v="lipiec"/>
    <n v="1"/>
  </r>
  <r>
    <s v="Daniel"/>
    <d v="1991-06-19T00:00:00"/>
    <x v="3"/>
    <s v="czerwiec"/>
    <n v="0"/>
  </r>
  <r>
    <s v="Joanna"/>
    <d v="1968-08-20T00:00:00"/>
    <x v="0"/>
    <s v="sierpień"/>
    <n v="1"/>
  </r>
  <r>
    <s v="Olaf"/>
    <d v="1993-05-11T00:00:00"/>
    <x v="3"/>
    <s v="maj"/>
    <n v="0"/>
  </r>
  <r>
    <s v="Karolina"/>
    <d v="1953-06-12T00:00:00"/>
    <x v="1"/>
    <s v="czerwiec"/>
    <n v="1"/>
  </r>
  <r>
    <s v="Zofia"/>
    <d v="1974-09-12T00:00:00"/>
    <x v="1"/>
    <s v="wrzesień"/>
    <n v="1"/>
  </r>
  <r>
    <s v="Piotr"/>
    <d v="1974-11-14T00:00:00"/>
    <x v="2"/>
    <s v="listopad"/>
    <n v="0"/>
  </r>
  <r>
    <s v="Alicja"/>
    <d v="1956-06-12T00:00:00"/>
    <x v="2"/>
    <s v="czerwiec"/>
    <n v="1"/>
  </r>
  <r>
    <s v="Justyna"/>
    <d v="1952-09-19T00:00:00"/>
    <x v="2"/>
    <s v="wrzesień"/>
    <n v="1"/>
  </r>
  <r>
    <s v="Klaudia"/>
    <d v="1959-12-14T00:00:00"/>
    <x v="2"/>
    <s v="grudzień"/>
    <n v="1"/>
  </r>
  <r>
    <s v="Marcin"/>
    <d v="1946-03-12T00:00:00"/>
    <x v="2"/>
    <s v="marzec"/>
    <n v="0"/>
  </r>
  <r>
    <s v="Bartosz"/>
    <d v="1995-07-13T00:00:00"/>
    <x v="0"/>
    <s v="lipiec"/>
    <n v="0"/>
  </r>
  <r>
    <s v="Kornelia"/>
    <d v="1943-11-18T00:00:00"/>
    <x v="2"/>
    <s v="listopad"/>
    <n v="1"/>
  </r>
  <r>
    <s v="Justyna"/>
    <d v="1991-07-27T00:00:00"/>
    <x v="0"/>
    <s v="lipiec"/>
    <n v="1"/>
  </r>
  <r>
    <s v="Leon"/>
    <d v="1951-09-21T00:00:00"/>
    <x v="0"/>
    <s v="wrzesień"/>
    <n v="0"/>
  </r>
  <r>
    <s v="Patrycja"/>
    <d v="1988-03-17T00:00:00"/>
    <x v="2"/>
    <s v="marzec"/>
    <n v="1"/>
  </r>
  <r>
    <s v="Marcelina"/>
    <d v="1986-12-25T00:00:00"/>
    <x v="1"/>
    <s v="grudzień"/>
    <n v="1"/>
  </r>
  <r>
    <s v="Maryla"/>
    <d v="1983-11-13T00:00:00"/>
    <x v="3"/>
    <s v="listopad"/>
    <n v="1"/>
  </r>
  <r>
    <s v="Wojciech"/>
    <d v="1993-07-27T00:00:00"/>
    <x v="3"/>
    <s v="lipiec"/>
    <n v="0"/>
  </r>
  <r>
    <s v="Klaudia"/>
    <d v="1991-02-12T00:00:00"/>
    <x v="2"/>
    <s v="luty"/>
    <n v="1"/>
  </r>
  <r>
    <s v="Teresa"/>
    <d v="1959-12-13T00:00:00"/>
    <x v="2"/>
    <s v="grudzień"/>
    <n v="1"/>
  </r>
  <r>
    <s v="Paulina"/>
    <d v="1950-12-07T00:00:00"/>
    <x v="3"/>
    <s v="grudzień"/>
    <n v="1"/>
  </r>
  <r>
    <s v="Marzena"/>
    <d v="1951-10-09T00:00:00"/>
    <x v="2"/>
    <s v="październik"/>
    <n v="1"/>
  </r>
  <r>
    <s v="Ewa"/>
    <d v="1946-09-11T00:00:00"/>
    <x v="1"/>
    <s v="wrzesień"/>
    <n v="1"/>
  </r>
  <r>
    <s v="Andrzej"/>
    <d v="1961-12-04T00:00:00"/>
    <x v="1"/>
    <s v="grudzień"/>
    <n v="0"/>
  </r>
  <r>
    <s v="Paulina"/>
    <d v="1954-01-16T00:00:00"/>
    <x v="2"/>
    <s v="styczeń"/>
    <n v="1"/>
  </r>
  <r>
    <s v="Zofia"/>
    <d v="1966-04-25T00:00:00"/>
    <x v="0"/>
    <s v="kwiecień"/>
    <n v="1"/>
  </r>
  <r>
    <s v="Paulina"/>
    <d v="1947-01-29T00:00:00"/>
    <x v="3"/>
    <s v="styczeń"/>
    <n v="1"/>
  </r>
  <r>
    <s v="Karolina"/>
    <d v="1987-08-24T00:00:00"/>
    <x v="2"/>
    <s v="sierpień"/>
    <n v="1"/>
  </r>
  <r>
    <s v="Katarzyna"/>
    <d v="1964-10-29T00:00:00"/>
    <x v="2"/>
    <s v="październik"/>
    <n v="1"/>
  </r>
  <r>
    <s v="Beata"/>
    <d v="1971-11-02T00:00:00"/>
    <x v="2"/>
    <s v="listopad"/>
    <n v="1"/>
  </r>
  <r>
    <s v="Szymon"/>
    <d v="1984-04-02T00:00:00"/>
    <x v="0"/>
    <s v="kwiecień"/>
    <n v="0"/>
  </r>
  <r>
    <s v="Robert"/>
    <d v="1970-09-07T00:00:00"/>
    <x v="0"/>
    <s v="wrzesień"/>
    <n v="0"/>
  </r>
  <r>
    <s v="Malgorzata"/>
    <d v="1945-04-02T00:00:00"/>
    <x v="3"/>
    <s v="kwiecień"/>
    <n v="1"/>
  </r>
  <r>
    <s v="Ewelina"/>
    <d v="1983-08-02T00:00:00"/>
    <x v="3"/>
    <s v="sierpień"/>
    <n v="1"/>
  </r>
  <r>
    <s v="Adrian"/>
    <d v="1986-07-08T00:00:00"/>
    <x v="2"/>
    <s v="lipiec"/>
    <n v="0"/>
  </r>
  <r>
    <s v="Marzena"/>
    <d v="1977-10-29T00:00:00"/>
    <x v="2"/>
    <s v="październik"/>
    <n v="1"/>
  </r>
  <r>
    <s v="Wioletta"/>
    <d v="1963-05-08T00:00:00"/>
    <x v="2"/>
    <s v="maj"/>
    <n v="1"/>
  </r>
  <r>
    <s v="Dominika"/>
    <d v="1981-10-02T00:00:00"/>
    <x v="2"/>
    <s v="październik"/>
    <n v="1"/>
  </r>
  <r>
    <s v="Jan"/>
    <d v="1989-02-06T00:00:00"/>
    <x v="3"/>
    <s v="luty"/>
    <n v="0"/>
  </r>
  <r>
    <s v="Patryk"/>
    <d v="1980-05-20T00:00:00"/>
    <x v="2"/>
    <s v="maj"/>
    <n v="0"/>
  </r>
  <r>
    <s v="Maciej"/>
    <d v="1948-08-27T00:00:00"/>
    <x v="3"/>
    <s v="sierpień"/>
    <n v="0"/>
  </r>
  <r>
    <s v="Roxana"/>
    <d v="1978-03-31T00:00:00"/>
    <x v="0"/>
    <s v="marzec"/>
    <n v="1"/>
  </r>
  <r>
    <s v="Wiktoria"/>
    <d v="1957-11-30T00:00:00"/>
    <x v="3"/>
    <s v="listopad"/>
    <n v="1"/>
  </r>
  <r>
    <s v="Justyna"/>
    <d v="1949-10-12T00:00:00"/>
    <x v="2"/>
    <s v="październik"/>
    <n v="1"/>
  </r>
  <r>
    <s v="Ilona"/>
    <d v="1956-06-24T00:00:00"/>
    <x v="0"/>
    <s v="czerwiec"/>
    <n v="1"/>
  </r>
  <r>
    <s v="Maciej"/>
    <d v="1994-01-30T00:00:00"/>
    <x v="2"/>
    <s v="styczeń"/>
    <n v="0"/>
  </r>
  <r>
    <s v="Anna"/>
    <d v="1970-01-14T00:00:00"/>
    <x v="0"/>
    <s v="styczeń"/>
    <n v="1"/>
  </r>
  <r>
    <s v="Halina"/>
    <d v="1980-05-09T00:00:00"/>
    <x v="2"/>
    <s v="maj"/>
    <n v="1"/>
  </r>
  <r>
    <s v="Dorota"/>
    <d v="1959-06-03T00:00:00"/>
    <x v="0"/>
    <s v="czerwiec"/>
    <n v="1"/>
  </r>
  <r>
    <s v="Halina"/>
    <d v="1955-12-13T00:00:00"/>
    <x v="2"/>
    <s v="grudzień"/>
    <n v="1"/>
  </r>
  <r>
    <s v="Marcin"/>
    <d v="1967-01-03T00:00:00"/>
    <x v="2"/>
    <s v="styczeń"/>
    <n v="0"/>
  </r>
  <r>
    <s v="Arkadiusz"/>
    <d v="1973-04-19T00:00:00"/>
    <x v="0"/>
    <s v="kwiecień"/>
    <n v="0"/>
  </r>
  <r>
    <s v="Kazimiera"/>
    <d v="1948-05-15T00:00:00"/>
    <x v="2"/>
    <s v="maj"/>
    <n v="1"/>
  </r>
  <r>
    <s v="Rozalia"/>
    <d v="1947-08-03T00:00:00"/>
    <x v="2"/>
    <s v="sierpień"/>
    <n v="1"/>
  </r>
  <r>
    <s v="Piotr"/>
    <d v="1946-06-23T00:00:00"/>
    <x v="0"/>
    <s v="czerwiec"/>
    <n v="0"/>
  </r>
  <r>
    <s v="Mariusz"/>
    <d v="1992-06-24T00:00:00"/>
    <x v="3"/>
    <s v="czerwiec"/>
    <n v="0"/>
  </r>
  <r>
    <s v="Paulina"/>
    <d v="1992-10-08T00:00:00"/>
    <x v="0"/>
    <s v="październik"/>
    <n v="1"/>
  </r>
  <r>
    <s v="Urszula"/>
    <d v="1983-07-01T00:00:00"/>
    <x v="1"/>
    <s v="lipiec"/>
    <n v="1"/>
  </r>
  <r>
    <s v="Szymon"/>
    <d v="1960-06-23T00:00:00"/>
    <x v="1"/>
    <s v="czerwiec"/>
    <n v="0"/>
  </r>
  <r>
    <s v="Paulina"/>
    <d v="1976-06-27T00:00:00"/>
    <x v="0"/>
    <s v="czerwiec"/>
    <n v="1"/>
  </r>
  <r>
    <s v="Ewa"/>
    <d v="1965-01-20T00:00:00"/>
    <x v="2"/>
    <s v="styczeń"/>
    <n v="1"/>
  </r>
  <r>
    <s v="Zofia"/>
    <d v="1968-11-16T00:00:00"/>
    <x v="0"/>
    <s v="listopad"/>
    <n v="1"/>
  </r>
  <r>
    <s v="Paulina"/>
    <d v="1967-12-18T00:00:00"/>
    <x v="2"/>
    <s v="grudzień"/>
    <n v="1"/>
  </r>
  <r>
    <s v="Maciej"/>
    <d v="1991-06-09T00:00:00"/>
    <x v="1"/>
    <s v="czerwiec"/>
    <n v="0"/>
  </r>
  <r>
    <s v="Adam"/>
    <d v="1995-04-06T00:00:00"/>
    <x v="1"/>
    <s v="kwiecień"/>
    <n v="0"/>
  </r>
  <r>
    <s v="Inga"/>
    <d v="1955-10-12T00:00:00"/>
    <x v="2"/>
    <s v="październik"/>
    <n v="1"/>
  </r>
  <r>
    <s v="Beata"/>
    <d v="1969-08-01T00:00:00"/>
    <x v="2"/>
    <s v="sierpień"/>
    <n v="1"/>
  </r>
  <r>
    <s v="Daria"/>
    <d v="1958-12-29T00:00:00"/>
    <x v="2"/>
    <s v="grudzień"/>
    <n v="1"/>
  </r>
  <r>
    <s v="Justyna"/>
    <d v="1985-07-04T00:00:00"/>
    <x v="1"/>
    <s v="lipiec"/>
    <n v="1"/>
  </r>
  <r>
    <s v="Barbara"/>
    <d v="1977-12-13T00:00:00"/>
    <x v="2"/>
    <s v="grudzień"/>
    <n v="1"/>
  </r>
  <r>
    <s v="Janusz"/>
    <d v="1993-11-14T00:00:00"/>
    <x v="2"/>
    <s v="listopad"/>
    <n v="0"/>
  </r>
  <r>
    <s v="Tadeusz"/>
    <d v="1968-05-14T00:00:00"/>
    <x v="0"/>
    <s v="maj"/>
    <n v="0"/>
  </r>
  <r>
    <s v="Teresa"/>
    <d v="1951-06-08T00:00:00"/>
    <x v="1"/>
    <s v="czerwiec"/>
    <n v="1"/>
  </r>
  <r>
    <s v="Maciej"/>
    <d v="1975-08-05T00:00:00"/>
    <x v="1"/>
    <s v="sierpień"/>
    <n v="0"/>
  </r>
  <r>
    <s v="Grazyna"/>
    <d v="1971-05-18T00:00:00"/>
    <x v="2"/>
    <s v="maj"/>
    <n v="1"/>
  </r>
  <r>
    <s v="Anna"/>
    <d v="1950-01-22T00:00:00"/>
    <x v="0"/>
    <s v="styczeń"/>
    <n v="1"/>
  </r>
  <r>
    <s v="Piotr"/>
    <d v="1992-04-02T00:00:00"/>
    <x v="2"/>
    <s v="kwiecień"/>
    <n v="0"/>
  </r>
  <r>
    <s v="Danuta"/>
    <d v="1969-07-20T00:00:00"/>
    <x v="2"/>
    <s v="lipiec"/>
    <n v="1"/>
  </r>
  <r>
    <s v="Karol"/>
    <d v="1959-08-07T00:00:00"/>
    <x v="0"/>
    <s v="sierpień"/>
    <n v="0"/>
  </r>
  <r>
    <s v="Maciej"/>
    <d v="1972-07-10T00:00:00"/>
    <x v="0"/>
    <s v="lipiec"/>
    <n v="0"/>
  </r>
  <r>
    <s v="Martyna"/>
    <d v="1979-02-11T00:00:00"/>
    <x v="1"/>
    <s v="luty"/>
    <n v="1"/>
  </r>
  <r>
    <s v="Stefania"/>
    <d v="1991-08-04T00:00:00"/>
    <x v="2"/>
    <s v="sierpień"/>
    <n v="1"/>
  </r>
  <r>
    <s v="Stefan"/>
    <d v="1967-03-08T00:00:00"/>
    <x v="2"/>
    <s v="marzec"/>
    <n v="0"/>
  </r>
  <r>
    <s v="Ewelia"/>
    <d v="1976-08-20T00:00:00"/>
    <x v="0"/>
    <s v="sierpień"/>
    <n v="1"/>
  </r>
  <r>
    <s v="Krystyna"/>
    <d v="1972-02-06T00:00:00"/>
    <x v="3"/>
    <s v="luty"/>
    <n v="1"/>
  </r>
  <r>
    <s v="Szymon"/>
    <d v="1985-02-17T00:00:00"/>
    <x v="2"/>
    <s v="luty"/>
    <n v="0"/>
  </r>
  <r>
    <s v="Robert"/>
    <d v="1971-06-28T00:00:00"/>
    <x v="3"/>
    <s v="czerwiec"/>
    <n v="0"/>
  </r>
  <r>
    <s v="Justyna"/>
    <d v="1963-09-18T00:00:00"/>
    <x v="0"/>
    <s v="wrzesień"/>
    <n v="1"/>
  </r>
  <r>
    <s v="Damian"/>
    <d v="1990-03-20T00:00:00"/>
    <x v="3"/>
    <s v="marzec"/>
    <n v="0"/>
  </r>
  <r>
    <s v="Katarzyna"/>
    <d v="1954-02-04T00:00:00"/>
    <x v="1"/>
    <s v="luty"/>
    <n v="1"/>
  </r>
  <r>
    <s v="Wojciech"/>
    <d v="1974-10-22T00:00:00"/>
    <x v="1"/>
    <s v="październik"/>
    <n v="0"/>
  </r>
  <r>
    <s v="Krystyna"/>
    <d v="1959-10-15T00:00:00"/>
    <x v="0"/>
    <s v="październik"/>
    <n v="1"/>
  </r>
  <r>
    <s v="Ewa"/>
    <d v="1957-08-19T00:00:00"/>
    <x v="3"/>
    <s v="sierpień"/>
    <n v="1"/>
  </r>
  <r>
    <s v="Roman"/>
    <d v="1985-09-02T00:00:00"/>
    <x v="3"/>
    <s v="wrzesień"/>
    <n v="0"/>
  </r>
  <r>
    <s v="Malwina"/>
    <d v="1947-01-12T00:00:00"/>
    <x v="2"/>
    <s v="styczeń"/>
    <n v="1"/>
  </r>
  <r>
    <s v="Cezary"/>
    <d v="1988-06-11T00:00:00"/>
    <x v="0"/>
    <s v="czerwiec"/>
    <n v="0"/>
  </r>
  <r>
    <s v="Mieszko"/>
    <d v="1987-10-31T00:00:00"/>
    <x v="2"/>
    <s v="październik"/>
    <n v="0"/>
  </r>
  <r>
    <s v="Barbara"/>
    <d v="1986-12-03T00:00:00"/>
    <x v="0"/>
    <s v="grudzień"/>
    <n v="1"/>
  </r>
  <r>
    <s v="Krzysztof"/>
    <d v="1951-01-20T00:00:00"/>
    <x v="3"/>
    <s v="styczeń"/>
    <n v="0"/>
  </r>
  <r>
    <s v="Jacek"/>
    <d v="1945-10-24T00:00:00"/>
    <x v="0"/>
    <s v="październik"/>
    <n v="0"/>
  </r>
  <r>
    <s v="Ewa"/>
    <d v="1968-07-17T00:00:00"/>
    <x v="2"/>
    <s v="lipiec"/>
    <n v="1"/>
  </r>
  <r>
    <s v="Jakub"/>
    <d v="1947-06-24T00:00:00"/>
    <x v="0"/>
    <s v="czerwiec"/>
    <n v="0"/>
  </r>
  <r>
    <s v="Szymon"/>
    <d v="1963-05-26T00:00:00"/>
    <x v="1"/>
    <s v="maj"/>
    <n v="0"/>
  </r>
  <r>
    <s v="Paulina"/>
    <d v="1946-12-30T00:00:00"/>
    <x v="2"/>
    <s v="grudzień"/>
    <n v="1"/>
  </r>
  <r>
    <s v="Jolanta"/>
    <d v="1966-12-30T00:00:00"/>
    <x v="2"/>
    <s v="grudzień"/>
    <n v="1"/>
  </r>
  <r>
    <s v="Marzena"/>
    <d v="1994-07-08T00:00:00"/>
    <x v="0"/>
    <s v="lipiec"/>
    <n v="1"/>
  </r>
  <r>
    <s v="Marcin"/>
    <d v="1950-04-01T00:00:00"/>
    <x v="0"/>
    <s v="kwiecień"/>
    <n v="0"/>
  </r>
  <r>
    <s v="Zbigniew"/>
    <d v="1993-04-10T00:00:00"/>
    <x v="2"/>
    <s v="kwiecień"/>
    <n v="0"/>
  </r>
  <r>
    <s v="Elwira"/>
    <d v="1947-06-13T00:00:00"/>
    <x v="2"/>
    <s v="czerwiec"/>
    <n v="1"/>
  </r>
  <r>
    <s v="Katarzyna"/>
    <d v="1991-11-08T00:00:00"/>
    <x v="3"/>
    <s v="listopad"/>
    <n v="1"/>
  </r>
  <r>
    <s v="Krzysztof"/>
    <d v="1966-11-15T00:00:00"/>
    <x v="0"/>
    <s v="listopad"/>
    <n v="0"/>
  </r>
  <r>
    <s v="Konrad"/>
    <d v="1952-11-09T00:00:00"/>
    <x v="3"/>
    <s v="listopad"/>
    <n v="0"/>
  </r>
  <r>
    <s v="Barbara"/>
    <d v="1972-11-23T00:00:00"/>
    <x v="2"/>
    <s v="listopad"/>
    <n v="1"/>
  </r>
  <r>
    <s v="Robert"/>
    <d v="1959-12-13T00:00:00"/>
    <x v="2"/>
    <s v="grudzień"/>
    <n v="0"/>
  </r>
  <r>
    <s v="Karolina"/>
    <d v="1995-06-15T00:00:00"/>
    <x v="2"/>
    <s v="czerwiec"/>
    <n v="1"/>
  </r>
  <r>
    <s v="Zuzanna"/>
    <d v="1953-12-19T00:00:00"/>
    <x v="2"/>
    <s v="grudzień"/>
    <n v="1"/>
  </r>
  <r>
    <s v="Karolina"/>
    <d v="1976-05-13T00:00:00"/>
    <x v="0"/>
    <s v="maj"/>
    <n v="1"/>
  </r>
  <r>
    <s v="Genowefa"/>
    <d v="1977-04-11T00:00:00"/>
    <x v="2"/>
    <s v="kwiecień"/>
    <n v="1"/>
  </r>
  <r>
    <s v="Adrian"/>
    <d v="1982-01-03T00:00:00"/>
    <x v="1"/>
    <s v="styczeń"/>
    <n v="0"/>
  </r>
  <r>
    <s v="Jan"/>
    <d v="1963-04-10T00:00:00"/>
    <x v="2"/>
    <s v="kwiecień"/>
    <n v="0"/>
  </r>
  <r>
    <s v="Katarzyna"/>
    <d v="1967-12-02T00:00:00"/>
    <x v="2"/>
    <s v="grudzień"/>
    <n v="1"/>
  </r>
  <r>
    <s v="Maria"/>
    <d v="1948-03-09T00:00:00"/>
    <x v="3"/>
    <s v="marzec"/>
    <n v="1"/>
  </r>
  <r>
    <s v="Jan"/>
    <d v="1958-01-14T00:00:00"/>
    <x v="1"/>
    <s v="styczeń"/>
    <n v="0"/>
  </r>
  <r>
    <s v="Anna"/>
    <d v="1981-10-20T00:00:00"/>
    <x v="2"/>
    <s v="październik"/>
    <n v="1"/>
  </r>
  <r>
    <s v="Danuta"/>
    <d v="1953-10-27T00:00:00"/>
    <x v="0"/>
    <s v="październik"/>
    <n v="1"/>
  </r>
  <r>
    <s v="Piotr"/>
    <d v="1961-08-21T00:00:00"/>
    <x v="2"/>
    <s v="sierpień"/>
    <n v="0"/>
  </r>
  <r>
    <s v="Barbara"/>
    <d v="1969-05-09T00:00:00"/>
    <x v="2"/>
    <s v="maj"/>
    <n v="1"/>
  </r>
  <r>
    <s v="Krzysztof"/>
    <d v="1955-04-02T00:00:00"/>
    <x v="3"/>
    <s v="kwiecień"/>
    <n v="0"/>
  </r>
  <r>
    <s v="Bartosz"/>
    <d v="1952-05-27T00:00:00"/>
    <x v="2"/>
    <s v="maj"/>
    <n v="0"/>
  </r>
  <r>
    <s v="Alexandra"/>
    <d v="1949-09-06T00:00:00"/>
    <x v="2"/>
    <s v="wrzesień"/>
    <n v="1"/>
  </r>
  <r>
    <s v="Karolina"/>
    <d v="1971-08-01T00:00:00"/>
    <x v="0"/>
    <s v="sierpień"/>
    <n v="1"/>
  </r>
  <r>
    <s v="Marcin"/>
    <d v="1984-04-26T00:00:00"/>
    <x v="3"/>
    <s v="kwiecień"/>
    <n v="0"/>
  </r>
  <r>
    <s v="Kinga"/>
    <d v="1967-05-31T00:00:00"/>
    <x v="2"/>
    <s v="maj"/>
    <n v="1"/>
  </r>
  <r>
    <s v="Adam"/>
    <d v="1987-02-10T00:00:00"/>
    <x v="0"/>
    <s v="luty"/>
    <n v="0"/>
  </r>
  <r>
    <s v="Anita"/>
    <d v="1993-08-20T00:00:00"/>
    <x v="2"/>
    <s v="sierpień"/>
    <n v="1"/>
  </r>
  <r>
    <s v="Piotr"/>
    <d v="1974-02-19T00:00:00"/>
    <x v="1"/>
    <s v="luty"/>
    <n v="0"/>
  </r>
  <r>
    <s v="Tymon"/>
    <d v="1949-06-04T00:00:00"/>
    <x v="1"/>
    <s v="czerwiec"/>
    <n v="0"/>
  </r>
  <r>
    <s v="Maciej"/>
    <d v="1974-01-30T00:00:00"/>
    <x v="2"/>
    <s v="styczeń"/>
    <n v="0"/>
  </r>
  <r>
    <s v="Roman"/>
    <d v="1984-12-23T00:00:00"/>
    <x v="0"/>
    <s v="grudzień"/>
    <n v="0"/>
  </r>
  <r>
    <s v="Jerzy"/>
    <d v="1995-07-13T00:00:00"/>
    <x v="2"/>
    <s v="lipiec"/>
    <n v="0"/>
  </r>
  <r>
    <s v="Jerzy"/>
    <d v="1960-07-04T00:00:00"/>
    <x v="0"/>
    <s v="lipiec"/>
    <n v="0"/>
  </r>
  <r>
    <s v="Dominika"/>
    <d v="1944-07-14T00:00:00"/>
    <x v="2"/>
    <s v="lipiec"/>
    <n v="1"/>
  </r>
  <r>
    <s v="Marta"/>
    <d v="1987-11-22T00:00:00"/>
    <x v="2"/>
    <s v="listopad"/>
    <n v="1"/>
  </r>
  <r>
    <s v="Malwina"/>
    <d v="1971-03-04T00:00:00"/>
    <x v="1"/>
    <s v="marzec"/>
    <n v="1"/>
  </r>
  <r>
    <s v="Alicja"/>
    <d v="1990-06-16T00:00:00"/>
    <x v="2"/>
    <s v="czerwiec"/>
    <n v="1"/>
  </r>
  <r>
    <s v="Anna"/>
    <d v="1983-12-21T00:00:00"/>
    <x v="1"/>
    <s v="grudzień"/>
    <n v="1"/>
  </r>
  <r>
    <s v="Paulina"/>
    <d v="1969-02-09T00:00:00"/>
    <x v="2"/>
    <s v="luty"/>
    <n v="1"/>
  </r>
  <r>
    <s v="Anna"/>
    <d v="1975-09-02T00:00:00"/>
    <x v="2"/>
    <s v="wrzesień"/>
    <n v="1"/>
  </r>
  <r>
    <s v="Robert"/>
    <d v="1970-03-17T00:00:00"/>
    <x v="2"/>
    <s v="marzec"/>
    <n v="0"/>
  </r>
  <r>
    <s v="Cecylia"/>
    <d v="1975-10-16T00:00:00"/>
    <x v="0"/>
    <s v="październik"/>
    <n v="1"/>
  </r>
  <r>
    <s v="Tekla"/>
    <d v="1989-09-14T00:00:00"/>
    <x v="1"/>
    <s v="wrzesień"/>
    <n v="1"/>
  </r>
  <r>
    <s v="Barbara"/>
    <d v="1972-03-22T00:00:00"/>
    <x v="1"/>
    <s v="marzec"/>
    <n v="1"/>
  </r>
  <r>
    <s v="Danuta"/>
    <d v="1958-11-19T00:00:00"/>
    <x v="0"/>
    <s v="listopad"/>
    <n v="1"/>
  </r>
  <r>
    <s v="Magdalena"/>
    <d v="1989-10-09T00:00:00"/>
    <x v="0"/>
    <s v="październik"/>
    <n v="1"/>
  </r>
  <r>
    <s v="Olivia"/>
    <d v="1966-07-15T00:00:00"/>
    <x v="0"/>
    <s v="lipiec"/>
    <n v="1"/>
  </r>
  <r>
    <s v="Anita"/>
    <d v="1984-03-06T00:00:00"/>
    <x v="1"/>
    <s v="marzec"/>
    <n v="1"/>
  </r>
  <r>
    <s v="Maciej"/>
    <d v="1954-05-09T00:00:00"/>
    <x v="2"/>
    <s v="maj"/>
    <n v="0"/>
  </r>
  <r>
    <s v="Anna"/>
    <d v="1988-01-05T00:00:00"/>
    <x v="2"/>
    <s v="styczeń"/>
    <n v="1"/>
  </r>
  <r>
    <s v="Mateusz"/>
    <d v="1949-01-06T00:00:00"/>
    <x v="2"/>
    <s v="styczeń"/>
    <n v="0"/>
  </r>
  <r>
    <s v="Marzena"/>
    <d v="1954-11-29T00:00:00"/>
    <x v="2"/>
    <s v="listopad"/>
    <n v="1"/>
  </r>
  <r>
    <s v="Leon"/>
    <d v="1984-06-30T00:00:00"/>
    <x v="1"/>
    <s v="czerwiec"/>
    <n v="0"/>
  </r>
  <r>
    <s v="Marcin"/>
    <d v="1961-06-03T00:00:00"/>
    <x v="0"/>
    <s v="czerwiec"/>
    <n v="0"/>
  </r>
  <r>
    <s v="Irena"/>
    <d v="1946-09-03T00:00:00"/>
    <x v="2"/>
    <s v="wrzesień"/>
    <n v="1"/>
  </r>
  <r>
    <s v="Dawid"/>
    <d v="1967-09-17T00:00:00"/>
    <x v="0"/>
    <s v="wrzesień"/>
    <n v="0"/>
  </r>
  <r>
    <s v="Magdalena"/>
    <d v="1950-11-22T00:00:00"/>
    <x v="0"/>
    <s v="listopad"/>
    <n v="1"/>
  </r>
  <r>
    <s v="Maciej"/>
    <d v="1956-09-29T00:00:00"/>
    <x v="2"/>
    <s v="wrzesień"/>
    <n v="0"/>
  </r>
  <r>
    <s v="Karol"/>
    <d v="1964-01-25T00:00:00"/>
    <x v="0"/>
    <s v="styczeń"/>
    <n v="0"/>
  </r>
  <r>
    <s v="Greta"/>
    <d v="1946-10-09T00:00:00"/>
    <x v="0"/>
    <s v="październik"/>
    <n v="1"/>
  </r>
  <r>
    <s v="Piotr"/>
    <d v="1983-06-14T00:00:00"/>
    <x v="2"/>
    <s v="czerwiec"/>
    <n v="0"/>
  </r>
  <r>
    <s v="Anna"/>
    <d v="1956-07-15T00:00:00"/>
    <x v="2"/>
    <s v="lipiec"/>
    <n v="1"/>
  </r>
  <r>
    <s v="Wiktoria"/>
    <d v="1989-03-13T00:00:00"/>
    <x v="2"/>
    <s v="marzec"/>
    <n v="1"/>
  </r>
  <r>
    <s v="Marcin"/>
    <d v="1949-12-01T00:00:00"/>
    <x v="2"/>
    <s v="grudzień"/>
    <n v="0"/>
  </r>
  <r>
    <s v="Dominika"/>
    <d v="1966-04-28T00:00:00"/>
    <x v="0"/>
    <s v="kwiecień"/>
    <n v="1"/>
  </r>
  <r>
    <s v="Marta"/>
    <d v="1974-09-27T00:00:00"/>
    <x v="0"/>
    <s v="wrzesień"/>
    <n v="1"/>
  </r>
  <r>
    <s v="Wanda"/>
    <d v="1950-05-15T00:00:00"/>
    <x v="2"/>
    <s v="maj"/>
    <n v="1"/>
  </r>
  <r>
    <s v="Dorota"/>
    <d v="1994-03-07T00:00:00"/>
    <x v="2"/>
    <s v="marzec"/>
    <n v="1"/>
  </r>
  <r>
    <s v="Karina"/>
    <d v="1958-11-24T00:00:00"/>
    <x v="2"/>
    <s v="listopad"/>
    <n v="1"/>
  </r>
  <r>
    <s v="Krystyna"/>
    <d v="1986-12-03T00:00:00"/>
    <x v="0"/>
    <s v="grudzień"/>
    <n v="1"/>
  </r>
  <r>
    <s v="Ewelina"/>
    <d v="1993-09-23T00:00:00"/>
    <x v="0"/>
    <s v="wrzesień"/>
    <n v="1"/>
  </r>
  <r>
    <s v="Zofia"/>
    <d v="1952-07-08T00:00:00"/>
    <x v="1"/>
    <s v="lipiec"/>
    <n v="1"/>
  </r>
  <r>
    <s v="Piotr"/>
    <d v="1975-01-30T00:00:00"/>
    <x v="2"/>
    <s v="styczeń"/>
    <n v="0"/>
  </r>
  <r>
    <s v="Wojciech"/>
    <d v="1964-10-15T00:00:00"/>
    <x v="2"/>
    <s v="październik"/>
    <n v="0"/>
  </r>
  <r>
    <s v="Magdalena"/>
    <d v="1948-04-26T00:00:00"/>
    <x v="0"/>
    <s v="kwiecień"/>
    <n v="1"/>
  </r>
  <r>
    <s v="Jagoda"/>
    <d v="1969-11-23T00:00:00"/>
    <x v="0"/>
    <s v="listopad"/>
    <n v="1"/>
  </r>
  <r>
    <s v="Agata"/>
    <d v="1995-02-28T00:00:00"/>
    <x v="1"/>
    <s v="luty"/>
    <n v="1"/>
  </r>
  <r>
    <s v="Grzegorz"/>
    <d v="1947-12-30T00:00:00"/>
    <x v="2"/>
    <s v="grudzień"/>
    <n v="0"/>
  </r>
  <r>
    <s v="Piotr"/>
    <d v="1988-12-05T00:00:00"/>
    <x v="0"/>
    <s v="grudzień"/>
    <n v="0"/>
  </r>
  <r>
    <s v="Roman"/>
    <d v="1994-07-18T00:00:00"/>
    <x v="2"/>
    <s v="lipiec"/>
    <n v="0"/>
  </r>
  <r>
    <s v="Joanna"/>
    <d v="1978-01-01T00:00:00"/>
    <x v="2"/>
    <s v="styczeń"/>
    <n v="1"/>
  </r>
  <r>
    <s v="Iwona"/>
    <d v="1989-06-30T00:00:00"/>
    <x v="1"/>
    <s v="czerwiec"/>
    <n v="1"/>
  </r>
  <r>
    <s v="Irma"/>
    <d v="1974-03-24T00:00:00"/>
    <x v="0"/>
    <s v="marzec"/>
    <n v="1"/>
  </r>
  <r>
    <s v="Maria"/>
    <d v="1980-02-08T00:00:00"/>
    <x v="2"/>
    <s v="luty"/>
    <n v="1"/>
  </r>
  <r>
    <s v="Julia"/>
    <d v="1950-06-23T00:00:00"/>
    <x v="0"/>
    <s v="czerwiec"/>
    <n v="1"/>
  </r>
  <r>
    <s v="Dorota"/>
    <d v="1994-03-13T00:00:00"/>
    <x v="2"/>
    <s v="marzec"/>
    <n v="1"/>
  </r>
  <r>
    <s v="Kornel"/>
    <d v="1973-01-25T00:00:00"/>
    <x v="2"/>
    <s v="styczeń"/>
    <n v="0"/>
  </r>
  <r>
    <s v="Karolina"/>
    <d v="1966-10-11T00:00:00"/>
    <x v="0"/>
    <s v="październik"/>
    <n v="1"/>
  </r>
  <r>
    <s v="Jadwiga"/>
    <d v="1960-04-04T00:00:00"/>
    <x v="2"/>
    <s v="kwiecień"/>
    <n v="1"/>
  </r>
  <r>
    <s v="Dawid"/>
    <d v="1947-02-09T00:00:00"/>
    <x v="1"/>
    <s v="luty"/>
    <n v="0"/>
  </r>
  <r>
    <s v="Andrzej"/>
    <d v="1961-09-23T00:00:00"/>
    <x v="0"/>
    <s v="wrzesień"/>
    <n v="0"/>
  </r>
  <r>
    <s v="Alina"/>
    <d v="1956-09-24T00:00:00"/>
    <x v="2"/>
    <s v="wrzesień"/>
    <n v="1"/>
  </r>
  <r>
    <s v="Janusz"/>
    <d v="1968-03-03T00:00:00"/>
    <x v="2"/>
    <s v="marzec"/>
    <n v="0"/>
  </r>
  <r>
    <s v="Paulina"/>
    <d v="1956-12-19T00:00:00"/>
    <x v="2"/>
    <s v="grudzień"/>
    <n v="1"/>
  </r>
  <r>
    <s v="Zofia"/>
    <d v="1982-10-11T00:00:00"/>
    <x v="2"/>
    <s v="październik"/>
    <n v="1"/>
  </r>
  <r>
    <s v="Jacek"/>
    <d v="1958-02-05T00:00:00"/>
    <x v="1"/>
    <s v="luty"/>
    <n v="0"/>
  </r>
  <r>
    <s v="Marta"/>
    <d v="1955-04-14T00:00:00"/>
    <x v="0"/>
    <s v="kwiecień"/>
    <n v="1"/>
  </r>
  <r>
    <s v="Bartosz"/>
    <d v="1946-12-01T00:00:00"/>
    <x v="0"/>
    <s v="grudzień"/>
    <n v="0"/>
  </r>
  <r>
    <s v="Maciej"/>
    <d v="1989-10-21T00:00:00"/>
    <x v="0"/>
    <s v="październik"/>
    <n v="0"/>
  </r>
  <r>
    <s v="Anna"/>
    <d v="1970-09-28T00:00:00"/>
    <x v="2"/>
    <s v="wrzesień"/>
    <n v="1"/>
  </r>
  <r>
    <s v="Artur"/>
    <d v="1987-09-08T00:00:00"/>
    <x v="2"/>
    <s v="wrzesień"/>
    <n v="0"/>
  </r>
  <r>
    <s v="Halina"/>
    <d v="1986-05-24T00:00:00"/>
    <x v="0"/>
    <s v="maj"/>
    <n v="1"/>
  </r>
  <r>
    <s v="Justyna"/>
    <d v="1952-06-08T00:00:00"/>
    <x v="0"/>
    <s v="czerwiec"/>
    <n v="1"/>
  </r>
  <r>
    <s v="Enrika"/>
    <d v="1960-01-19T00:00:00"/>
    <x v="0"/>
    <s v="styczeń"/>
    <n v="1"/>
  </r>
  <r>
    <s v="Iwona"/>
    <d v="1977-03-03T00:00:00"/>
    <x v="2"/>
    <s v="marzec"/>
    <n v="1"/>
  </r>
  <r>
    <s v="Mieszko"/>
    <d v="1993-11-18T00:00:00"/>
    <x v="2"/>
    <s v="listopad"/>
    <n v="0"/>
  </r>
  <r>
    <s v="Agnieszka"/>
    <d v="1967-06-29T00:00:00"/>
    <x v="0"/>
    <s v="czerwiec"/>
    <n v="1"/>
  </r>
  <r>
    <s v="Barbara"/>
    <d v="1949-04-22T00:00:00"/>
    <x v="0"/>
    <s v="kwiecień"/>
    <n v="1"/>
  </r>
  <r>
    <s v="Jadwiga"/>
    <d v="1972-07-26T00:00:00"/>
    <x v="3"/>
    <s v="lipiec"/>
    <n v="1"/>
  </r>
  <r>
    <s v="Andrzej"/>
    <d v="1983-02-21T00:00:00"/>
    <x v="3"/>
    <s v="luty"/>
    <n v="0"/>
  </r>
  <r>
    <s v="Justyna"/>
    <d v="1946-07-08T00:00:00"/>
    <x v="2"/>
    <s v="lipiec"/>
    <n v="1"/>
  </r>
  <r>
    <s v="Wojciech"/>
    <d v="1965-07-27T00:00:00"/>
    <x v="2"/>
    <s v="lipiec"/>
    <n v="0"/>
  </r>
  <r>
    <s v="Ewa"/>
    <d v="1973-07-26T00:00:00"/>
    <x v="2"/>
    <s v="lipiec"/>
    <n v="1"/>
  </r>
  <r>
    <s v="Jakub"/>
    <d v="1947-04-11T00:00:00"/>
    <x v="3"/>
    <s v="kwiecień"/>
    <n v="0"/>
  </r>
  <r>
    <s v="Helena"/>
    <d v="1986-07-19T00:00:00"/>
    <x v="0"/>
    <s v="lipiec"/>
    <n v="1"/>
  </r>
  <r>
    <s v="Zofia"/>
    <d v="1958-03-20T00:00:00"/>
    <x v="2"/>
    <s v="marzec"/>
    <n v="1"/>
  </r>
  <r>
    <s v="Krystyna"/>
    <d v="1981-02-05T00:00:00"/>
    <x v="3"/>
    <s v="luty"/>
    <n v="1"/>
  </r>
  <r>
    <s v="Anna"/>
    <d v="1984-07-12T00:00:00"/>
    <x v="0"/>
    <s v="lipiec"/>
    <n v="1"/>
  </r>
  <r>
    <s v="Agnieszka"/>
    <d v="1987-05-27T00:00:00"/>
    <x v="2"/>
    <s v="maj"/>
    <n v="1"/>
  </r>
  <r>
    <s v="Krystian"/>
    <d v="1964-01-08T00:00:00"/>
    <x v="2"/>
    <s v="styczeń"/>
    <n v="0"/>
  </r>
  <r>
    <s v="Norbert"/>
    <d v="1987-11-16T00:00:00"/>
    <x v="0"/>
    <s v="listopad"/>
    <n v="0"/>
  </r>
  <r>
    <s v="Rita"/>
    <d v="1961-10-01T00:00:00"/>
    <x v="3"/>
    <s v="październik"/>
    <n v="1"/>
  </r>
  <r>
    <s v="Anna"/>
    <d v="1961-08-15T00:00:00"/>
    <x v="2"/>
    <s v="sierpień"/>
    <n v="1"/>
  </r>
  <r>
    <s v="Sebastian"/>
    <d v="1980-10-16T00:00:00"/>
    <x v="0"/>
    <s v="październik"/>
    <n v="0"/>
  </r>
  <r>
    <s v="Jegor"/>
    <d v="1961-04-27T00:00:00"/>
    <x v="2"/>
    <s v="kwiecień"/>
    <n v="0"/>
  </r>
  <r>
    <s v="Anna"/>
    <d v="1977-09-26T00:00:00"/>
    <x v="1"/>
    <s v="wrzesień"/>
    <n v="1"/>
  </r>
  <r>
    <s v="Marcin"/>
    <d v="1944-06-21T00:00:00"/>
    <x v="0"/>
    <s v="czerwiec"/>
    <n v="0"/>
  </r>
  <r>
    <s v="Szymon"/>
    <d v="1989-11-24T00:00:00"/>
    <x v="2"/>
    <s v="listopad"/>
    <n v="0"/>
  </r>
  <r>
    <s v="Bartosz"/>
    <d v="1964-05-31T00:00:00"/>
    <x v="0"/>
    <s v="maj"/>
    <n v="0"/>
  </r>
  <r>
    <s v="Zyta"/>
    <d v="1977-12-30T00:00:00"/>
    <x v="2"/>
    <s v="grudzień"/>
    <n v="1"/>
  </r>
  <r>
    <s v="Krystian"/>
    <d v="1957-04-10T00:00:00"/>
    <x v="2"/>
    <s v="kwiecień"/>
    <n v="0"/>
  </r>
  <r>
    <s v="Magdalena"/>
    <d v="1993-07-14T00:00:00"/>
    <x v="0"/>
    <s v="lipiec"/>
    <n v="1"/>
  </r>
  <r>
    <s v="Roman"/>
    <d v="1988-07-17T00:00:00"/>
    <x v="0"/>
    <s v="lipiec"/>
    <n v="0"/>
  </r>
  <r>
    <s v="Dorota"/>
    <d v="1945-07-22T00:00:00"/>
    <x v="2"/>
    <s v="lipiec"/>
    <n v="1"/>
  </r>
  <r>
    <s v="Tomasz"/>
    <d v="1977-04-02T00:00:00"/>
    <x v="2"/>
    <s v="kwiecień"/>
    <n v="0"/>
  </r>
  <r>
    <s v="Dominik"/>
    <d v="1989-05-18T00:00:00"/>
    <x v="3"/>
    <s v="maj"/>
    <n v="0"/>
  </r>
  <r>
    <s v="Ewelina"/>
    <d v="1978-05-26T00:00:00"/>
    <x v="3"/>
    <s v="maj"/>
    <n v="1"/>
  </r>
  <r>
    <s v="Piotr"/>
    <d v="1983-04-12T00:00:00"/>
    <x v="2"/>
    <s v="kwiecień"/>
    <n v="0"/>
  </r>
  <r>
    <s v="Jadwiga"/>
    <d v="1993-01-02T00:00:00"/>
    <x v="2"/>
    <s v="styczeń"/>
    <n v="1"/>
  </r>
  <r>
    <s v="Karolina"/>
    <d v="1973-11-06T00:00:00"/>
    <x v="2"/>
    <s v="listopad"/>
    <n v="1"/>
  </r>
  <r>
    <s v="Ewa"/>
    <d v="1958-06-03T00:00:00"/>
    <x v="2"/>
    <s v="czerwiec"/>
    <n v="1"/>
  </r>
  <r>
    <s v="Marek"/>
    <d v="1968-11-08T00:00:00"/>
    <x v="0"/>
    <s v="listopad"/>
    <n v="0"/>
  </r>
  <r>
    <s v="Piotr"/>
    <d v="1955-09-08T00:00:00"/>
    <x v="2"/>
    <s v="wrzesień"/>
    <n v="0"/>
  </r>
  <r>
    <s v="Zofia"/>
    <d v="1943-12-05T00:00:00"/>
    <x v="0"/>
    <s v="grudzień"/>
    <n v="1"/>
  </r>
  <r>
    <s v="Paulina"/>
    <d v="1950-11-01T00:00:00"/>
    <x v="2"/>
    <s v="listopad"/>
    <n v="1"/>
  </r>
  <r>
    <s v="Kazimiera"/>
    <d v="1993-01-07T00:00:00"/>
    <x v="2"/>
    <s v="styczeń"/>
    <n v="1"/>
  </r>
  <r>
    <s v="Maja"/>
    <d v="1984-02-08T00:00:00"/>
    <x v="2"/>
    <s v="luty"/>
    <n v="1"/>
  </r>
  <r>
    <s v="Bartosz"/>
    <d v="1961-11-19T00:00:00"/>
    <x v="1"/>
    <s v="listopad"/>
    <n v="0"/>
  </r>
  <r>
    <s v="Jadwiga"/>
    <d v="1952-05-09T00:00:00"/>
    <x v="2"/>
    <s v="maj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n v="25000"/>
    <n v="56"/>
    <n v="29.999999999999996"/>
  </r>
  <r>
    <x v="1"/>
    <n v="30000"/>
    <n v="32"/>
    <n v="45"/>
  </r>
  <r>
    <x v="0"/>
    <n v="25000"/>
    <n v="49"/>
    <n v="29.999999999999996"/>
  </r>
  <r>
    <x v="1"/>
    <n v="30000"/>
    <n v="30"/>
    <n v="30"/>
  </r>
  <r>
    <x v="0"/>
    <n v="25000"/>
    <n v="54"/>
    <n v="29.999999999999996"/>
  </r>
  <r>
    <x v="1"/>
    <n v="30000"/>
    <n v="30"/>
    <n v="30"/>
  </r>
  <r>
    <x v="0"/>
    <n v="25000"/>
    <n v="25"/>
    <n v="25"/>
  </r>
  <r>
    <x v="0"/>
    <n v="25000"/>
    <n v="33"/>
    <n v="37.5"/>
  </r>
  <r>
    <x v="1"/>
    <n v="30000"/>
    <n v="25"/>
    <n v="30"/>
  </r>
  <r>
    <x v="0"/>
    <n v="25000"/>
    <n v="31"/>
    <n v="37.5"/>
  </r>
  <r>
    <x v="1"/>
    <n v="30000"/>
    <n v="69"/>
    <n v="85"/>
  </r>
  <r>
    <x v="1"/>
    <n v="30000"/>
    <n v="25"/>
    <n v="30"/>
  </r>
  <r>
    <x v="1"/>
    <n v="30000"/>
    <n v="45"/>
    <n v="45"/>
  </r>
  <r>
    <x v="1"/>
    <n v="30000"/>
    <n v="70"/>
    <n v="85"/>
  </r>
  <r>
    <x v="1"/>
    <n v="30000"/>
    <n v="45"/>
    <n v="45"/>
  </r>
  <r>
    <x v="1"/>
    <n v="30000"/>
    <n v="34"/>
    <n v="45"/>
  </r>
  <r>
    <x v="0"/>
    <n v="25000"/>
    <n v="35"/>
    <n v="37.5"/>
  </r>
  <r>
    <x v="0"/>
    <n v="25000"/>
    <n v="21"/>
    <n v="25"/>
  </r>
  <r>
    <x v="0"/>
    <n v="25000"/>
    <n v="53"/>
    <n v="29.999999999999996"/>
  </r>
  <r>
    <x v="0"/>
    <n v="25000"/>
    <n v="71"/>
    <n v="79"/>
  </r>
  <r>
    <x v="0"/>
    <n v="25000"/>
    <n v="62"/>
    <n v="79"/>
  </r>
  <r>
    <x v="0"/>
    <n v="25000"/>
    <n v="45"/>
    <n v="37.5"/>
  </r>
  <r>
    <x v="1"/>
    <n v="30000"/>
    <n v="48"/>
    <n v="36"/>
  </r>
  <r>
    <x v="1"/>
    <n v="30000"/>
    <n v="25"/>
    <n v="30"/>
  </r>
  <r>
    <x v="0"/>
    <n v="25000"/>
    <n v="32"/>
    <n v="37.5"/>
  </r>
  <r>
    <x v="0"/>
    <n v="25000"/>
    <n v="63"/>
    <n v="79"/>
  </r>
  <r>
    <x v="0"/>
    <n v="25000"/>
    <n v="52"/>
    <n v="29.999999999999996"/>
  </r>
  <r>
    <x v="1"/>
    <n v="30000"/>
    <n v="62"/>
    <n v="85"/>
  </r>
  <r>
    <x v="1"/>
    <n v="30000"/>
    <n v="68"/>
    <n v="85"/>
  </r>
  <r>
    <x v="0"/>
    <n v="25000"/>
    <n v="48"/>
    <n v="29.999999999999996"/>
  </r>
  <r>
    <x v="0"/>
    <n v="25000"/>
    <n v="66"/>
    <n v="79"/>
  </r>
  <r>
    <x v="0"/>
    <n v="25000"/>
    <n v="57"/>
    <n v="29.999999999999996"/>
  </r>
  <r>
    <x v="0"/>
    <n v="25000"/>
    <n v="72"/>
    <n v="79"/>
  </r>
  <r>
    <x v="0"/>
    <n v="25000"/>
    <n v="33"/>
    <n v="37.5"/>
  </r>
  <r>
    <x v="1"/>
    <n v="30000"/>
    <n v="57"/>
    <n v="36"/>
  </r>
  <r>
    <x v="1"/>
    <n v="30000"/>
    <n v="54"/>
    <n v="36"/>
  </r>
  <r>
    <x v="0"/>
    <n v="25000"/>
    <n v="54"/>
    <n v="29.999999999999996"/>
  </r>
  <r>
    <x v="1"/>
    <n v="30000"/>
    <n v="37"/>
    <n v="45"/>
  </r>
  <r>
    <x v="0"/>
    <n v="25000"/>
    <n v="41"/>
    <n v="37.5"/>
  </r>
  <r>
    <x v="0"/>
    <n v="25000"/>
    <n v="49"/>
    <n v="29.999999999999996"/>
  </r>
  <r>
    <x v="1"/>
    <n v="30000"/>
    <n v="43"/>
    <n v="45"/>
  </r>
  <r>
    <x v="0"/>
    <n v="25000"/>
    <n v="65"/>
    <n v="79"/>
  </r>
  <r>
    <x v="0"/>
    <n v="25000"/>
    <n v="24"/>
    <n v="25"/>
  </r>
  <r>
    <x v="0"/>
    <n v="25000"/>
    <n v="21"/>
    <n v="25"/>
  </r>
  <r>
    <x v="0"/>
    <n v="25000"/>
    <n v="37"/>
    <n v="37.5"/>
  </r>
  <r>
    <x v="0"/>
    <n v="25000"/>
    <n v="68"/>
    <n v="79"/>
  </r>
  <r>
    <x v="1"/>
    <n v="30000"/>
    <n v="45"/>
    <n v="45"/>
  </r>
  <r>
    <x v="0"/>
    <n v="25000"/>
    <n v="70"/>
    <n v="79"/>
  </r>
  <r>
    <x v="1"/>
    <n v="30000"/>
    <n v="68"/>
    <n v="85"/>
  </r>
  <r>
    <x v="1"/>
    <n v="30000"/>
    <n v="34"/>
    <n v="45"/>
  </r>
  <r>
    <x v="1"/>
    <n v="30000"/>
    <n v="54"/>
    <n v="36"/>
  </r>
  <r>
    <x v="0"/>
    <n v="25000"/>
    <n v="68"/>
    <n v="79"/>
  </r>
  <r>
    <x v="0"/>
    <n v="25000"/>
    <n v="72"/>
    <n v="79"/>
  </r>
  <r>
    <x v="1"/>
    <n v="30000"/>
    <n v="29"/>
    <n v="30"/>
  </r>
  <r>
    <x v="1"/>
    <n v="30000"/>
    <n v="61"/>
    <n v="85"/>
  </r>
  <r>
    <x v="1"/>
    <n v="30000"/>
    <n v="63"/>
    <n v="85"/>
  </r>
  <r>
    <x v="0"/>
    <n v="25000"/>
    <n v="21"/>
    <n v="25"/>
  </r>
  <r>
    <x v="0"/>
    <n v="25000"/>
    <n v="51"/>
    <n v="29.999999999999996"/>
  </r>
  <r>
    <x v="0"/>
    <n v="25000"/>
    <n v="36"/>
    <n v="37.5"/>
  </r>
  <r>
    <x v="0"/>
    <n v="25000"/>
    <n v="42"/>
    <n v="37.5"/>
  </r>
  <r>
    <x v="1"/>
    <n v="30000"/>
    <n v="64"/>
    <n v="85"/>
  </r>
  <r>
    <x v="0"/>
    <n v="25000"/>
    <n v="41"/>
    <n v="37.5"/>
  </r>
  <r>
    <x v="0"/>
    <n v="25000"/>
    <n v="60"/>
    <n v="29.999999999999996"/>
  </r>
  <r>
    <x v="1"/>
    <n v="30000"/>
    <n v="56"/>
    <n v="36"/>
  </r>
  <r>
    <x v="1"/>
    <n v="30000"/>
    <n v="69"/>
    <n v="85"/>
  </r>
  <r>
    <x v="1"/>
    <n v="30000"/>
    <n v="23"/>
    <n v="30"/>
  </r>
  <r>
    <x v="1"/>
    <n v="30000"/>
    <n v="46"/>
    <n v="36"/>
  </r>
  <r>
    <x v="0"/>
    <n v="25000"/>
    <n v="61"/>
    <n v="79"/>
  </r>
  <r>
    <x v="0"/>
    <n v="25000"/>
    <n v="47"/>
    <n v="29.999999999999996"/>
  </r>
  <r>
    <x v="0"/>
    <n v="25000"/>
    <n v="64"/>
    <n v="79"/>
  </r>
  <r>
    <x v="0"/>
    <n v="25000"/>
    <n v="65"/>
    <n v="79"/>
  </r>
  <r>
    <x v="0"/>
    <n v="25000"/>
    <n v="70"/>
    <n v="79"/>
  </r>
  <r>
    <x v="0"/>
    <n v="25000"/>
    <n v="25"/>
    <n v="25"/>
  </r>
  <r>
    <x v="0"/>
    <n v="25000"/>
    <n v="70"/>
    <n v="79"/>
  </r>
  <r>
    <x v="1"/>
    <n v="30000"/>
    <n v="25"/>
    <n v="30"/>
  </r>
  <r>
    <x v="0"/>
    <n v="25000"/>
    <n v="48"/>
    <n v="29.999999999999996"/>
  </r>
  <r>
    <x v="1"/>
    <n v="30000"/>
    <n v="23"/>
    <n v="30"/>
  </r>
  <r>
    <x v="0"/>
    <n v="25000"/>
    <n v="63"/>
    <n v="79"/>
  </r>
  <r>
    <x v="0"/>
    <n v="25000"/>
    <n v="42"/>
    <n v="37.5"/>
  </r>
  <r>
    <x v="1"/>
    <n v="30000"/>
    <n v="42"/>
    <n v="45"/>
  </r>
  <r>
    <x v="0"/>
    <n v="25000"/>
    <n v="60"/>
    <n v="29.999999999999996"/>
  </r>
  <r>
    <x v="0"/>
    <n v="25000"/>
    <n v="64"/>
    <n v="79"/>
  </r>
  <r>
    <x v="0"/>
    <n v="25000"/>
    <n v="57"/>
    <n v="29.999999999999996"/>
  </r>
  <r>
    <x v="1"/>
    <n v="30000"/>
    <n v="70"/>
    <n v="85"/>
  </r>
  <r>
    <x v="1"/>
    <n v="30000"/>
    <n v="21"/>
    <n v="30"/>
  </r>
  <r>
    <x v="0"/>
    <n v="25000"/>
    <n v="73"/>
    <n v="79"/>
  </r>
  <r>
    <x v="0"/>
    <n v="25000"/>
    <n v="25"/>
    <n v="25"/>
  </r>
  <r>
    <x v="1"/>
    <n v="30000"/>
    <n v="65"/>
    <n v="85"/>
  </r>
  <r>
    <x v="0"/>
    <n v="25000"/>
    <n v="28"/>
    <n v="25"/>
  </r>
  <r>
    <x v="0"/>
    <n v="25000"/>
    <n v="30"/>
    <n v="25"/>
  </r>
  <r>
    <x v="0"/>
    <n v="25000"/>
    <n v="33"/>
    <n v="37.5"/>
  </r>
  <r>
    <x v="1"/>
    <n v="30000"/>
    <n v="23"/>
    <n v="30"/>
  </r>
  <r>
    <x v="0"/>
    <n v="25000"/>
    <n v="25"/>
    <n v="25"/>
  </r>
  <r>
    <x v="0"/>
    <n v="25000"/>
    <n v="57"/>
    <n v="29.999999999999996"/>
  </r>
  <r>
    <x v="0"/>
    <n v="25000"/>
    <n v="66"/>
    <n v="79"/>
  </r>
  <r>
    <x v="0"/>
    <n v="25000"/>
    <n v="65"/>
    <n v="79"/>
  </r>
  <r>
    <x v="0"/>
    <n v="25000"/>
    <n v="70"/>
    <n v="79"/>
  </r>
  <r>
    <x v="1"/>
    <n v="30000"/>
    <n v="55"/>
    <n v="36"/>
  </r>
  <r>
    <x v="0"/>
    <n v="25000"/>
    <n v="62"/>
    <n v="79"/>
  </r>
  <r>
    <x v="0"/>
    <n v="25000"/>
    <n v="50"/>
    <n v="29.999999999999996"/>
  </r>
  <r>
    <x v="0"/>
    <n v="25000"/>
    <n v="69"/>
    <n v="79"/>
  </r>
  <r>
    <x v="0"/>
    <n v="25000"/>
    <n v="29"/>
    <n v="25"/>
  </r>
  <r>
    <x v="0"/>
    <n v="25000"/>
    <n v="52"/>
    <n v="29.999999999999996"/>
  </r>
  <r>
    <x v="0"/>
    <n v="25000"/>
    <n v="45"/>
    <n v="37.5"/>
  </r>
  <r>
    <x v="1"/>
    <n v="30000"/>
    <n v="32"/>
    <n v="45"/>
  </r>
  <r>
    <x v="1"/>
    <n v="30000"/>
    <n v="46"/>
    <n v="36"/>
  </r>
  <r>
    <x v="0"/>
    <n v="25000"/>
    <n v="71"/>
    <n v="79"/>
  </r>
  <r>
    <x v="0"/>
    <n v="25000"/>
    <n v="33"/>
    <n v="37.5"/>
  </r>
  <r>
    <x v="1"/>
    <n v="30000"/>
    <n v="30"/>
    <n v="30"/>
  </r>
  <r>
    <x v="0"/>
    <n v="25000"/>
    <n v="39"/>
    <n v="37.5"/>
  </r>
  <r>
    <x v="0"/>
    <n v="25000"/>
    <n v="53"/>
    <n v="29.999999999999996"/>
  </r>
  <r>
    <x v="0"/>
    <n v="25000"/>
    <n v="35"/>
    <n v="37.5"/>
  </r>
  <r>
    <x v="1"/>
    <n v="30000"/>
    <n v="27"/>
    <n v="30"/>
  </r>
  <r>
    <x v="1"/>
    <n v="30000"/>
    <n v="36"/>
    <n v="45"/>
  </r>
  <r>
    <x v="1"/>
    <n v="30000"/>
    <n v="68"/>
    <n v="85"/>
  </r>
  <r>
    <x v="0"/>
    <n v="25000"/>
    <n v="38"/>
    <n v="37.5"/>
  </r>
  <r>
    <x v="0"/>
    <n v="25000"/>
    <n v="59"/>
    <n v="29.999999999999996"/>
  </r>
  <r>
    <x v="0"/>
    <n v="25000"/>
    <n v="67"/>
    <n v="79"/>
  </r>
  <r>
    <x v="0"/>
    <n v="25000"/>
    <n v="60"/>
    <n v="29.999999999999996"/>
  </r>
  <r>
    <x v="1"/>
    <n v="30000"/>
    <n v="22"/>
    <n v="30"/>
  </r>
  <r>
    <x v="0"/>
    <n v="25000"/>
    <n v="46"/>
    <n v="29.999999999999996"/>
  </r>
  <r>
    <x v="0"/>
    <n v="25000"/>
    <n v="36"/>
    <n v="37.5"/>
  </r>
  <r>
    <x v="0"/>
    <n v="25000"/>
    <n v="57"/>
    <n v="29.999999999999996"/>
  </r>
  <r>
    <x v="0"/>
    <n v="25000"/>
    <n v="61"/>
    <n v="79"/>
  </r>
  <r>
    <x v="1"/>
    <n v="30000"/>
    <n v="49"/>
    <n v="36"/>
  </r>
  <r>
    <x v="1"/>
    <n v="30000"/>
    <n v="43"/>
    <n v="45"/>
  </r>
  <r>
    <x v="0"/>
    <n v="25000"/>
    <n v="68"/>
    <n v="79"/>
  </r>
  <r>
    <x v="0"/>
    <n v="25000"/>
    <n v="69"/>
    <n v="79"/>
  </r>
  <r>
    <x v="1"/>
    <n v="30000"/>
    <n v="70"/>
    <n v="85"/>
  </r>
  <r>
    <x v="1"/>
    <n v="30000"/>
    <n v="24"/>
    <n v="30"/>
  </r>
  <r>
    <x v="0"/>
    <n v="25000"/>
    <n v="24"/>
    <n v="25"/>
  </r>
  <r>
    <x v="0"/>
    <n v="25000"/>
    <n v="33"/>
    <n v="37.5"/>
  </r>
  <r>
    <x v="1"/>
    <n v="30000"/>
    <n v="56"/>
    <n v="36"/>
  </r>
  <r>
    <x v="0"/>
    <n v="25000"/>
    <n v="40"/>
    <n v="37.5"/>
  </r>
  <r>
    <x v="0"/>
    <n v="25000"/>
    <n v="51"/>
    <n v="29.999999999999996"/>
  </r>
  <r>
    <x v="0"/>
    <n v="25000"/>
    <n v="48"/>
    <n v="29.999999999999996"/>
  </r>
  <r>
    <x v="0"/>
    <n v="25000"/>
    <n v="49"/>
    <n v="29.999999999999996"/>
  </r>
  <r>
    <x v="1"/>
    <n v="30000"/>
    <n v="25"/>
    <n v="30"/>
  </r>
  <r>
    <x v="1"/>
    <n v="30000"/>
    <n v="21"/>
    <n v="30"/>
  </r>
  <r>
    <x v="0"/>
    <n v="25000"/>
    <n v="61"/>
    <n v="79"/>
  </r>
  <r>
    <x v="0"/>
    <n v="25000"/>
    <n v="47"/>
    <n v="29.999999999999996"/>
  </r>
  <r>
    <x v="0"/>
    <n v="25000"/>
    <n v="58"/>
    <n v="29.999999999999996"/>
  </r>
  <r>
    <x v="0"/>
    <n v="25000"/>
    <n v="31"/>
    <n v="37.5"/>
  </r>
  <r>
    <x v="0"/>
    <n v="25000"/>
    <n v="39"/>
    <n v="37.5"/>
  </r>
  <r>
    <x v="1"/>
    <n v="30000"/>
    <n v="23"/>
    <n v="30"/>
  </r>
  <r>
    <x v="1"/>
    <n v="30000"/>
    <n v="48"/>
    <n v="36"/>
  </r>
  <r>
    <x v="0"/>
    <n v="25000"/>
    <n v="65"/>
    <n v="79"/>
  </r>
  <r>
    <x v="1"/>
    <n v="30000"/>
    <n v="41"/>
    <n v="45"/>
  </r>
  <r>
    <x v="0"/>
    <n v="25000"/>
    <n v="45"/>
    <n v="37.5"/>
  </r>
  <r>
    <x v="0"/>
    <n v="25000"/>
    <n v="66"/>
    <n v="79"/>
  </r>
  <r>
    <x v="1"/>
    <n v="30000"/>
    <n v="24"/>
    <n v="30"/>
  </r>
  <r>
    <x v="0"/>
    <n v="25000"/>
    <n v="47"/>
    <n v="29.999999999999996"/>
  </r>
  <r>
    <x v="1"/>
    <n v="30000"/>
    <n v="57"/>
    <n v="36"/>
  </r>
  <r>
    <x v="1"/>
    <n v="30000"/>
    <n v="44"/>
    <n v="45"/>
  </r>
  <r>
    <x v="0"/>
    <n v="25000"/>
    <n v="37"/>
    <n v="37.5"/>
  </r>
  <r>
    <x v="0"/>
    <n v="25000"/>
    <n v="25"/>
    <n v="25"/>
  </r>
  <r>
    <x v="1"/>
    <n v="30000"/>
    <n v="49"/>
    <n v="36"/>
  </r>
  <r>
    <x v="0"/>
    <n v="25000"/>
    <n v="40"/>
    <n v="37.5"/>
  </r>
  <r>
    <x v="0"/>
    <n v="25000"/>
    <n v="44"/>
    <n v="37.5"/>
  </r>
  <r>
    <x v="1"/>
    <n v="30000"/>
    <n v="31"/>
    <n v="45"/>
  </r>
  <r>
    <x v="1"/>
    <n v="30000"/>
    <n v="45"/>
    <n v="45"/>
  </r>
  <r>
    <x v="0"/>
    <n v="25000"/>
    <n v="53"/>
    <n v="29.999999999999996"/>
  </r>
  <r>
    <x v="1"/>
    <n v="30000"/>
    <n v="26"/>
    <n v="30"/>
  </r>
  <r>
    <x v="0"/>
    <n v="25000"/>
    <n v="62"/>
    <n v="79"/>
  </r>
  <r>
    <x v="1"/>
    <n v="30000"/>
    <n v="42"/>
    <n v="45"/>
  </r>
  <r>
    <x v="0"/>
    <n v="25000"/>
    <n v="57"/>
    <n v="29.999999999999996"/>
  </r>
  <r>
    <x v="0"/>
    <n v="25000"/>
    <n v="59"/>
    <n v="29.999999999999996"/>
  </r>
  <r>
    <x v="1"/>
    <n v="30000"/>
    <n v="31"/>
    <n v="45"/>
  </r>
  <r>
    <x v="0"/>
    <n v="25000"/>
    <n v="69"/>
    <n v="79"/>
  </r>
  <r>
    <x v="1"/>
    <n v="30000"/>
    <n v="28"/>
    <n v="30"/>
  </r>
  <r>
    <x v="1"/>
    <n v="30000"/>
    <n v="29"/>
    <n v="30"/>
  </r>
  <r>
    <x v="0"/>
    <n v="25000"/>
    <n v="30"/>
    <n v="25"/>
  </r>
  <r>
    <x v="1"/>
    <n v="30000"/>
    <n v="65"/>
    <n v="85"/>
  </r>
  <r>
    <x v="1"/>
    <n v="30000"/>
    <n v="71"/>
    <n v="85"/>
  </r>
  <r>
    <x v="0"/>
    <n v="25000"/>
    <n v="48"/>
    <n v="29.999999999999996"/>
  </r>
  <r>
    <x v="1"/>
    <n v="30000"/>
    <n v="69"/>
    <n v="85"/>
  </r>
  <r>
    <x v="1"/>
    <n v="30000"/>
    <n v="53"/>
    <n v="36"/>
  </r>
  <r>
    <x v="0"/>
    <n v="25000"/>
    <n v="70"/>
    <n v="79"/>
  </r>
  <r>
    <x v="0"/>
    <n v="25000"/>
    <n v="50"/>
    <n v="29.999999999999996"/>
  </r>
  <r>
    <x v="0"/>
    <n v="25000"/>
    <n v="22"/>
    <n v="25"/>
  </r>
  <r>
    <x v="1"/>
    <n v="30000"/>
    <n v="66"/>
    <n v="85"/>
  </r>
  <r>
    <x v="1"/>
    <n v="30000"/>
    <n v="23"/>
    <n v="30"/>
  </r>
  <r>
    <x v="0"/>
    <n v="25000"/>
    <n v="69"/>
    <n v="79"/>
  </r>
  <r>
    <x v="0"/>
    <n v="25000"/>
    <n v="25"/>
    <n v="25"/>
  </r>
  <r>
    <x v="1"/>
    <n v="30000"/>
    <n v="50"/>
    <n v="36"/>
  </r>
  <r>
    <x v="1"/>
    <n v="30000"/>
    <n v="64"/>
    <n v="85"/>
  </r>
  <r>
    <x v="0"/>
    <n v="25000"/>
    <n v="44"/>
    <n v="37.5"/>
  </r>
  <r>
    <x v="1"/>
    <n v="30000"/>
    <n v="57"/>
    <n v="36"/>
  </r>
  <r>
    <x v="0"/>
    <n v="25000"/>
    <n v="21"/>
    <n v="25"/>
  </r>
  <r>
    <x v="0"/>
    <n v="25000"/>
    <n v="63"/>
    <n v="79"/>
  </r>
  <r>
    <x v="0"/>
    <n v="25000"/>
    <n v="40"/>
    <n v="37.5"/>
  </r>
  <r>
    <x v="0"/>
    <n v="25000"/>
    <n v="39"/>
    <n v="37.5"/>
  </r>
  <r>
    <x v="1"/>
    <n v="30000"/>
    <n v="34"/>
    <n v="45"/>
  </r>
  <r>
    <x v="1"/>
    <n v="30000"/>
    <n v="53"/>
    <n v="36"/>
  </r>
  <r>
    <x v="0"/>
    <n v="25000"/>
    <n v="49"/>
    <n v="29.999999999999996"/>
  </r>
  <r>
    <x v="0"/>
    <n v="25000"/>
    <n v="68"/>
    <n v="79"/>
  </r>
  <r>
    <x v="1"/>
    <n v="30000"/>
    <n v="58"/>
    <n v="36"/>
  </r>
  <r>
    <x v="0"/>
    <n v="25000"/>
    <n v="35"/>
    <n v="37.5"/>
  </r>
  <r>
    <x v="0"/>
    <n v="25000"/>
    <n v="63"/>
    <n v="79"/>
  </r>
  <r>
    <x v="1"/>
    <n v="30000"/>
    <n v="55"/>
    <n v="36"/>
  </r>
  <r>
    <x v="0"/>
    <n v="25000"/>
    <n v="47"/>
    <n v="29.999999999999996"/>
  </r>
  <r>
    <x v="1"/>
    <n v="30000"/>
    <n v="61"/>
    <n v="85"/>
  </r>
  <r>
    <x v="1"/>
    <n v="30000"/>
    <n v="64"/>
    <n v="85"/>
  </r>
  <r>
    <x v="0"/>
    <n v="25000"/>
    <n v="67"/>
    <n v="79"/>
  </r>
  <r>
    <x v="0"/>
    <n v="25000"/>
    <n v="45"/>
    <n v="37.5"/>
  </r>
  <r>
    <x v="1"/>
    <n v="30000"/>
    <n v="32"/>
    <n v="45"/>
  </r>
  <r>
    <x v="0"/>
    <n v="25000"/>
    <n v="49"/>
    <n v="29.999999999999996"/>
  </r>
  <r>
    <x v="1"/>
    <n v="30000"/>
    <n v="29"/>
    <n v="30"/>
  </r>
  <r>
    <x v="0"/>
    <n v="25000"/>
    <n v="23"/>
    <n v="25"/>
  </r>
  <r>
    <x v="1"/>
    <n v="30000"/>
    <n v="42"/>
    <n v="45"/>
  </r>
  <r>
    <x v="1"/>
    <n v="30000"/>
    <n v="67"/>
    <n v="85"/>
  </r>
  <r>
    <x v="1"/>
    <n v="30000"/>
    <n v="42"/>
    <n v="45"/>
  </r>
  <r>
    <x v="1"/>
    <n v="30000"/>
    <n v="32"/>
    <n v="45"/>
  </r>
  <r>
    <x v="1"/>
    <n v="30000"/>
    <n v="21"/>
    <n v="30"/>
  </r>
  <r>
    <x v="1"/>
    <n v="30000"/>
    <n v="56"/>
    <n v="36"/>
  </r>
  <r>
    <x v="0"/>
    <n v="25000"/>
    <n v="72"/>
    <n v="79"/>
  </r>
  <r>
    <x v="0"/>
    <n v="25000"/>
    <n v="29"/>
    <n v="25"/>
  </r>
  <r>
    <x v="0"/>
    <n v="25000"/>
    <n v="45"/>
    <n v="37.5"/>
  </r>
  <r>
    <x v="0"/>
    <n v="25000"/>
    <n v="26"/>
    <n v="25"/>
  </r>
  <r>
    <x v="0"/>
    <n v="25000"/>
    <n v="33"/>
    <n v="37.5"/>
  </r>
  <r>
    <x v="0"/>
    <n v="25000"/>
    <n v="47"/>
    <n v="29.999999999999996"/>
  </r>
  <r>
    <x v="0"/>
    <n v="25000"/>
    <n v="41"/>
    <n v="37.5"/>
  </r>
  <r>
    <x v="1"/>
    <n v="30000"/>
    <n v="46"/>
    <n v="36"/>
  </r>
  <r>
    <x v="0"/>
    <n v="25000"/>
    <n v="41"/>
    <n v="37.5"/>
  </r>
  <r>
    <x v="0"/>
    <n v="25000"/>
    <n v="27"/>
    <n v="25"/>
  </r>
  <r>
    <x v="0"/>
    <n v="25000"/>
    <n v="44"/>
    <n v="37.5"/>
  </r>
  <r>
    <x v="0"/>
    <n v="25000"/>
    <n v="58"/>
    <n v="29.999999999999996"/>
  </r>
  <r>
    <x v="0"/>
    <n v="25000"/>
    <n v="27"/>
    <n v="25"/>
  </r>
  <r>
    <x v="0"/>
    <n v="25000"/>
    <n v="50"/>
    <n v="29.999999999999996"/>
  </r>
  <r>
    <x v="0"/>
    <n v="25000"/>
    <n v="32"/>
    <n v="37.5"/>
  </r>
  <r>
    <x v="1"/>
    <n v="30000"/>
    <n v="62"/>
    <n v="85"/>
  </r>
  <r>
    <x v="0"/>
    <n v="25000"/>
    <n v="28"/>
    <n v="25"/>
  </r>
  <r>
    <x v="1"/>
    <n v="30000"/>
    <n v="67"/>
    <n v="85"/>
  </r>
  <r>
    <x v="0"/>
    <n v="25000"/>
    <n v="62"/>
    <n v="79"/>
  </r>
  <r>
    <x v="1"/>
    <n v="30000"/>
    <n v="32"/>
    <n v="45"/>
  </r>
  <r>
    <x v="1"/>
    <n v="30000"/>
    <n v="55"/>
    <n v="36"/>
  </r>
  <r>
    <x v="0"/>
    <n v="25000"/>
    <n v="70"/>
    <n v="79"/>
  </r>
  <r>
    <x v="1"/>
    <n v="30000"/>
    <n v="49"/>
    <n v="36"/>
  </r>
  <r>
    <x v="0"/>
    <n v="25000"/>
    <n v="66"/>
    <n v="79"/>
  </r>
  <r>
    <x v="1"/>
    <n v="30000"/>
    <n v="60"/>
    <n v="36"/>
  </r>
  <r>
    <x v="1"/>
    <n v="30000"/>
    <n v="52"/>
    <n v="36"/>
  </r>
  <r>
    <x v="0"/>
    <n v="25000"/>
    <n v="70"/>
    <n v="79"/>
  </r>
  <r>
    <x v="1"/>
    <n v="30000"/>
    <n v="33"/>
    <n v="45"/>
  </r>
  <r>
    <x v="0"/>
    <n v="25000"/>
    <n v="60"/>
    <n v="29.999999999999996"/>
  </r>
  <r>
    <x v="0"/>
    <n v="25000"/>
    <n v="27"/>
    <n v="25"/>
  </r>
  <r>
    <x v="1"/>
    <n v="30000"/>
    <n v="67"/>
    <n v="85"/>
  </r>
  <r>
    <x v="0"/>
    <n v="25000"/>
    <n v="50"/>
    <n v="29.999999999999996"/>
  </r>
  <r>
    <x v="0"/>
    <n v="25000"/>
    <n v="42"/>
    <n v="37.5"/>
  </r>
  <r>
    <x v="0"/>
    <n v="25000"/>
    <n v="66"/>
    <n v="79"/>
  </r>
  <r>
    <x v="0"/>
    <n v="25000"/>
    <n v="22"/>
    <n v="25"/>
  </r>
  <r>
    <x v="0"/>
    <n v="25000"/>
    <n v="58"/>
    <n v="29.999999999999996"/>
  </r>
  <r>
    <x v="0"/>
    <n v="25000"/>
    <n v="30"/>
    <n v="25"/>
  </r>
  <r>
    <x v="0"/>
    <n v="25000"/>
    <n v="23"/>
    <n v="25"/>
  </r>
  <r>
    <x v="0"/>
    <n v="25000"/>
    <n v="64"/>
    <n v="79"/>
  </r>
  <r>
    <x v="1"/>
    <n v="30000"/>
    <n v="41"/>
    <n v="45"/>
  </r>
  <r>
    <x v="1"/>
    <n v="30000"/>
    <n v="52"/>
    <n v="36"/>
  </r>
  <r>
    <x v="0"/>
    <n v="25000"/>
    <n v="68"/>
    <n v="79"/>
  </r>
  <r>
    <x v="0"/>
    <n v="25000"/>
    <n v="47"/>
    <n v="29.999999999999996"/>
  </r>
  <r>
    <x v="0"/>
    <n v="25000"/>
    <n v="21"/>
    <n v="25"/>
  </r>
  <r>
    <x v="1"/>
    <n v="30000"/>
    <n v="69"/>
    <n v="85"/>
  </r>
  <r>
    <x v="1"/>
    <n v="30000"/>
    <n v="28"/>
    <n v="30"/>
  </r>
  <r>
    <x v="1"/>
    <n v="30000"/>
    <n v="22"/>
    <n v="30"/>
  </r>
  <r>
    <x v="0"/>
    <n v="25000"/>
    <n v="38"/>
    <n v="37.5"/>
  </r>
  <r>
    <x v="0"/>
    <n v="25000"/>
    <n v="27"/>
    <n v="25"/>
  </r>
  <r>
    <x v="0"/>
    <n v="25000"/>
    <n v="42"/>
    <n v="37.5"/>
  </r>
  <r>
    <x v="0"/>
    <n v="25000"/>
    <n v="36"/>
    <n v="37.5"/>
  </r>
  <r>
    <x v="0"/>
    <n v="25000"/>
    <n v="66"/>
    <n v="79"/>
  </r>
  <r>
    <x v="0"/>
    <n v="25000"/>
    <n v="22"/>
    <n v="25"/>
  </r>
  <r>
    <x v="1"/>
    <n v="30000"/>
    <n v="43"/>
    <n v="45"/>
  </r>
  <r>
    <x v="0"/>
    <n v="25000"/>
    <n v="50"/>
    <n v="29.999999999999996"/>
  </r>
  <r>
    <x v="0"/>
    <n v="25000"/>
    <n v="56"/>
    <n v="29.999999999999996"/>
  </r>
  <r>
    <x v="1"/>
    <n v="30000"/>
    <n v="69"/>
    <n v="85"/>
  </r>
  <r>
    <x v="1"/>
    <n v="30000"/>
    <n v="55"/>
    <n v="36"/>
  </r>
  <r>
    <x v="0"/>
    <n v="25000"/>
    <n v="60"/>
    <n v="29.999999999999996"/>
  </r>
  <r>
    <x v="1"/>
    <n v="30000"/>
    <n v="48"/>
    <n v="36"/>
  </r>
  <r>
    <x v="0"/>
    <n v="25000"/>
    <n v="60"/>
    <n v="29.999999999999996"/>
  </r>
  <r>
    <x v="0"/>
    <n v="25000"/>
    <n v="34"/>
    <n v="37.5"/>
  </r>
  <r>
    <x v="1"/>
    <n v="30000"/>
    <n v="58"/>
    <n v="36"/>
  </r>
  <r>
    <x v="0"/>
    <n v="25000"/>
    <n v="61"/>
    <n v="79"/>
  </r>
  <r>
    <x v="1"/>
    <n v="30000"/>
    <n v="70"/>
    <n v="85"/>
  </r>
  <r>
    <x v="1"/>
    <n v="30000"/>
    <n v="27"/>
    <n v="30"/>
  </r>
  <r>
    <x v="0"/>
    <n v="25000"/>
    <n v="46"/>
    <n v="29.999999999999996"/>
  </r>
  <r>
    <x v="1"/>
    <n v="30000"/>
    <n v="29"/>
    <n v="30"/>
  </r>
  <r>
    <x v="0"/>
    <n v="25000"/>
    <n v="30"/>
    <n v="25"/>
  </r>
  <r>
    <x v="0"/>
    <n v="25000"/>
    <n v="64"/>
    <n v="79"/>
  </r>
  <r>
    <x v="0"/>
    <n v="25000"/>
    <n v="56"/>
    <n v="29.999999999999996"/>
  </r>
  <r>
    <x v="0"/>
    <n v="25000"/>
    <n v="39"/>
    <n v="37.5"/>
  </r>
  <r>
    <x v="1"/>
    <n v="30000"/>
    <n v="23"/>
    <n v="30"/>
  </r>
  <r>
    <x v="0"/>
    <n v="25000"/>
    <n v="49"/>
    <n v="29.999999999999996"/>
  </r>
  <r>
    <x v="0"/>
    <n v="25000"/>
    <n v="67"/>
    <n v="79"/>
  </r>
  <r>
    <x v="0"/>
    <n v="25000"/>
    <n v="44"/>
    <n v="37.5"/>
  </r>
  <r>
    <x v="1"/>
    <n v="30000"/>
    <n v="33"/>
    <n v="45"/>
  </r>
  <r>
    <x v="0"/>
    <n v="25000"/>
    <n v="70"/>
    <n v="79"/>
  </r>
  <r>
    <x v="1"/>
    <n v="30000"/>
    <n v="51"/>
    <n v="36"/>
  </r>
  <r>
    <x v="0"/>
    <n v="25000"/>
    <n v="43"/>
    <n v="37.5"/>
  </r>
  <r>
    <x v="1"/>
    <n v="30000"/>
    <n v="69"/>
    <n v="85"/>
  </r>
  <r>
    <x v="0"/>
    <n v="25000"/>
    <n v="30"/>
    <n v="25"/>
  </r>
  <r>
    <x v="0"/>
    <n v="25000"/>
    <n v="58"/>
    <n v="29.999999999999996"/>
  </r>
  <r>
    <x v="0"/>
    <n v="25000"/>
    <n v="35"/>
    <n v="37.5"/>
  </r>
  <r>
    <x v="0"/>
    <n v="25000"/>
    <n v="32"/>
    <n v="37.5"/>
  </r>
  <r>
    <x v="0"/>
    <n v="25000"/>
    <n v="29"/>
    <n v="25"/>
  </r>
  <r>
    <x v="1"/>
    <n v="30000"/>
    <n v="52"/>
    <n v="36"/>
  </r>
  <r>
    <x v="1"/>
    <n v="30000"/>
    <n v="29"/>
    <n v="30"/>
  </r>
  <r>
    <x v="0"/>
    <n v="25000"/>
    <n v="55"/>
    <n v="29.999999999999996"/>
  </r>
  <r>
    <x v="0"/>
    <n v="25000"/>
    <n v="55"/>
    <n v="29.999999999999996"/>
  </r>
  <r>
    <x v="1"/>
    <n v="30000"/>
    <n v="36"/>
    <n v="45"/>
  </r>
  <r>
    <x v="1"/>
    <n v="30000"/>
    <n v="55"/>
    <n v="36"/>
  </r>
  <r>
    <x v="0"/>
    <n v="25000"/>
    <n v="39"/>
    <n v="37.5"/>
  </r>
  <r>
    <x v="1"/>
    <n v="30000"/>
    <n v="72"/>
    <n v="85"/>
  </r>
  <r>
    <x v="1"/>
    <n v="30000"/>
    <n v="27"/>
    <n v="30"/>
  </r>
  <r>
    <x v="1"/>
    <n v="30000"/>
    <n v="52"/>
    <n v="36"/>
  </r>
  <r>
    <x v="0"/>
    <n v="25000"/>
    <n v="39"/>
    <n v="37.5"/>
  </r>
  <r>
    <x v="1"/>
    <n v="30000"/>
    <n v="59"/>
    <n v="36"/>
  </r>
  <r>
    <x v="0"/>
    <n v="25000"/>
    <n v="23"/>
    <n v="25"/>
  </r>
  <r>
    <x v="1"/>
    <n v="30000"/>
    <n v="28"/>
    <n v="30"/>
  </r>
  <r>
    <x v="0"/>
    <n v="25000"/>
    <n v="71"/>
    <n v="79"/>
  </r>
  <r>
    <x v="1"/>
    <n v="30000"/>
    <n v="39"/>
    <n v="45"/>
  </r>
  <r>
    <x v="1"/>
    <n v="30000"/>
    <n v="27"/>
    <n v="30"/>
  </r>
  <r>
    <x v="0"/>
    <n v="25000"/>
    <n v="38"/>
    <n v="37.5"/>
  </r>
  <r>
    <x v="1"/>
    <n v="30000"/>
    <n v="33"/>
    <n v="45"/>
  </r>
  <r>
    <x v="0"/>
    <n v="25000"/>
    <n v="23"/>
    <n v="25"/>
  </r>
  <r>
    <x v="0"/>
    <n v="25000"/>
    <n v="43"/>
    <n v="37.5"/>
  </r>
  <r>
    <x v="0"/>
    <n v="25000"/>
    <n v="58"/>
    <n v="29.999999999999996"/>
  </r>
  <r>
    <x v="1"/>
    <n v="30000"/>
    <n v="48"/>
    <n v="36"/>
  </r>
  <r>
    <x v="1"/>
    <n v="30000"/>
    <n v="61"/>
    <n v="85"/>
  </r>
  <r>
    <x v="0"/>
    <n v="25000"/>
    <n v="73"/>
    <n v="79"/>
  </r>
  <r>
    <x v="0"/>
    <n v="25000"/>
    <n v="66"/>
    <n v="79"/>
  </r>
  <r>
    <x v="0"/>
    <n v="25000"/>
    <n v="23"/>
    <n v="25"/>
  </r>
  <r>
    <x v="0"/>
    <n v="25000"/>
    <n v="32"/>
    <n v="37.5"/>
  </r>
  <r>
    <x v="1"/>
    <n v="30000"/>
    <n v="55"/>
    <n v="36"/>
  </r>
  <r>
    <x v="0"/>
    <n v="25000"/>
    <n v="64"/>
    <n v="7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Ewelina"/>
    <d v="1960-10-01T00:00:00"/>
    <s v="srednie miasto"/>
    <s v="październik"/>
    <n v="1"/>
    <n v="25000"/>
    <n v="56"/>
    <n v="29.999999999999996"/>
    <x v="0"/>
  </r>
  <r>
    <s v="Piotr"/>
    <d v="1984-09-27T00:00:00"/>
    <s v="wies"/>
    <s v="wrzesień"/>
    <n v="0"/>
    <n v="30000"/>
    <n v="32"/>
    <n v="45"/>
    <x v="1"/>
  </r>
  <r>
    <s v="Magdalena"/>
    <d v="1967-10-08T00:00:00"/>
    <s v="duze miasto"/>
    <s v="październik"/>
    <n v="1"/>
    <n v="25000"/>
    <n v="49"/>
    <n v="29.999999999999996"/>
    <x v="2"/>
  </r>
  <r>
    <s v="Hubert"/>
    <d v="1986-05-12T00:00:00"/>
    <s v="wies"/>
    <s v="maj"/>
    <n v="0"/>
    <n v="30000"/>
    <n v="30"/>
    <n v="30"/>
    <x v="1"/>
  </r>
  <r>
    <s v="Maria"/>
    <d v="1962-05-14T00:00:00"/>
    <s v="wies"/>
    <s v="maj"/>
    <n v="1"/>
    <n v="25000"/>
    <n v="54"/>
    <n v="29.999999999999996"/>
    <x v="0"/>
  </r>
  <r>
    <s v="Adam"/>
    <d v="1986-10-09T00:00:00"/>
    <s v="duze miasto"/>
    <s v="październik"/>
    <n v="0"/>
    <n v="30000"/>
    <n v="30"/>
    <n v="30"/>
    <x v="1"/>
  </r>
  <r>
    <s v="Anna"/>
    <d v="1991-11-27T00:00:00"/>
    <s v="srednie miasto"/>
    <s v="listopad"/>
    <n v="1"/>
    <n v="25000"/>
    <n v="25"/>
    <n v="25"/>
    <x v="3"/>
  </r>
  <r>
    <s v="Laura"/>
    <d v="1983-02-25T00:00:00"/>
    <s v="srednie miasto"/>
    <s v="luty"/>
    <n v="1"/>
    <n v="25000"/>
    <n v="33"/>
    <n v="37.5"/>
    <x v="1"/>
  </r>
  <r>
    <s v="Piotr"/>
    <d v="1991-11-26T00:00:00"/>
    <s v="srednie miasto"/>
    <s v="listopad"/>
    <n v="0"/>
    <n v="30000"/>
    <n v="25"/>
    <n v="30"/>
    <x v="3"/>
  </r>
  <r>
    <s v="Urszula"/>
    <d v="1985-03-05T00:00:00"/>
    <s v="srednie miasto"/>
    <s v="marzec"/>
    <n v="1"/>
    <n v="25000"/>
    <n v="31"/>
    <n v="37.5"/>
    <x v="1"/>
  </r>
  <r>
    <s v="Bogdan"/>
    <d v="1947-06-29T00:00:00"/>
    <s v="srednie miasto"/>
    <s v="czerwiec"/>
    <n v="0"/>
    <n v="30000"/>
    <n v="69"/>
    <n v="85"/>
    <x v="4"/>
  </r>
  <r>
    <s v="Janusz"/>
    <d v="1991-03-24T00:00:00"/>
    <s v="duze miasto"/>
    <s v="marzec"/>
    <n v="0"/>
    <n v="30000"/>
    <n v="25"/>
    <n v="30"/>
    <x v="3"/>
  </r>
  <r>
    <s v="Piotr"/>
    <d v="1971-06-09T00:00:00"/>
    <s v="duze miasto"/>
    <s v="czerwiec"/>
    <n v="0"/>
    <n v="30000"/>
    <n v="45"/>
    <n v="45"/>
    <x v="2"/>
  </r>
  <r>
    <s v="Damian"/>
    <d v="1946-12-08T00:00:00"/>
    <s v="duze miasto"/>
    <s v="grudzień"/>
    <n v="0"/>
    <n v="30000"/>
    <n v="70"/>
    <n v="85"/>
    <x v="5"/>
  </r>
  <r>
    <s v="Konstanty"/>
    <d v="1971-03-27T00:00:00"/>
    <s v="duze miasto"/>
    <s v="marzec"/>
    <n v="0"/>
    <n v="30000"/>
    <n v="45"/>
    <n v="45"/>
    <x v="2"/>
  </r>
  <r>
    <s v="Bogdan"/>
    <d v="1982-08-30T00:00:00"/>
    <s v="srednie miasto"/>
    <s v="sierpień"/>
    <n v="0"/>
    <n v="30000"/>
    <n v="34"/>
    <n v="45"/>
    <x v="1"/>
  </r>
  <r>
    <s v="Paulina"/>
    <d v="1981-03-23T00:00:00"/>
    <s v="wies"/>
    <s v="marzec"/>
    <n v="1"/>
    <n v="25000"/>
    <n v="35"/>
    <n v="37.5"/>
    <x v="1"/>
  </r>
  <r>
    <s v="Katarzyna"/>
    <d v="1995-09-03T00:00:00"/>
    <s v="male miasto"/>
    <s v="wrzesień"/>
    <n v="1"/>
    <n v="25000"/>
    <n v="21"/>
    <n v="25"/>
    <x v="3"/>
  </r>
  <r>
    <s v="Monika"/>
    <d v="1963-10-25T00:00:00"/>
    <s v="wies"/>
    <s v="październik"/>
    <n v="1"/>
    <n v="25000"/>
    <n v="53"/>
    <n v="29.999999999999996"/>
    <x v="0"/>
  </r>
  <r>
    <s v="Anna"/>
    <d v="1945-03-02T00:00:00"/>
    <s v="srednie miasto"/>
    <s v="marzec"/>
    <n v="1"/>
    <n v="25000"/>
    <n v="71"/>
    <n v="79"/>
    <x v="5"/>
  </r>
  <r>
    <s v="Marta"/>
    <d v="1954-05-28T00:00:00"/>
    <s v="duze miasto"/>
    <s v="maj"/>
    <n v="1"/>
    <n v="25000"/>
    <n v="62"/>
    <n v="79"/>
    <x v="4"/>
  </r>
  <r>
    <s v="Ewa"/>
    <d v="1971-03-26T00:00:00"/>
    <s v="srednie miasto"/>
    <s v="marzec"/>
    <n v="1"/>
    <n v="25000"/>
    <n v="45"/>
    <n v="37.5"/>
    <x v="2"/>
  </r>
  <r>
    <s v="Maciej"/>
    <d v="1968-09-29T00:00:00"/>
    <s v="male miasto"/>
    <s v="wrzesień"/>
    <n v="0"/>
    <n v="30000"/>
    <n v="48"/>
    <n v="36"/>
    <x v="2"/>
  </r>
  <r>
    <s v="Janusz"/>
    <d v="1991-06-22T00:00:00"/>
    <s v="wies"/>
    <s v="czerwiec"/>
    <n v="0"/>
    <n v="30000"/>
    <n v="25"/>
    <n v="30"/>
    <x v="3"/>
  </r>
  <r>
    <s v="Karolina"/>
    <d v="1984-10-14T00:00:00"/>
    <s v="duze miasto"/>
    <s v="październik"/>
    <n v="1"/>
    <n v="25000"/>
    <n v="32"/>
    <n v="37.5"/>
    <x v="1"/>
  </r>
  <r>
    <s v="Justyna"/>
    <d v="1953-01-09T00:00:00"/>
    <s v="duze miasto"/>
    <s v="styczeń"/>
    <n v="1"/>
    <n v="25000"/>
    <n v="63"/>
    <n v="79"/>
    <x v="4"/>
  </r>
  <r>
    <s v="Natalia"/>
    <d v="1964-10-18T00:00:00"/>
    <s v="male miasto"/>
    <s v="październik"/>
    <n v="1"/>
    <n v="25000"/>
    <n v="52"/>
    <n v="29.999999999999996"/>
    <x v="0"/>
  </r>
  <r>
    <s v="Kostiantyn"/>
    <d v="1954-05-07T00:00:00"/>
    <s v="duze miasto"/>
    <s v="maj"/>
    <n v="0"/>
    <n v="30000"/>
    <n v="62"/>
    <n v="85"/>
    <x v="4"/>
  </r>
  <r>
    <s v="Adam"/>
    <d v="1948-12-29T00:00:00"/>
    <s v="wies"/>
    <s v="grudzień"/>
    <n v="0"/>
    <n v="30000"/>
    <n v="68"/>
    <n v="85"/>
    <x v="4"/>
  </r>
  <r>
    <s v="Magdalena"/>
    <d v="1968-07-26T00:00:00"/>
    <s v="duze miasto"/>
    <s v="lipiec"/>
    <n v="1"/>
    <n v="25000"/>
    <n v="48"/>
    <n v="29.999999999999996"/>
    <x v="2"/>
  </r>
  <r>
    <s v="Anna"/>
    <d v="1950-04-14T00:00:00"/>
    <s v="duze miasto"/>
    <s v="kwiecień"/>
    <n v="1"/>
    <n v="25000"/>
    <n v="66"/>
    <n v="79"/>
    <x v="4"/>
  </r>
  <r>
    <s v="Anna"/>
    <d v="1959-03-21T00:00:00"/>
    <s v="srednie miasto"/>
    <s v="marzec"/>
    <n v="1"/>
    <n v="25000"/>
    <n v="57"/>
    <n v="29.999999999999996"/>
    <x v="0"/>
  </r>
  <r>
    <s v="Celina"/>
    <d v="1944-01-04T00:00:00"/>
    <s v="male miasto"/>
    <s v="styczeń"/>
    <n v="1"/>
    <n v="25000"/>
    <n v="72"/>
    <n v="79"/>
    <x v="5"/>
  </r>
  <r>
    <s v="Anna"/>
    <d v="1983-11-20T00:00:00"/>
    <s v="srednie miasto"/>
    <s v="listopad"/>
    <n v="1"/>
    <n v="25000"/>
    <n v="33"/>
    <n v="37.5"/>
    <x v="1"/>
  </r>
  <r>
    <s v="Romuald"/>
    <d v="1959-03-24T00:00:00"/>
    <s v="duze miasto"/>
    <s v="marzec"/>
    <n v="0"/>
    <n v="30000"/>
    <n v="57"/>
    <n v="36"/>
    <x v="0"/>
  </r>
  <r>
    <s v="Tobiasz"/>
    <d v="1962-07-16T00:00:00"/>
    <s v="srednie miasto"/>
    <s v="lipiec"/>
    <n v="0"/>
    <n v="30000"/>
    <n v="54"/>
    <n v="36"/>
    <x v="0"/>
  </r>
  <r>
    <s v="Katarzyna"/>
    <d v="1962-10-25T00:00:00"/>
    <s v="duze miasto"/>
    <s v="październik"/>
    <n v="1"/>
    <n v="25000"/>
    <n v="54"/>
    <n v="29.999999999999996"/>
    <x v="0"/>
  </r>
  <r>
    <s v="Sebastian"/>
    <d v="1979-01-01T00:00:00"/>
    <s v="srednie miasto"/>
    <s v="styczeń"/>
    <n v="0"/>
    <n v="30000"/>
    <n v="37"/>
    <n v="45"/>
    <x v="1"/>
  </r>
  <r>
    <s v="Aleksandra"/>
    <d v="1975-04-26T00:00:00"/>
    <s v="wies"/>
    <s v="kwiecień"/>
    <n v="1"/>
    <n v="25000"/>
    <n v="41"/>
    <n v="37.5"/>
    <x v="2"/>
  </r>
  <r>
    <s v="Karolina"/>
    <d v="1967-09-29T00:00:00"/>
    <s v="duze miasto"/>
    <s v="wrzesień"/>
    <n v="1"/>
    <n v="25000"/>
    <n v="49"/>
    <n v="29.999999999999996"/>
    <x v="2"/>
  </r>
  <r>
    <s v="Adrian"/>
    <d v="1973-02-08T00:00:00"/>
    <s v="male miasto"/>
    <s v="luty"/>
    <n v="0"/>
    <n v="30000"/>
    <n v="43"/>
    <n v="45"/>
    <x v="2"/>
  </r>
  <r>
    <s v="Joanna"/>
    <d v="1951-08-07T00:00:00"/>
    <s v="srednie miasto"/>
    <s v="sierpień"/>
    <n v="1"/>
    <n v="25000"/>
    <n v="65"/>
    <n v="79"/>
    <x v="4"/>
  </r>
  <r>
    <s v="Danuta"/>
    <d v="1992-10-22T00:00:00"/>
    <s v="duze miasto"/>
    <s v="październik"/>
    <n v="1"/>
    <n v="25000"/>
    <n v="24"/>
    <n v="25"/>
    <x v="3"/>
  </r>
  <r>
    <s v="Monika"/>
    <d v="1995-03-15T00:00:00"/>
    <s v="duze miasto"/>
    <s v="marzec"/>
    <n v="1"/>
    <n v="25000"/>
    <n v="21"/>
    <n v="25"/>
    <x v="3"/>
  </r>
  <r>
    <s v="Irena"/>
    <d v="1979-03-15T00:00:00"/>
    <s v="srednie miasto"/>
    <s v="marzec"/>
    <n v="1"/>
    <n v="25000"/>
    <n v="37"/>
    <n v="37.5"/>
    <x v="1"/>
  </r>
  <r>
    <s v="Monika"/>
    <d v="1948-03-20T00:00:00"/>
    <s v="male miasto"/>
    <s v="marzec"/>
    <n v="1"/>
    <n v="25000"/>
    <n v="68"/>
    <n v="79"/>
    <x v="4"/>
  </r>
  <r>
    <s v="Arkadiusz"/>
    <d v="1971-03-10T00:00:00"/>
    <s v="duze miasto"/>
    <s v="marzec"/>
    <n v="0"/>
    <n v="30000"/>
    <n v="45"/>
    <n v="45"/>
    <x v="2"/>
  </r>
  <r>
    <s v="Karolina"/>
    <d v="1946-09-05T00:00:00"/>
    <s v="duze miasto"/>
    <s v="wrzesień"/>
    <n v="1"/>
    <n v="25000"/>
    <n v="70"/>
    <n v="79"/>
    <x v="5"/>
  </r>
  <r>
    <s v="Marek"/>
    <d v="1948-08-12T00:00:00"/>
    <s v="srednie miasto"/>
    <s v="sierpień"/>
    <n v="0"/>
    <n v="30000"/>
    <n v="68"/>
    <n v="85"/>
    <x v="4"/>
  </r>
  <r>
    <s v="Tadeusz"/>
    <d v="1982-07-23T00:00:00"/>
    <s v="srednie miasto"/>
    <s v="lipiec"/>
    <n v="0"/>
    <n v="30000"/>
    <n v="34"/>
    <n v="45"/>
    <x v="1"/>
  </r>
  <r>
    <s v="Patryk"/>
    <d v="1962-04-22T00:00:00"/>
    <s v="male miasto"/>
    <s v="kwiecień"/>
    <n v="0"/>
    <n v="30000"/>
    <n v="54"/>
    <n v="36"/>
    <x v="0"/>
  </r>
  <r>
    <s v="Karolina"/>
    <d v="1948-10-24T00:00:00"/>
    <s v="srednie miasto"/>
    <s v="październik"/>
    <n v="1"/>
    <n v="25000"/>
    <n v="68"/>
    <n v="79"/>
    <x v="4"/>
  </r>
  <r>
    <s v="Anna"/>
    <d v="1944-04-06T00:00:00"/>
    <s v="srednie miasto"/>
    <s v="kwiecień"/>
    <n v="1"/>
    <n v="25000"/>
    <n v="72"/>
    <n v="79"/>
    <x v="5"/>
  </r>
  <r>
    <s v="Siergiu"/>
    <d v="1987-12-07T00:00:00"/>
    <s v="srednie miasto"/>
    <s v="grudzień"/>
    <n v="0"/>
    <n v="30000"/>
    <n v="29"/>
    <n v="30"/>
    <x v="3"/>
  </r>
  <r>
    <s v="Adam"/>
    <d v="1955-08-31T00:00:00"/>
    <s v="duze miasto"/>
    <s v="sierpień"/>
    <n v="0"/>
    <n v="30000"/>
    <n v="61"/>
    <n v="85"/>
    <x v="4"/>
  </r>
  <r>
    <s v="Maciej"/>
    <d v="1953-01-16T00:00:00"/>
    <s v="srednie miasto"/>
    <s v="styczeń"/>
    <n v="0"/>
    <n v="30000"/>
    <n v="63"/>
    <n v="85"/>
    <x v="4"/>
  </r>
  <r>
    <s v="Patrycja"/>
    <d v="1995-04-29T00:00:00"/>
    <s v="duze miasto"/>
    <s v="kwiecień"/>
    <n v="1"/>
    <n v="25000"/>
    <n v="21"/>
    <n v="25"/>
    <x v="3"/>
  </r>
  <r>
    <s v="Maria"/>
    <d v="1965-02-02T00:00:00"/>
    <s v="wies"/>
    <s v="luty"/>
    <n v="1"/>
    <n v="25000"/>
    <n v="51"/>
    <n v="29.999999999999996"/>
    <x v="0"/>
  </r>
  <r>
    <s v="Martyna"/>
    <d v="1980-05-30T00:00:00"/>
    <s v="duze miasto"/>
    <s v="maj"/>
    <n v="1"/>
    <n v="25000"/>
    <n v="36"/>
    <n v="37.5"/>
    <x v="1"/>
  </r>
  <r>
    <s v="Agnieszka"/>
    <d v="1974-12-07T00:00:00"/>
    <s v="duze miasto"/>
    <s v="grudzień"/>
    <n v="1"/>
    <n v="25000"/>
    <n v="42"/>
    <n v="37.5"/>
    <x v="2"/>
  </r>
  <r>
    <s v="Kacper"/>
    <d v="1952-02-08T00:00:00"/>
    <s v="srednie miasto"/>
    <s v="luty"/>
    <n v="0"/>
    <n v="30000"/>
    <n v="64"/>
    <n v="85"/>
    <x v="4"/>
  </r>
  <r>
    <s v="Paulina"/>
    <d v="1975-03-22T00:00:00"/>
    <s v="duze miasto"/>
    <s v="marzec"/>
    <n v="1"/>
    <n v="25000"/>
    <n v="41"/>
    <n v="37.5"/>
    <x v="2"/>
  </r>
  <r>
    <s v="Karolina"/>
    <d v="1956-09-21T00:00:00"/>
    <s v="srednie miasto"/>
    <s v="wrzesień"/>
    <n v="1"/>
    <n v="25000"/>
    <n v="60"/>
    <n v="29.999999999999996"/>
    <x v="4"/>
  </r>
  <r>
    <s v="Piotr"/>
    <d v="1960-10-17T00:00:00"/>
    <s v="male miasto"/>
    <s v="październik"/>
    <n v="0"/>
    <n v="30000"/>
    <n v="56"/>
    <n v="36"/>
    <x v="0"/>
  </r>
  <r>
    <s v="Karol"/>
    <d v="1947-07-28T00:00:00"/>
    <s v="duze miasto"/>
    <s v="lipiec"/>
    <n v="0"/>
    <n v="30000"/>
    <n v="69"/>
    <n v="85"/>
    <x v="4"/>
  </r>
  <r>
    <s v="Karol"/>
    <d v="1993-11-07T00:00:00"/>
    <s v="male miasto"/>
    <s v="listopad"/>
    <n v="0"/>
    <n v="30000"/>
    <n v="23"/>
    <n v="30"/>
    <x v="3"/>
  </r>
  <r>
    <s v="Maciej"/>
    <d v="1970-09-10T00:00:00"/>
    <s v="male miasto"/>
    <s v="wrzesień"/>
    <n v="0"/>
    <n v="30000"/>
    <n v="46"/>
    <n v="36"/>
    <x v="2"/>
  </r>
  <r>
    <s v="Ewa"/>
    <d v="1955-06-02T00:00:00"/>
    <s v="male miasto"/>
    <s v="czerwiec"/>
    <n v="1"/>
    <n v="25000"/>
    <n v="61"/>
    <n v="79"/>
    <x v="4"/>
  </r>
  <r>
    <s v="Anna"/>
    <d v="1969-07-31T00:00:00"/>
    <s v="duze miasto"/>
    <s v="lipiec"/>
    <n v="1"/>
    <n v="25000"/>
    <n v="47"/>
    <n v="29.999999999999996"/>
    <x v="2"/>
  </r>
  <r>
    <s v="Ewa"/>
    <d v="1952-02-24T00:00:00"/>
    <s v="wies"/>
    <s v="luty"/>
    <n v="1"/>
    <n v="25000"/>
    <n v="64"/>
    <n v="79"/>
    <x v="4"/>
  </r>
  <r>
    <s v="Barbara"/>
    <d v="1951-07-02T00:00:00"/>
    <s v="duze miasto"/>
    <s v="lipiec"/>
    <n v="1"/>
    <n v="25000"/>
    <n v="65"/>
    <n v="79"/>
    <x v="4"/>
  </r>
  <r>
    <s v="Julia"/>
    <d v="1946-09-27T00:00:00"/>
    <s v="male miasto"/>
    <s v="wrzesień"/>
    <n v="1"/>
    <n v="25000"/>
    <n v="70"/>
    <n v="79"/>
    <x v="5"/>
  </r>
  <r>
    <s v="Barbara"/>
    <d v="1991-02-08T00:00:00"/>
    <s v="srednie miasto"/>
    <s v="luty"/>
    <n v="1"/>
    <n v="25000"/>
    <n v="25"/>
    <n v="25"/>
    <x v="3"/>
  </r>
  <r>
    <s v="Joanna"/>
    <d v="1946-07-04T00:00:00"/>
    <s v="srednie miasto"/>
    <s v="lipiec"/>
    <n v="1"/>
    <n v="25000"/>
    <n v="70"/>
    <n v="79"/>
    <x v="5"/>
  </r>
  <r>
    <s v="Daniel"/>
    <d v="1991-06-19T00:00:00"/>
    <s v="male miasto"/>
    <s v="czerwiec"/>
    <n v="0"/>
    <n v="30000"/>
    <n v="25"/>
    <n v="30"/>
    <x v="3"/>
  </r>
  <r>
    <s v="Joanna"/>
    <d v="1968-08-20T00:00:00"/>
    <s v="srednie miasto"/>
    <s v="sierpień"/>
    <n v="1"/>
    <n v="25000"/>
    <n v="48"/>
    <n v="29.999999999999996"/>
    <x v="2"/>
  </r>
  <r>
    <s v="Olaf"/>
    <d v="1993-05-11T00:00:00"/>
    <s v="male miasto"/>
    <s v="maj"/>
    <n v="0"/>
    <n v="30000"/>
    <n v="23"/>
    <n v="30"/>
    <x v="3"/>
  </r>
  <r>
    <s v="Karolina"/>
    <d v="1953-06-12T00:00:00"/>
    <s v="wies"/>
    <s v="czerwiec"/>
    <n v="1"/>
    <n v="25000"/>
    <n v="63"/>
    <n v="79"/>
    <x v="4"/>
  </r>
  <r>
    <s v="Zofia"/>
    <d v="1974-09-12T00:00:00"/>
    <s v="wies"/>
    <s v="wrzesień"/>
    <n v="1"/>
    <n v="25000"/>
    <n v="42"/>
    <n v="37.5"/>
    <x v="2"/>
  </r>
  <r>
    <s v="Piotr"/>
    <d v="1974-11-14T00:00:00"/>
    <s v="duze miasto"/>
    <s v="listopad"/>
    <n v="0"/>
    <n v="30000"/>
    <n v="42"/>
    <n v="45"/>
    <x v="2"/>
  </r>
  <r>
    <s v="Alicja"/>
    <d v="1956-06-12T00:00:00"/>
    <s v="duze miasto"/>
    <s v="czerwiec"/>
    <n v="1"/>
    <n v="25000"/>
    <n v="60"/>
    <n v="29.999999999999996"/>
    <x v="4"/>
  </r>
  <r>
    <s v="Justyna"/>
    <d v="1952-09-19T00:00:00"/>
    <s v="duze miasto"/>
    <s v="wrzesień"/>
    <n v="1"/>
    <n v="25000"/>
    <n v="64"/>
    <n v="79"/>
    <x v="4"/>
  </r>
  <r>
    <s v="Klaudia"/>
    <d v="1959-12-14T00:00:00"/>
    <s v="duze miasto"/>
    <s v="grudzień"/>
    <n v="1"/>
    <n v="25000"/>
    <n v="57"/>
    <n v="29.999999999999996"/>
    <x v="0"/>
  </r>
  <r>
    <s v="Marcin"/>
    <d v="1946-03-12T00:00:00"/>
    <s v="duze miasto"/>
    <s v="marzec"/>
    <n v="0"/>
    <n v="30000"/>
    <n v="70"/>
    <n v="85"/>
    <x v="5"/>
  </r>
  <r>
    <s v="Bartosz"/>
    <d v="1995-07-13T00:00:00"/>
    <s v="srednie miasto"/>
    <s v="lipiec"/>
    <n v="0"/>
    <n v="30000"/>
    <n v="21"/>
    <n v="30"/>
    <x v="3"/>
  </r>
  <r>
    <s v="Kornelia"/>
    <d v="1943-11-18T00:00:00"/>
    <s v="duze miasto"/>
    <s v="listopad"/>
    <n v="1"/>
    <n v="25000"/>
    <n v="73"/>
    <n v="79"/>
    <x v="5"/>
  </r>
  <r>
    <s v="Justyna"/>
    <d v="1991-07-27T00:00:00"/>
    <s v="srednie miasto"/>
    <s v="lipiec"/>
    <n v="1"/>
    <n v="25000"/>
    <n v="25"/>
    <n v="25"/>
    <x v="3"/>
  </r>
  <r>
    <s v="Leon"/>
    <d v="1951-09-21T00:00:00"/>
    <s v="srednie miasto"/>
    <s v="wrzesień"/>
    <n v="0"/>
    <n v="30000"/>
    <n v="65"/>
    <n v="85"/>
    <x v="4"/>
  </r>
  <r>
    <s v="Patrycja"/>
    <d v="1988-03-17T00:00:00"/>
    <s v="duze miasto"/>
    <s v="marzec"/>
    <n v="1"/>
    <n v="25000"/>
    <n v="28"/>
    <n v="25"/>
    <x v="3"/>
  </r>
  <r>
    <s v="Marcelina"/>
    <d v="1986-12-25T00:00:00"/>
    <s v="wies"/>
    <s v="grudzień"/>
    <n v="1"/>
    <n v="25000"/>
    <n v="30"/>
    <n v="25"/>
    <x v="1"/>
  </r>
  <r>
    <s v="Maryla"/>
    <d v="1983-11-13T00:00:00"/>
    <s v="male miasto"/>
    <s v="listopad"/>
    <n v="1"/>
    <n v="25000"/>
    <n v="33"/>
    <n v="37.5"/>
    <x v="1"/>
  </r>
  <r>
    <s v="Wojciech"/>
    <d v="1993-07-27T00:00:00"/>
    <s v="male miasto"/>
    <s v="lipiec"/>
    <n v="0"/>
    <n v="30000"/>
    <n v="23"/>
    <n v="30"/>
    <x v="3"/>
  </r>
  <r>
    <s v="Klaudia"/>
    <d v="1991-02-12T00:00:00"/>
    <s v="duze miasto"/>
    <s v="luty"/>
    <n v="1"/>
    <n v="25000"/>
    <n v="25"/>
    <n v="25"/>
    <x v="3"/>
  </r>
  <r>
    <s v="Teresa"/>
    <d v="1959-12-13T00:00:00"/>
    <s v="duze miasto"/>
    <s v="grudzień"/>
    <n v="1"/>
    <n v="25000"/>
    <n v="57"/>
    <n v="29.999999999999996"/>
    <x v="0"/>
  </r>
  <r>
    <s v="Paulina"/>
    <d v="1950-12-07T00:00:00"/>
    <s v="male miasto"/>
    <s v="grudzień"/>
    <n v="1"/>
    <n v="25000"/>
    <n v="66"/>
    <n v="79"/>
    <x v="4"/>
  </r>
  <r>
    <s v="Marzena"/>
    <d v="1951-10-09T00:00:00"/>
    <s v="duze miasto"/>
    <s v="październik"/>
    <n v="1"/>
    <n v="25000"/>
    <n v="65"/>
    <n v="79"/>
    <x v="4"/>
  </r>
  <r>
    <s v="Ewa"/>
    <d v="1946-09-11T00:00:00"/>
    <s v="wies"/>
    <s v="wrzesień"/>
    <n v="1"/>
    <n v="25000"/>
    <n v="70"/>
    <n v="79"/>
    <x v="5"/>
  </r>
  <r>
    <s v="Andrzej"/>
    <d v="1961-12-04T00:00:00"/>
    <s v="wies"/>
    <s v="grudzień"/>
    <n v="0"/>
    <n v="30000"/>
    <n v="55"/>
    <n v="36"/>
    <x v="0"/>
  </r>
  <r>
    <s v="Paulina"/>
    <d v="1954-01-16T00:00:00"/>
    <s v="duze miasto"/>
    <s v="styczeń"/>
    <n v="1"/>
    <n v="25000"/>
    <n v="62"/>
    <n v="79"/>
    <x v="4"/>
  </r>
  <r>
    <s v="Zofia"/>
    <d v="1966-04-25T00:00:00"/>
    <s v="srednie miasto"/>
    <s v="kwiecień"/>
    <n v="1"/>
    <n v="25000"/>
    <n v="50"/>
    <n v="29.999999999999996"/>
    <x v="0"/>
  </r>
  <r>
    <s v="Paulina"/>
    <d v="1947-01-29T00:00:00"/>
    <s v="male miasto"/>
    <s v="styczeń"/>
    <n v="1"/>
    <n v="25000"/>
    <n v="69"/>
    <n v="79"/>
    <x v="4"/>
  </r>
  <r>
    <s v="Karolina"/>
    <d v="1987-08-24T00:00:00"/>
    <s v="duze miasto"/>
    <s v="sierpień"/>
    <n v="1"/>
    <n v="25000"/>
    <n v="29"/>
    <n v="25"/>
    <x v="3"/>
  </r>
  <r>
    <s v="Katarzyna"/>
    <d v="1964-10-29T00:00:00"/>
    <s v="duze miasto"/>
    <s v="październik"/>
    <n v="1"/>
    <n v="25000"/>
    <n v="52"/>
    <n v="29.999999999999996"/>
    <x v="0"/>
  </r>
  <r>
    <s v="Beata"/>
    <d v="1971-11-02T00:00:00"/>
    <s v="duze miasto"/>
    <s v="listopad"/>
    <n v="1"/>
    <n v="25000"/>
    <n v="45"/>
    <n v="37.5"/>
    <x v="2"/>
  </r>
  <r>
    <s v="Szymon"/>
    <d v="1984-04-02T00:00:00"/>
    <s v="srednie miasto"/>
    <s v="kwiecień"/>
    <n v="0"/>
    <n v="30000"/>
    <n v="32"/>
    <n v="45"/>
    <x v="1"/>
  </r>
  <r>
    <s v="Robert"/>
    <d v="1970-09-07T00:00:00"/>
    <s v="srednie miasto"/>
    <s v="wrzesień"/>
    <n v="0"/>
    <n v="30000"/>
    <n v="46"/>
    <n v="36"/>
    <x v="2"/>
  </r>
  <r>
    <s v="Malgorzata"/>
    <d v="1945-04-02T00:00:00"/>
    <s v="male miasto"/>
    <s v="kwiecień"/>
    <n v="1"/>
    <n v="25000"/>
    <n v="71"/>
    <n v="79"/>
    <x v="5"/>
  </r>
  <r>
    <s v="Ewelina"/>
    <d v="1983-08-02T00:00:00"/>
    <s v="male miasto"/>
    <s v="sierpień"/>
    <n v="1"/>
    <n v="25000"/>
    <n v="33"/>
    <n v="37.5"/>
    <x v="1"/>
  </r>
  <r>
    <s v="Adrian"/>
    <d v="1986-07-08T00:00:00"/>
    <s v="duze miasto"/>
    <s v="lipiec"/>
    <n v="0"/>
    <n v="30000"/>
    <n v="30"/>
    <n v="30"/>
    <x v="1"/>
  </r>
  <r>
    <s v="Marzena"/>
    <d v="1977-10-29T00:00:00"/>
    <s v="duze miasto"/>
    <s v="październik"/>
    <n v="1"/>
    <n v="25000"/>
    <n v="39"/>
    <n v="37.5"/>
    <x v="1"/>
  </r>
  <r>
    <s v="Wioletta"/>
    <d v="1963-05-08T00:00:00"/>
    <s v="duze miasto"/>
    <s v="maj"/>
    <n v="1"/>
    <n v="25000"/>
    <n v="53"/>
    <n v="29.999999999999996"/>
    <x v="0"/>
  </r>
  <r>
    <s v="Dominika"/>
    <d v="1981-10-02T00:00:00"/>
    <s v="duze miasto"/>
    <s v="październik"/>
    <n v="1"/>
    <n v="25000"/>
    <n v="35"/>
    <n v="37.5"/>
    <x v="1"/>
  </r>
  <r>
    <s v="Jan"/>
    <d v="1989-02-06T00:00:00"/>
    <s v="male miasto"/>
    <s v="luty"/>
    <n v="0"/>
    <n v="30000"/>
    <n v="27"/>
    <n v="30"/>
    <x v="3"/>
  </r>
  <r>
    <s v="Patryk"/>
    <d v="1980-05-20T00:00:00"/>
    <s v="duze miasto"/>
    <s v="maj"/>
    <n v="0"/>
    <n v="30000"/>
    <n v="36"/>
    <n v="45"/>
    <x v="1"/>
  </r>
  <r>
    <s v="Maciej"/>
    <d v="1948-08-27T00:00:00"/>
    <s v="male miasto"/>
    <s v="sierpień"/>
    <n v="0"/>
    <n v="30000"/>
    <n v="68"/>
    <n v="85"/>
    <x v="4"/>
  </r>
  <r>
    <s v="Roxana"/>
    <d v="1978-03-31T00:00:00"/>
    <s v="srednie miasto"/>
    <s v="marzec"/>
    <n v="1"/>
    <n v="25000"/>
    <n v="38"/>
    <n v="37.5"/>
    <x v="1"/>
  </r>
  <r>
    <s v="Wiktoria"/>
    <d v="1957-11-30T00:00:00"/>
    <s v="male miasto"/>
    <s v="listopad"/>
    <n v="1"/>
    <n v="25000"/>
    <n v="59"/>
    <n v="29.999999999999996"/>
    <x v="0"/>
  </r>
  <r>
    <s v="Justyna"/>
    <d v="1949-10-12T00:00:00"/>
    <s v="duze miasto"/>
    <s v="październik"/>
    <n v="1"/>
    <n v="25000"/>
    <n v="67"/>
    <n v="79"/>
    <x v="4"/>
  </r>
  <r>
    <s v="Ilona"/>
    <d v="1956-06-24T00:00:00"/>
    <s v="srednie miasto"/>
    <s v="czerwiec"/>
    <n v="1"/>
    <n v="25000"/>
    <n v="60"/>
    <n v="29.999999999999996"/>
    <x v="4"/>
  </r>
  <r>
    <s v="Maciej"/>
    <d v="1994-01-30T00:00:00"/>
    <s v="duze miasto"/>
    <s v="styczeń"/>
    <n v="0"/>
    <n v="30000"/>
    <n v="22"/>
    <n v="30"/>
    <x v="3"/>
  </r>
  <r>
    <s v="Anna"/>
    <d v="1970-01-14T00:00:00"/>
    <s v="srednie miasto"/>
    <s v="styczeń"/>
    <n v="1"/>
    <n v="25000"/>
    <n v="46"/>
    <n v="29.999999999999996"/>
    <x v="2"/>
  </r>
  <r>
    <s v="Halina"/>
    <d v="1980-05-09T00:00:00"/>
    <s v="duze miasto"/>
    <s v="maj"/>
    <n v="1"/>
    <n v="25000"/>
    <n v="36"/>
    <n v="37.5"/>
    <x v="1"/>
  </r>
  <r>
    <s v="Dorota"/>
    <d v="1959-06-03T00:00:00"/>
    <s v="srednie miasto"/>
    <s v="czerwiec"/>
    <n v="1"/>
    <n v="25000"/>
    <n v="57"/>
    <n v="29.999999999999996"/>
    <x v="0"/>
  </r>
  <r>
    <s v="Halina"/>
    <d v="1955-12-13T00:00:00"/>
    <s v="duze miasto"/>
    <s v="grudzień"/>
    <n v="1"/>
    <n v="25000"/>
    <n v="61"/>
    <n v="79"/>
    <x v="4"/>
  </r>
  <r>
    <s v="Marcin"/>
    <d v="1967-01-03T00:00:00"/>
    <s v="duze miasto"/>
    <s v="styczeń"/>
    <n v="0"/>
    <n v="30000"/>
    <n v="49"/>
    <n v="36"/>
    <x v="2"/>
  </r>
  <r>
    <s v="Arkadiusz"/>
    <d v="1973-04-19T00:00:00"/>
    <s v="srednie miasto"/>
    <s v="kwiecień"/>
    <n v="0"/>
    <n v="30000"/>
    <n v="43"/>
    <n v="45"/>
    <x v="2"/>
  </r>
  <r>
    <s v="Kazimiera"/>
    <d v="1948-05-15T00:00:00"/>
    <s v="duze miasto"/>
    <s v="maj"/>
    <n v="1"/>
    <n v="25000"/>
    <n v="68"/>
    <n v="79"/>
    <x v="4"/>
  </r>
  <r>
    <s v="Rozalia"/>
    <d v="1947-08-03T00:00:00"/>
    <s v="duze miasto"/>
    <s v="sierpień"/>
    <n v="1"/>
    <n v="25000"/>
    <n v="69"/>
    <n v="79"/>
    <x v="4"/>
  </r>
  <r>
    <s v="Piotr"/>
    <d v="1946-06-23T00:00:00"/>
    <s v="srednie miasto"/>
    <s v="czerwiec"/>
    <n v="0"/>
    <n v="30000"/>
    <n v="70"/>
    <n v="85"/>
    <x v="5"/>
  </r>
  <r>
    <s v="Mariusz"/>
    <d v="1992-06-24T00:00:00"/>
    <s v="male miasto"/>
    <s v="czerwiec"/>
    <n v="0"/>
    <n v="30000"/>
    <n v="24"/>
    <n v="30"/>
    <x v="3"/>
  </r>
  <r>
    <s v="Paulina"/>
    <d v="1992-10-08T00:00:00"/>
    <s v="srednie miasto"/>
    <s v="październik"/>
    <n v="1"/>
    <n v="25000"/>
    <n v="24"/>
    <n v="25"/>
    <x v="3"/>
  </r>
  <r>
    <s v="Urszula"/>
    <d v="1983-07-01T00:00:00"/>
    <s v="wies"/>
    <s v="lipiec"/>
    <n v="1"/>
    <n v="25000"/>
    <n v="33"/>
    <n v="37.5"/>
    <x v="1"/>
  </r>
  <r>
    <s v="Szymon"/>
    <d v="1960-06-23T00:00:00"/>
    <s v="wies"/>
    <s v="czerwiec"/>
    <n v="0"/>
    <n v="30000"/>
    <n v="56"/>
    <n v="36"/>
    <x v="0"/>
  </r>
  <r>
    <s v="Paulina"/>
    <d v="1976-06-27T00:00:00"/>
    <s v="srednie miasto"/>
    <s v="czerwiec"/>
    <n v="1"/>
    <n v="25000"/>
    <n v="40"/>
    <n v="37.5"/>
    <x v="2"/>
  </r>
  <r>
    <s v="Ewa"/>
    <d v="1965-01-20T00:00:00"/>
    <s v="duze miasto"/>
    <s v="styczeń"/>
    <n v="1"/>
    <n v="25000"/>
    <n v="51"/>
    <n v="29.999999999999996"/>
    <x v="0"/>
  </r>
  <r>
    <s v="Zofia"/>
    <d v="1968-11-16T00:00:00"/>
    <s v="srednie miasto"/>
    <s v="listopad"/>
    <n v="1"/>
    <n v="25000"/>
    <n v="48"/>
    <n v="29.999999999999996"/>
    <x v="2"/>
  </r>
  <r>
    <s v="Paulina"/>
    <d v="1967-12-18T00:00:00"/>
    <s v="duze miasto"/>
    <s v="grudzień"/>
    <n v="1"/>
    <n v="25000"/>
    <n v="49"/>
    <n v="29.999999999999996"/>
    <x v="2"/>
  </r>
  <r>
    <s v="Maciej"/>
    <d v="1991-06-09T00:00:00"/>
    <s v="wies"/>
    <s v="czerwiec"/>
    <n v="0"/>
    <n v="30000"/>
    <n v="25"/>
    <n v="30"/>
    <x v="3"/>
  </r>
  <r>
    <s v="Adam"/>
    <d v="1995-04-06T00:00:00"/>
    <s v="wies"/>
    <s v="kwiecień"/>
    <n v="0"/>
    <n v="30000"/>
    <n v="21"/>
    <n v="30"/>
    <x v="3"/>
  </r>
  <r>
    <s v="Inga"/>
    <d v="1955-10-12T00:00:00"/>
    <s v="duze miasto"/>
    <s v="październik"/>
    <n v="1"/>
    <n v="25000"/>
    <n v="61"/>
    <n v="79"/>
    <x v="4"/>
  </r>
  <r>
    <s v="Beata"/>
    <d v="1969-08-01T00:00:00"/>
    <s v="duze miasto"/>
    <s v="sierpień"/>
    <n v="1"/>
    <n v="25000"/>
    <n v="47"/>
    <n v="29.999999999999996"/>
    <x v="2"/>
  </r>
  <r>
    <s v="Daria"/>
    <d v="1958-12-29T00:00:00"/>
    <s v="duze miasto"/>
    <s v="grudzień"/>
    <n v="1"/>
    <n v="25000"/>
    <n v="58"/>
    <n v="29.999999999999996"/>
    <x v="0"/>
  </r>
  <r>
    <s v="Justyna"/>
    <d v="1985-07-04T00:00:00"/>
    <s v="wies"/>
    <s v="lipiec"/>
    <n v="1"/>
    <n v="25000"/>
    <n v="31"/>
    <n v="37.5"/>
    <x v="1"/>
  </r>
  <r>
    <s v="Barbara"/>
    <d v="1977-12-13T00:00:00"/>
    <s v="duze miasto"/>
    <s v="grudzień"/>
    <n v="1"/>
    <n v="25000"/>
    <n v="39"/>
    <n v="37.5"/>
    <x v="1"/>
  </r>
  <r>
    <s v="Janusz"/>
    <d v="1993-11-14T00:00:00"/>
    <s v="duze miasto"/>
    <s v="listopad"/>
    <n v="0"/>
    <n v="30000"/>
    <n v="23"/>
    <n v="30"/>
    <x v="3"/>
  </r>
  <r>
    <s v="Tadeusz"/>
    <d v="1968-05-14T00:00:00"/>
    <s v="srednie miasto"/>
    <s v="maj"/>
    <n v="0"/>
    <n v="30000"/>
    <n v="48"/>
    <n v="36"/>
    <x v="2"/>
  </r>
  <r>
    <s v="Teresa"/>
    <d v="1951-06-08T00:00:00"/>
    <s v="wies"/>
    <s v="czerwiec"/>
    <n v="1"/>
    <n v="25000"/>
    <n v="65"/>
    <n v="79"/>
    <x v="4"/>
  </r>
  <r>
    <s v="Maciej"/>
    <d v="1975-08-05T00:00:00"/>
    <s v="wies"/>
    <s v="sierpień"/>
    <n v="0"/>
    <n v="30000"/>
    <n v="41"/>
    <n v="45"/>
    <x v="2"/>
  </r>
  <r>
    <s v="Grazyna"/>
    <d v="1971-05-18T00:00:00"/>
    <s v="duze miasto"/>
    <s v="maj"/>
    <n v="1"/>
    <n v="25000"/>
    <n v="45"/>
    <n v="37.5"/>
    <x v="2"/>
  </r>
  <r>
    <s v="Anna"/>
    <d v="1950-01-22T00:00:00"/>
    <s v="srednie miasto"/>
    <s v="styczeń"/>
    <n v="1"/>
    <n v="25000"/>
    <n v="66"/>
    <n v="79"/>
    <x v="4"/>
  </r>
  <r>
    <s v="Piotr"/>
    <d v="1992-04-02T00:00:00"/>
    <s v="duze miasto"/>
    <s v="kwiecień"/>
    <n v="0"/>
    <n v="30000"/>
    <n v="24"/>
    <n v="30"/>
    <x v="3"/>
  </r>
  <r>
    <s v="Danuta"/>
    <d v="1969-07-20T00:00:00"/>
    <s v="duze miasto"/>
    <s v="lipiec"/>
    <n v="1"/>
    <n v="25000"/>
    <n v="47"/>
    <n v="29.999999999999996"/>
    <x v="2"/>
  </r>
  <r>
    <s v="Karol"/>
    <d v="1959-08-07T00:00:00"/>
    <s v="srednie miasto"/>
    <s v="sierpień"/>
    <n v="0"/>
    <n v="30000"/>
    <n v="57"/>
    <n v="36"/>
    <x v="0"/>
  </r>
  <r>
    <s v="Maciej"/>
    <d v="1972-07-10T00:00:00"/>
    <s v="srednie miasto"/>
    <s v="lipiec"/>
    <n v="0"/>
    <n v="30000"/>
    <n v="44"/>
    <n v="45"/>
    <x v="2"/>
  </r>
  <r>
    <s v="Martyna"/>
    <d v="1979-02-11T00:00:00"/>
    <s v="wies"/>
    <s v="luty"/>
    <n v="1"/>
    <n v="25000"/>
    <n v="37"/>
    <n v="37.5"/>
    <x v="1"/>
  </r>
  <r>
    <s v="Stefania"/>
    <d v="1991-08-04T00:00:00"/>
    <s v="duze miasto"/>
    <s v="sierpień"/>
    <n v="1"/>
    <n v="25000"/>
    <n v="25"/>
    <n v="25"/>
    <x v="3"/>
  </r>
  <r>
    <s v="Stefan"/>
    <d v="1967-03-08T00:00:00"/>
    <s v="duze miasto"/>
    <s v="marzec"/>
    <n v="0"/>
    <n v="30000"/>
    <n v="49"/>
    <n v="36"/>
    <x v="2"/>
  </r>
  <r>
    <s v="Ewelia"/>
    <d v="1976-08-20T00:00:00"/>
    <s v="srednie miasto"/>
    <s v="sierpień"/>
    <n v="1"/>
    <n v="25000"/>
    <n v="40"/>
    <n v="37.5"/>
    <x v="2"/>
  </r>
  <r>
    <s v="Krystyna"/>
    <d v="1972-02-06T00:00:00"/>
    <s v="male miasto"/>
    <s v="luty"/>
    <n v="1"/>
    <n v="25000"/>
    <n v="44"/>
    <n v="37.5"/>
    <x v="2"/>
  </r>
  <r>
    <s v="Szymon"/>
    <d v="1985-02-17T00:00:00"/>
    <s v="duze miasto"/>
    <s v="luty"/>
    <n v="0"/>
    <n v="30000"/>
    <n v="31"/>
    <n v="45"/>
    <x v="1"/>
  </r>
  <r>
    <s v="Robert"/>
    <d v="1971-06-28T00:00:00"/>
    <s v="male miasto"/>
    <s v="czerwiec"/>
    <n v="0"/>
    <n v="30000"/>
    <n v="45"/>
    <n v="45"/>
    <x v="2"/>
  </r>
  <r>
    <s v="Justyna"/>
    <d v="1963-09-18T00:00:00"/>
    <s v="srednie miasto"/>
    <s v="wrzesień"/>
    <n v="1"/>
    <n v="25000"/>
    <n v="53"/>
    <n v="29.999999999999996"/>
    <x v="0"/>
  </r>
  <r>
    <s v="Damian"/>
    <d v="1990-03-20T00:00:00"/>
    <s v="male miasto"/>
    <s v="marzec"/>
    <n v="0"/>
    <n v="30000"/>
    <n v="26"/>
    <n v="30"/>
    <x v="3"/>
  </r>
  <r>
    <s v="Katarzyna"/>
    <d v="1954-02-04T00:00:00"/>
    <s v="wies"/>
    <s v="luty"/>
    <n v="1"/>
    <n v="25000"/>
    <n v="62"/>
    <n v="79"/>
    <x v="4"/>
  </r>
  <r>
    <s v="Wojciech"/>
    <d v="1974-10-22T00:00:00"/>
    <s v="wies"/>
    <s v="październik"/>
    <n v="0"/>
    <n v="30000"/>
    <n v="42"/>
    <n v="45"/>
    <x v="2"/>
  </r>
  <r>
    <s v="Krystyna"/>
    <d v="1959-10-15T00:00:00"/>
    <s v="srednie miasto"/>
    <s v="październik"/>
    <n v="1"/>
    <n v="25000"/>
    <n v="57"/>
    <n v="29.999999999999996"/>
    <x v="0"/>
  </r>
  <r>
    <s v="Ewa"/>
    <d v="1957-08-19T00:00:00"/>
    <s v="male miasto"/>
    <s v="sierpień"/>
    <n v="1"/>
    <n v="25000"/>
    <n v="59"/>
    <n v="29.999999999999996"/>
    <x v="0"/>
  </r>
  <r>
    <s v="Roman"/>
    <d v="1985-09-02T00:00:00"/>
    <s v="male miasto"/>
    <s v="wrzesień"/>
    <n v="0"/>
    <n v="30000"/>
    <n v="31"/>
    <n v="45"/>
    <x v="1"/>
  </r>
  <r>
    <s v="Malwina"/>
    <d v="1947-01-12T00:00:00"/>
    <s v="duze miasto"/>
    <s v="styczeń"/>
    <n v="1"/>
    <n v="25000"/>
    <n v="69"/>
    <n v="79"/>
    <x v="4"/>
  </r>
  <r>
    <s v="Cezary"/>
    <d v="1988-06-11T00:00:00"/>
    <s v="srednie miasto"/>
    <s v="czerwiec"/>
    <n v="0"/>
    <n v="30000"/>
    <n v="28"/>
    <n v="30"/>
    <x v="3"/>
  </r>
  <r>
    <s v="Mieszko"/>
    <d v="1987-10-31T00:00:00"/>
    <s v="duze miasto"/>
    <s v="październik"/>
    <n v="0"/>
    <n v="30000"/>
    <n v="29"/>
    <n v="30"/>
    <x v="3"/>
  </r>
  <r>
    <s v="Barbara"/>
    <d v="1986-12-03T00:00:00"/>
    <s v="srednie miasto"/>
    <s v="grudzień"/>
    <n v="1"/>
    <n v="25000"/>
    <n v="30"/>
    <n v="25"/>
    <x v="1"/>
  </r>
  <r>
    <s v="Krzysztof"/>
    <d v="1951-01-20T00:00:00"/>
    <s v="male miasto"/>
    <s v="styczeń"/>
    <n v="0"/>
    <n v="30000"/>
    <n v="65"/>
    <n v="85"/>
    <x v="4"/>
  </r>
  <r>
    <s v="Jacek"/>
    <d v="1945-10-24T00:00:00"/>
    <s v="srednie miasto"/>
    <s v="październik"/>
    <n v="0"/>
    <n v="30000"/>
    <n v="71"/>
    <n v="85"/>
    <x v="5"/>
  </r>
  <r>
    <s v="Ewa"/>
    <d v="1968-07-17T00:00:00"/>
    <s v="duze miasto"/>
    <s v="lipiec"/>
    <n v="1"/>
    <n v="25000"/>
    <n v="48"/>
    <n v="29.999999999999996"/>
    <x v="2"/>
  </r>
  <r>
    <s v="Jakub"/>
    <d v="1947-06-24T00:00:00"/>
    <s v="srednie miasto"/>
    <s v="czerwiec"/>
    <n v="0"/>
    <n v="30000"/>
    <n v="69"/>
    <n v="85"/>
    <x v="4"/>
  </r>
  <r>
    <s v="Szymon"/>
    <d v="1963-05-26T00:00:00"/>
    <s v="wies"/>
    <s v="maj"/>
    <n v="0"/>
    <n v="30000"/>
    <n v="53"/>
    <n v="36"/>
    <x v="0"/>
  </r>
  <r>
    <s v="Paulina"/>
    <d v="1946-12-30T00:00:00"/>
    <s v="duze miasto"/>
    <s v="grudzień"/>
    <n v="1"/>
    <n v="25000"/>
    <n v="70"/>
    <n v="79"/>
    <x v="5"/>
  </r>
  <r>
    <s v="Jolanta"/>
    <d v="1966-12-30T00:00:00"/>
    <s v="duze miasto"/>
    <s v="grudzień"/>
    <n v="1"/>
    <n v="25000"/>
    <n v="50"/>
    <n v="29.999999999999996"/>
    <x v="0"/>
  </r>
  <r>
    <s v="Marzena"/>
    <d v="1994-07-08T00:00:00"/>
    <s v="srednie miasto"/>
    <s v="lipiec"/>
    <n v="1"/>
    <n v="25000"/>
    <n v="22"/>
    <n v="25"/>
    <x v="3"/>
  </r>
  <r>
    <s v="Marcin"/>
    <d v="1950-04-01T00:00:00"/>
    <s v="srednie miasto"/>
    <s v="kwiecień"/>
    <n v="0"/>
    <n v="30000"/>
    <n v="66"/>
    <n v="85"/>
    <x v="4"/>
  </r>
  <r>
    <s v="Zbigniew"/>
    <d v="1993-04-10T00:00:00"/>
    <s v="duze miasto"/>
    <s v="kwiecień"/>
    <n v="0"/>
    <n v="30000"/>
    <n v="23"/>
    <n v="30"/>
    <x v="3"/>
  </r>
  <r>
    <s v="Elwira"/>
    <d v="1947-06-13T00:00:00"/>
    <s v="duze miasto"/>
    <s v="czerwiec"/>
    <n v="1"/>
    <n v="25000"/>
    <n v="69"/>
    <n v="79"/>
    <x v="4"/>
  </r>
  <r>
    <s v="Katarzyna"/>
    <d v="1991-11-08T00:00:00"/>
    <s v="male miasto"/>
    <s v="listopad"/>
    <n v="1"/>
    <n v="25000"/>
    <n v="25"/>
    <n v="25"/>
    <x v="3"/>
  </r>
  <r>
    <s v="Krzysztof"/>
    <d v="1966-11-15T00:00:00"/>
    <s v="srednie miasto"/>
    <s v="listopad"/>
    <n v="0"/>
    <n v="30000"/>
    <n v="50"/>
    <n v="36"/>
    <x v="0"/>
  </r>
  <r>
    <s v="Konrad"/>
    <d v="1952-11-09T00:00:00"/>
    <s v="male miasto"/>
    <s v="listopad"/>
    <n v="0"/>
    <n v="30000"/>
    <n v="64"/>
    <n v="85"/>
    <x v="4"/>
  </r>
  <r>
    <s v="Barbara"/>
    <d v="1972-11-23T00:00:00"/>
    <s v="duze miasto"/>
    <s v="listopad"/>
    <n v="1"/>
    <n v="25000"/>
    <n v="44"/>
    <n v="37.5"/>
    <x v="2"/>
  </r>
  <r>
    <s v="Robert"/>
    <d v="1959-12-13T00:00:00"/>
    <s v="duze miasto"/>
    <s v="grudzień"/>
    <n v="0"/>
    <n v="30000"/>
    <n v="57"/>
    <n v="36"/>
    <x v="0"/>
  </r>
  <r>
    <s v="Karolina"/>
    <d v="1995-06-15T00:00:00"/>
    <s v="duze miasto"/>
    <s v="czerwiec"/>
    <n v="1"/>
    <n v="25000"/>
    <n v="21"/>
    <n v="25"/>
    <x v="3"/>
  </r>
  <r>
    <s v="Zuzanna"/>
    <d v="1953-12-19T00:00:00"/>
    <s v="duze miasto"/>
    <s v="grudzień"/>
    <n v="1"/>
    <n v="25000"/>
    <n v="63"/>
    <n v="79"/>
    <x v="4"/>
  </r>
  <r>
    <s v="Karolina"/>
    <d v="1976-05-13T00:00:00"/>
    <s v="srednie miasto"/>
    <s v="maj"/>
    <n v="1"/>
    <n v="25000"/>
    <n v="40"/>
    <n v="37.5"/>
    <x v="2"/>
  </r>
  <r>
    <s v="Genowefa"/>
    <d v="1977-04-11T00:00:00"/>
    <s v="duze miasto"/>
    <s v="kwiecień"/>
    <n v="1"/>
    <n v="25000"/>
    <n v="39"/>
    <n v="37.5"/>
    <x v="1"/>
  </r>
  <r>
    <s v="Adrian"/>
    <d v="1982-01-03T00:00:00"/>
    <s v="wies"/>
    <s v="styczeń"/>
    <n v="0"/>
    <n v="30000"/>
    <n v="34"/>
    <n v="45"/>
    <x v="1"/>
  </r>
  <r>
    <s v="Jan"/>
    <d v="1963-04-10T00:00:00"/>
    <s v="duze miasto"/>
    <s v="kwiecień"/>
    <n v="0"/>
    <n v="30000"/>
    <n v="53"/>
    <n v="36"/>
    <x v="0"/>
  </r>
  <r>
    <s v="Katarzyna"/>
    <d v="1967-12-02T00:00:00"/>
    <s v="duze miasto"/>
    <s v="grudzień"/>
    <n v="1"/>
    <n v="25000"/>
    <n v="49"/>
    <n v="29.999999999999996"/>
    <x v="2"/>
  </r>
  <r>
    <s v="Maria"/>
    <d v="1948-03-09T00:00:00"/>
    <s v="male miasto"/>
    <s v="marzec"/>
    <n v="1"/>
    <n v="25000"/>
    <n v="68"/>
    <n v="79"/>
    <x v="4"/>
  </r>
  <r>
    <s v="Jan"/>
    <d v="1958-01-14T00:00:00"/>
    <s v="wies"/>
    <s v="styczeń"/>
    <n v="0"/>
    <n v="30000"/>
    <n v="58"/>
    <n v="36"/>
    <x v="0"/>
  </r>
  <r>
    <s v="Anna"/>
    <d v="1981-10-20T00:00:00"/>
    <s v="duze miasto"/>
    <s v="październik"/>
    <n v="1"/>
    <n v="25000"/>
    <n v="35"/>
    <n v="37.5"/>
    <x v="1"/>
  </r>
  <r>
    <s v="Danuta"/>
    <d v="1953-10-27T00:00:00"/>
    <s v="srednie miasto"/>
    <s v="październik"/>
    <n v="1"/>
    <n v="25000"/>
    <n v="63"/>
    <n v="79"/>
    <x v="4"/>
  </r>
  <r>
    <s v="Piotr"/>
    <d v="1961-08-21T00:00:00"/>
    <s v="duze miasto"/>
    <s v="sierpień"/>
    <n v="0"/>
    <n v="30000"/>
    <n v="55"/>
    <n v="36"/>
    <x v="0"/>
  </r>
  <r>
    <s v="Barbara"/>
    <d v="1969-05-09T00:00:00"/>
    <s v="duze miasto"/>
    <s v="maj"/>
    <n v="1"/>
    <n v="25000"/>
    <n v="47"/>
    <n v="29.999999999999996"/>
    <x v="2"/>
  </r>
  <r>
    <s v="Krzysztof"/>
    <d v="1955-04-02T00:00:00"/>
    <s v="male miasto"/>
    <s v="kwiecień"/>
    <n v="0"/>
    <n v="30000"/>
    <n v="61"/>
    <n v="85"/>
    <x v="4"/>
  </r>
  <r>
    <s v="Bartosz"/>
    <d v="1952-05-27T00:00:00"/>
    <s v="duze miasto"/>
    <s v="maj"/>
    <n v="0"/>
    <n v="30000"/>
    <n v="64"/>
    <n v="85"/>
    <x v="4"/>
  </r>
  <r>
    <s v="Alexandra"/>
    <d v="1949-09-06T00:00:00"/>
    <s v="duze miasto"/>
    <s v="wrzesień"/>
    <n v="1"/>
    <n v="25000"/>
    <n v="67"/>
    <n v="79"/>
    <x v="4"/>
  </r>
  <r>
    <s v="Karolina"/>
    <d v="1971-08-01T00:00:00"/>
    <s v="srednie miasto"/>
    <s v="sierpień"/>
    <n v="1"/>
    <n v="25000"/>
    <n v="45"/>
    <n v="37.5"/>
    <x v="2"/>
  </r>
  <r>
    <s v="Marcin"/>
    <d v="1984-04-26T00:00:00"/>
    <s v="male miasto"/>
    <s v="kwiecień"/>
    <n v="0"/>
    <n v="30000"/>
    <n v="32"/>
    <n v="45"/>
    <x v="1"/>
  </r>
  <r>
    <s v="Kinga"/>
    <d v="1967-05-31T00:00:00"/>
    <s v="duze miasto"/>
    <s v="maj"/>
    <n v="1"/>
    <n v="25000"/>
    <n v="49"/>
    <n v="29.999999999999996"/>
    <x v="2"/>
  </r>
  <r>
    <s v="Adam"/>
    <d v="1987-02-10T00:00:00"/>
    <s v="srednie miasto"/>
    <s v="luty"/>
    <n v="0"/>
    <n v="30000"/>
    <n v="29"/>
    <n v="30"/>
    <x v="3"/>
  </r>
  <r>
    <s v="Anita"/>
    <d v="1993-08-20T00:00:00"/>
    <s v="duze miasto"/>
    <s v="sierpień"/>
    <n v="1"/>
    <n v="25000"/>
    <n v="23"/>
    <n v="25"/>
    <x v="3"/>
  </r>
  <r>
    <s v="Piotr"/>
    <d v="1974-02-19T00:00:00"/>
    <s v="wies"/>
    <s v="luty"/>
    <n v="0"/>
    <n v="30000"/>
    <n v="42"/>
    <n v="45"/>
    <x v="2"/>
  </r>
  <r>
    <s v="Tymon"/>
    <d v="1949-06-04T00:00:00"/>
    <s v="wies"/>
    <s v="czerwiec"/>
    <n v="0"/>
    <n v="30000"/>
    <n v="67"/>
    <n v="85"/>
    <x v="4"/>
  </r>
  <r>
    <s v="Maciej"/>
    <d v="1974-01-30T00:00:00"/>
    <s v="duze miasto"/>
    <s v="styczeń"/>
    <n v="0"/>
    <n v="30000"/>
    <n v="42"/>
    <n v="45"/>
    <x v="2"/>
  </r>
  <r>
    <s v="Roman"/>
    <d v="1984-12-23T00:00:00"/>
    <s v="srednie miasto"/>
    <s v="grudzień"/>
    <n v="0"/>
    <n v="30000"/>
    <n v="32"/>
    <n v="45"/>
    <x v="1"/>
  </r>
  <r>
    <s v="Jerzy"/>
    <d v="1995-07-13T00:00:00"/>
    <s v="duze miasto"/>
    <s v="lipiec"/>
    <n v="0"/>
    <n v="30000"/>
    <n v="21"/>
    <n v="30"/>
    <x v="3"/>
  </r>
  <r>
    <s v="Jerzy"/>
    <d v="1960-07-04T00:00:00"/>
    <s v="srednie miasto"/>
    <s v="lipiec"/>
    <n v="0"/>
    <n v="30000"/>
    <n v="56"/>
    <n v="36"/>
    <x v="0"/>
  </r>
  <r>
    <s v="Dominika"/>
    <d v="1944-07-14T00:00:00"/>
    <s v="duze miasto"/>
    <s v="lipiec"/>
    <n v="1"/>
    <n v="25000"/>
    <n v="72"/>
    <n v="79"/>
    <x v="5"/>
  </r>
  <r>
    <s v="Marta"/>
    <d v="1987-11-22T00:00:00"/>
    <s v="duze miasto"/>
    <s v="listopad"/>
    <n v="1"/>
    <n v="25000"/>
    <n v="29"/>
    <n v="25"/>
    <x v="3"/>
  </r>
  <r>
    <s v="Malwina"/>
    <d v="1971-03-04T00:00:00"/>
    <s v="wies"/>
    <s v="marzec"/>
    <n v="1"/>
    <n v="25000"/>
    <n v="45"/>
    <n v="37.5"/>
    <x v="2"/>
  </r>
  <r>
    <s v="Alicja"/>
    <d v="1990-06-16T00:00:00"/>
    <s v="duze miasto"/>
    <s v="czerwiec"/>
    <n v="1"/>
    <n v="25000"/>
    <n v="26"/>
    <n v="25"/>
    <x v="3"/>
  </r>
  <r>
    <s v="Anna"/>
    <d v="1983-12-21T00:00:00"/>
    <s v="wies"/>
    <s v="grudzień"/>
    <n v="1"/>
    <n v="25000"/>
    <n v="33"/>
    <n v="37.5"/>
    <x v="1"/>
  </r>
  <r>
    <s v="Paulina"/>
    <d v="1969-02-09T00:00:00"/>
    <s v="duze miasto"/>
    <s v="luty"/>
    <n v="1"/>
    <n v="25000"/>
    <n v="47"/>
    <n v="29.999999999999996"/>
    <x v="2"/>
  </r>
  <r>
    <s v="Anna"/>
    <d v="1975-09-02T00:00:00"/>
    <s v="duze miasto"/>
    <s v="wrzesień"/>
    <n v="1"/>
    <n v="25000"/>
    <n v="41"/>
    <n v="37.5"/>
    <x v="2"/>
  </r>
  <r>
    <s v="Robert"/>
    <d v="1970-03-17T00:00:00"/>
    <s v="duze miasto"/>
    <s v="marzec"/>
    <n v="0"/>
    <n v="30000"/>
    <n v="46"/>
    <n v="36"/>
    <x v="2"/>
  </r>
  <r>
    <s v="Cecylia"/>
    <d v="1975-10-16T00:00:00"/>
    <s v="srednie miasto"/>
    <s v="październik"/>
    <n v="1"/>
    <n v="25000"/>
    <n v="41"/>
    <n v="37.5"/>
    <x v="2"/>
  </r>
  <r>
    <s v="Tekla"/>
    <d v="1989-09-14T00:00:00"/>
    <s v="wies"/>
    <s v="wrzesień"/>
    <n v="1"/>
    <n v="25000"/>
    <n v="27"/>
    <n v="25"/>
    <x v="3"/>
  </r>
  <r>
    <s v="Barbara"/>
    <d v="1972-03-22T00:00:00"/>
    <s v="wies"/>
    <s v="marzec"/>
    <n v="1"/>
    <n v="25000"/>
    <n v="44"/>
    <n v="37.5"/>
    <x v="2"/>
  </r>
  <r>
    <s v="Danuta"/>
    <d v="1958-11-19T00:00:00"/>
    <s v="srednie miasto"/>
    <s v="listopad"/>
    <n v="1"/>
    <n v="25000"/>
    <n v="58"/>
    <n v="29.999999999999996"/>
    <x v="0"/>
  </r>
  <r>
    <s v="Magdalena"/>
    <d v="1989-10-09T00:00:00"/>
    <s v="srednie miasto"/>
    <s v="październik"/>
    <n v="1"/>
    <n v="25000"/>
    <n v="27"/>
    <n v="25"/>
    <x v="3"/>
  </r>
  <r>
    <s v="Olivia"/>
    <d v="1966-07-15T00:00:00"/>
    <s v="srednie miasto"/>
    <s v="lipiec"/>
    <n v="1"/>
    <n v="25000"/>
    <n v="50"/>
    <n v="29.999999999999996"/>
    <x v="0"/>
  </r>
  <r>
    <s v="Anita"/>
    <d v="1984-03-06T00:00:00"/>
    <s v="wies"/>
    <s v="marzec"/>
    <n v="1"/>
    <n v="25000"/>
    <n v="32"/>
    <n v="37.5"/>
    <x v="1"/>
  </r>
  <r>
    <s v="Maciej"/>
    <d v="1954-05-09T00:00:00"/>
    <s v="duze miasto"/>
    <s v="maj"/>
    <n v="0"/>
    <n v="30000"/>
    <n v="62"/>
    <n v="85"/>
    <x v="4"/>
  </r>
  <r>
    <s v="Anna"/>
    <d v="1988-01-05T00:00:00"/>
    <s v="duze miasto"/>
    <s v="styczeń"/>
    <n v="1"/>
    <n v="25000"/>
    <n v="28"/>
    <n v="25"/>
    <x v="3"/>
  </r>
  <r>
    <s v="Mateusz"/>
    <d v="1949-01-06T00:00:00"/>
    <s v="duze miasto"/>
    <s v="styczeń"/>
    <n v="0"/>
    <n v="30000"/>
    <n v="67"/>
    <n v="85"/>
    <x v="4"/>
  </r>
  <r>
    <s v="Marzena"/>
    <d v="1954-11-29T00:00:00"/>
    <s v="duze miasto"/>
    <s v="listopad"/>
    <n v="1"/>
    <n v="25000"/>
    <n v="62"/>
    <n v="79"/>
    <x v="4"/>
  </r>
  <r>
    <s v="Leon"/>
    <d v="1984-06-30T00:00:00"/>
    <s v="wies"/>
    <s v="czerwiec"/>
    <n v="0"/>
    <n v="30000"/>
    <n v="32"/>
    <n v="45"/>
    <x v="1"/>
  </r>
  <r>
    <s v="Marcin"/>
    <d v="1961-06-03T00:00:00"/>
    <s v="srednie miasto"/>
    <s v="czerwiec"/>
    <n v="0"/>
    <n v="30000"/>
    <n v="55"/>
    <n v="36"/>
    <x v="0"/>
  </r>
  <r>
    <s v="Irena"/>
    <d v="1946-09-03T00:00:00"/>
    <s v="duze miasto"/>
    <s v="wrzesień"/>
    <n v="1"/>
    <n v="25000"/>
    <n v="70"/>
    <n v="79"/>
    <x v="5"/>
  </r>
  <r>
    <s v="Dawid"/>
    <d v="1967-09-17T00:00:00"/>
    <s v="srednie miasto"/>
    <s v="wrzesień"/>
    <n v="0"/>
    <n v="30000"/>
    <n v="49"/>
    <n v="36"/>
    <x v="2"/>
  </r>
  <r>
    <s v="Magdalena"/>
    <d v="1950-11-22T00:00:00"/>
    <s v="srednie miasto"/>
    <s v="listopad"/>
    <n v="1"/>
    <n v="25000"/>
    <n v="66"/>
    <n v="79"/>
    <x v="4"/>
  </r>
  <r>
    <s v="Maciej"/>
    <d v="1956-09-29T00:00:00"/>
    <s v="duze miasto"/>
    <s v="wrzesień"/>
    <n v="0"/>
    <n v="30000"/>
    <n v="60"/>
    <n v="36"/>
    <x v="4"/>
  </r>
  <r>
    <s v="Karol"/>
    <d v="1964-01-25T00:00:00"/>
    <s v="srednie miasto"/>
    <s v="styczeń"/>
    <n v="0"/>
    <n v="30000"/>
    <n v="52"/>
    <n v="36"/>
    <x v="0"/>
  </r>
  <r>
    <s v="Greta"/>
    <d v="1946-10-09T00:00:00"/>
    <s v="srednie miasto"/>
    <s v="październik"/>
    <n v="1"/>
    <n v="25000"/>
    <n v="70"/>
    <n v="79"/>
    <x v="5"/>
  </r>
  <r>
    <s v="Piotr"/>
    <d v="1983-06-14T00:00:00"/>
    <s v="duze miasto"/>
    <s v="czerwiec"/>
    <n v="0"/>
    <n v="30000"/>
    <n v="33"/>
    <n v="45"/>
    <x v="1"/>
  </r>
  <r>
    <s v="Anna"/>
    <d v="1956-07-15T00:00:00"/>
    <s v="duze miasto"/>
    <s v="lipiec"/>
    <n v="1"/>
    <n v="25000"/>
    <n v="60"/>
    <n v="29.999999999999996"/>
    <x v="4"/>
  </r>
  <r>
    <s v="Wiktoria"/>
    <d v="1989-03-13T00:00:00"/>
    <s v="duze miasto"/>
    <s v="marzec"/>
    <n v="1"/>
    <n v="25000"/>
    <n v="27"/>
    <n v="25"/>
    <x v="3"/>
  </r>
  <r>
    <s v="Marcin"/>
    <d v="1949-12-01T00:00:00"/>
    <s v="duze miasto"/>
    <s v="grudzień"/>
    <n v="0"/>
    <n v="30000"/>
    <n v="67"/>
    <n v="85"/>
    <x v="4"/>
  </r>
  <r>
    <s v="Dominika"/>
    <d v="1966-04-28T00:00:00"/>
    <s v="srednie miasto"/>
    <s v="kwiecień"/>
    <n v="1"/>
    <n v="25000"/>
    <n v="50"/>
    <n v="29.999999999999996"/>
    <x v="0"/>
  </r>
  <r>
    <s v="Marta"/>
    <d v="1974-09-27T00:00:00"/>
    <s v="srednie miasto"/>
    <s v="wrzesień"/>
    <n v="1"/>
    <n v="25000"/>
    <n v="42"/>
    <n v="37.5"/>
    <x v="2"/>
  </r>
  <r>
    <s v="Wanda"/>
    <d v="1950-05-15T00:00:00"/>
    <s v="duze miasto"/>
    <s v="maj"/>
    <n v="1"/>
    <n v="25000"/>
    <n v="66"/>
    <n v="79"/>
    <x v="4"/>
  </r>
  <r>
    <s v="Dorota"/>
    <d v="1994-03-07T00:00:00"/>
    <s v="duze miasto"/>
    <s v="marzec"/>
    <n v="1"/>
    <n v="25000"/>
    <n v="22"/>
    <n v="25"/>
    <x v="3"/>
  </r>
  <r>
    <s v="Karina"/>
    <d v="1958-11-24T00:00:00"/>
    <s v="duze miasto"/>
    <s v="listopad"/>
    <n v="1"/>
    <n v="25000"/>
    <n v="58"/>
    <n v="29.999999999999996"/>
    <x v="0"/>
  </r>
  <r>
    <s v="Krystyna"/>
    <d v="1986-12-03T00:00:00"/>
    <s v="srednie miasto"/>
    <s v="grudzień"/>
    <n v="1"/>
    <n v="25000"/>
    <n v="30"/>
    <n v="25"/>
    <x v="1"/>
  </r>
  <r>
    <s v="Ewelina"/>
    <d v="1993-09-23T00:00:00"/>
    <s v="srednie miasto"/>
    <s v="wrzesień"/>
    <n v="1"/>
    <n v="25000"/>
    <n v="23"/>
    <n v="25"/>
    <x v="3"/>
  </r>
  <r>
    <s v="Zofia"/>
    <d v="1952-07-08T00:00:00"/>
    <s v="wies"/>
    <s v="lipiec"/>
    <n v="1"/>
    <n v="25000"/>
    <n v="64"/>
    <n v="79"/>
    <x v="4"/>
  </r>
  <r>
    <s v="Piotr"/>
    <d v="1975-01-30T00:00:00"/>
    <s v="duze miasto"/>
    <s v="styczeń"/>
    <n v="0"/>
    <n v="30000"/>
    <n v="41"/>
    <n v="45"/>
    <x v="2"/>
  </r>
  <r>
    <s v="Wojciech"/>
    <d v="1964-10-15T00:00:00"/>
    <s v="duze miasto"/>
    <s v="październik"/>
    <n v="0"/>
    <n v="30000"/>
    <n v="52"/>
    <n v="36"/>
    <x v="0"/>
  </r>
  <r>
    <s v="Magdalena"/>
    <d v="1948-04-26T00:00:00"/>
    <s v="srednie miasto"/>
    <s v="kwiecień"/>
    <n v="1"/>
    <n v="25000"/>
    <n v="68"/>
    <n v="79"/>
    <x v="4"/>
  </r>
  <r>
    <s v="Jagoda"/>
    <d v="1969-11-23T00:00:00"/>
    <s v="srednie miasto"/>
    <s v="listopad"/>
    <n v="1"/>
    <n v="25000"/>
    <n v="47"/>
    <n v="29.999999999999996"/>
    <x v="2"/>
  </r>
  <r>
    <s v="Agata"/>
    <d v="1995-02-28T00:00:00"/>
    <s v="wies"/>
    <s v="luty"/>
    <n v="1"/>
    <n v="25000"/>
    <n v="21"/>
    <n v="25"/>
    <x v="3"/>
  </r>
  <r>
    <s v="Grzegorz"/>
    <d v="1947-12-30T00:00:00"/>
    <s v="duze miasto"/>
    <s v="grudzień"/>
    <n v="0"/>
    <n v="30000"/>
    <n v="69"/>
    <n v="85"/>
    <x v="4"/>
  </r>
  <r>
    <s v="Piotr"/>
    <d v="1988-12-05T00:00:00"/>
    <s v="srednie miasto"/>
    <s v="grudzień"/>
    <n v="0"/>
    <n v="30000"/>
    <n v="28"/>
    <n v="30"/>
    <x v="3"/>
  </r>
  <r>
    <s v="Roman"/>
    <d v="1994-07-18T00:00:00"/>
    <s v="duze miasto"/>
    <s v="lipiec"/>
    <n v="0"/>
    <n v="30000"/>
    <n v="22"/>
    <n v="30"/>
    <x v="3"/>
  </r>
  <r>
    <s v="Joanna"/>
    <d v="1978-01-01T00:00:00"/>
    <s v="duze miasto"/>
    <s v="styczeń"/>
    <n v="1"/>
    <n v="25000"/>
    <n v="38"/>
    <n v="37.5"/>
    <x v="1"/>
  </r>
  <r>
    <s v="Iwona"/>
    <d v="1989-06-30T00:00:00"/>
    <s v="wies"/>
    <s v="czerwiec"/>
    <n v="1"/>
    <n v="25000"/>
    <n v="27"/>
    <n v="25"/>
    <x v="3"/>
  </r>
  <r>
    <s v="Irma"/>
    <d v="1974-03-24T00:00:00"/>
    <s v="srednie miasto"/>
    <s v="marzec"/>
    <n v="1"/>
    <n v="25000"/>
    <n v="42"/>
    <n v="37.5"/>
    <x v="2"/>
  </r>
  <r>
    <s v="Maria"/>
    <d v="1980-02-08T00:00:00"/>
    <s v="duze miasto"/>
    <s v="luty"/>
    <n v="1"/>
    <n v="25000"/>
    <n v="36"/>
    <n v="37.5"/>
    <x v="1"/>
  </r>
  <r>
    <s v="Julia"/>
    <d v="1950-06-23T00:00:00"/>
    <s v="srednie miasto"/>
    <s v="czerwiec"/>
    <n v="1"/>
    <n v="25000"/>
    <n v="66"/>
    <n v="79"/>
    <x v="4"/>
  </r>
  <r>
    <s v="Dorota"/>
    <d v="1994-03-13T00:00:00"/>
    <s v="duze miasto"/>
    <s v="marzec"/>
    <n v="1"/>
    <n v="25000"/>
    <n v="22"/>
    <n v="25"/>
    <x v="3"/>
  </r>
  <r>
    <s v="Kornel"/>
    <d v="1973-01-25T00:00:00"/>
    <s v="duze miasto"/>
    <s v="styczeń"/>
    <n v="0"/>
    <n v="30000"/>
    <n v="43"/>
    <n v="45"/>
    <x v="2"/>
  </r>
  <r>
    <s v="Karolina"/>
    <d v="1966-10-11T00:00:00"/>
    <s v="srednie miasto"/>
    <s v="październik"/>
    <n v="1"/>
    <n v="25000"/>
    <n v="50"/>
    <n v="29.999999999999996"/>
    <x v="0"/>
  </r>
  <r>
    <s v="Jadwiga"/>
    <d v="1960-04-04T00:00:00"/>
    <s v="duze miasto"/>
    <s v="kwiecień"/>
    <n v="1"/>
    <n v="25000"/>
    <n v="56"/>
    <n v="29.999999999999996"/>
    <x v="0"/>
  </r>
  <r>
    <s v="Dawid"/>
    <d v="1947-02-09T00:00:00"/>
    <s v="wies"/>
    <s v="luty"/>
    <n v="0"/>
    <n v="30000"/>
    <n v="69"/>
    <n v="85"/>
    <x v="4"/>
  </r>
  <r>
    <s v="Andrzej"/>
    <d v="1961-09-23T00:00:00"/>
    <s v="srednie miasto"/>
    <s v="wrzesień"/>
    <n v="0"/>
    <n v="30000"/>
    <n v="55"/>
    <n v="36"/>
    <x v="0"/>
  </r>
  <r>
    <s v="Alina"/>
    <d v="1956-09-24T00:00:00"/>
    <s v="duze miasto"/>
    <s v="wrzesień"/>
    <n v="1"/>
    <n v="25000"/>
    <n v="60"/>
    <n v="29.999999999999996"/>
    <x v="4"/>
  </r>
  <r>
    <s v="Janusz"/>
    <d v="1968-03-03T00:00:00"/>
    <s v="duze miasto"/>
    <s v="marzec"/>
    <n v="0"/>
    <n v="30000"/>
    <n v="48"/>
    <n v="36"/>
    <x v="2"/>
  </r>
  <r>
    <s v="Paulina"/>
    <d v="1956-12-19T00:00:00"/>
    <s v="duze miasto"/>
    <s v="grudzień"/>
    <n v="1"/>
    <n v="25000"/>
    <n v="60"/>
    <n v="29.999999999999996"/>
    <x v="4"/>
  </r>
  <r>
    <s v="Zofia"/>
    <d v="1982-10-11T00:00:00"/>
    <s v="duze miasto"/>
    <s v="październik"/>
    <n v="1"/>
    <n v="25000"/>
    <n v="34"/>
    <n v="37.5"/>
    <x v="1"/>
  </r>
  <r>
    <s v="Jacek"/>
    <d v="1958-02-05T00:00:00"/>
    <s v="wies"/>
    <s v="luty"/>
    <n v="0"/>
    <n v="30000"/>
    <n v="58"/>
    <n v="36"/>
    <x v="0"/>
  </r>
  <r>
    <s v="Marta"/>
    <d v="1955-04-14T00:00:00"/>
    <s v="srednie miasto"/>
    <s v="kwiecień"/>
    <n v="1"/>
    <n v="25000"/>
    <n v="61"/>
    <n v="79"/>
    <x v="4"/>
  </r>
  <r>
    <s v="Bartosz"/>
    <d v="1946-12-01T00:00:00"/>
    <s v="srednie miasto"/>
    <s v="grudzień"/>
    <n v="0"/>
    <n v="30000"/>
    <n v="70"/>
    <n v="85"/>
    <x v="5"/>
  </r>
  <r>
    <s v="Maciej"/>
    <d v="1989-10-21T00:00:00"/>
    <s v="srednie miasto"/>
    <s v="październik"/>
    <n v="0"/>
    <n v="30000"/>
    <n v="27"/>
    <n v="30"/>
    <x v="3"/>
  </r>
  <r>
    <s v="Anna"/>
    <d v="1970-09-28T00:00:00"/>
    <s v="duze miasto"/>
    <s v="wrzesień"/>
    <n v="1"/>
    <n v="25000"/>
    <n v="46"/>
    <n v="29.999999999999996"/>
    <x v="2"/>
  </r>
  <r>
    <s v="Artur"/>
    <d v="1987-09-08T00:00:00"/>
    <s v="duze miasto"/>
    <s v="wrzesień"/>
    <n v="0"/>
    <n v="30000"/>
    <n v="29"/>
    <n v="30"/>
    <x v="3"/>
  </r>
  <r>
    <s v="Halina"/>
    <d v="1986-05-24T00:00:00"/>
    <s v="srednie miasto"/>
    <s v="maj"/>
    <n v="1"/>
    <n v="25000"/>
    <n v="30"/>
    <n v="25"/>
    <x v="1"/>
  </r>
  <r>
    <s v="Justyna"/>
    <d v="1952-06-08T00:00:00"/>
    <s v="srednie miasto"/>
    <s v="czerwiec"/>
    <n v="1"/>
    <n v="25000"/>
    <n v="64"/>
    <n v="79"/>
    <x v="4"/>
  </r>
  <r>
    <s v="Enrika"/>
    <d v="1960-01-19T00:00:00"/>
    <s v="srednie miasto"/>
    <s v="styczeń"/>
    <n v="1"/>
    <n v="25000"/>
    <n v="56"/>
    <n v="29.999999999999996"/>
    <x v="0"/>
  </r>
  <r>
    <s v="Iwona"/>
    <d v="1977-03-03T00:00:00"/>
    <s v="duze miasto"/>
    <s v="marzec"/>
    <n v="1"/>
    <n v="25000"/>
    <n v="39"/>
    <n v="37.5"/>
    <x v="1"/>
  </r>
  <r>
    <s v="Mieszko"/>
    <d v="1993-11-18T00:00:00"/>
    <s v="duze miasto"/>
    <s v="listopad"/>
    <n v="0"/>
    <n v="30000"/>
    <n v="23"/>
    <n v="30"/>
    <x v="3"/>
  </r>
  <r>
    <s v="Agnieszka"/>
    <d v="1967-06-29T00:00:00"/>
    <s v="srednie miasto"/>
    <s v="czerwiec"/>
    <n v="1"/>
    <n v="25000"/>
    <n v="49"/>
    <n v="29.999999999999996"/>
    <x v="2"/>
  </r>
  <r>
    <s v="Barbara"/>
    <d v="1949-04-22T00:00:00"/>
    <s v="srednie miasto"/>
    <s v="kwiecień"/>
    <n v="1"/>
    <n v="25000"/>
    <n v="67"/>
    <n v="79"/>
    <x v="4"/>
  </r>
  <r>
    <s v="Jadwiga"/>
    <d v="1972-07-26T00:00:00"/>
    <s v="male miasto"/>
    <s v="lipiec"/>
    <n v="1"/>
    <n v="25000"/>
    <n v="44"/>
    <n v="37.5"/>
    <x v="2"/>
  </r>
  <r>
    <s v="Andrzej"/>
    <d v="1983-02-21T00:00:00"/>
    <s v="male miasto"/>
    <s v="luty"/>
    <n v="0"/>
    <n v="30000"/>
    <n v="33"/>
    <n v="45"/>
    <x v="1"/>
  </r>
  <r>
    <s v="Justyna"/>
    <d v="1946-07-08T00:00:00"/>
    <s v="duze miasto"/>
    <s v="lipiec"/>
    <n v="1"/>
    <n v="25000"/>
    <n v="70"/>
    <n v="79"/>
    <x v="5"/>
  </r>
  <r>
    <s v="Wojciech"/>
    <d v="1965-07-27T00:00:00"/>
    <s v="duze miasto"/>
    <s v="lipiec"/>
    <n v="0"/>
    <n v="30000"/>
    <n v="51"/>
    <n v="36"/>
    <x v="0"/>
  </r>
  <r>
    <s v="Ewa"/>
    <d v="1973-07-26T00:00:00"/>
    <s v="duze miasto"/>
    <s v="lipiec"/>
    <n v="1"/>
    <n v="25000"/>
    <n v="43"/>
    <n v="37.5"/>
    <x v="2"/>
  </r>
  <r>
    <s v="Jakub"/>
    <d v="1947-04-11T00:00:00"/>
    <s v="male miasto"/>
    <s v="kwiecień"/>
    <n v="0"/>
    <n v="30000"/>
    <n v="69"/>
    <n v="85"/>
    <x v="4"/>
  </r>
  <r>
    <s v="Helena"/>
    <d v="1986-07-19T00:00:00"/>
    <s v="srednie miasto"/>
    <s v="lipiec"/>
    <n v="1"/>
    <n v="25000"/>
    <n v="30"/>
    <n v="25"/>
    <x v="1"/>
  </r>
  <r>
    <s v="Zofia"/>
    <d v="1958-03-20T00:00:00"/>
    <s v="duze miasto"/>
    <s v="marzec"/>
    <n v="1"/>
    <n v="25000"/>
    <n v="58"/>
    <n v="29.999999999999996"/>
    <x v="0"/>
  </r>
  <r>
    <s v="Krystyna"/>
    <d v="1981-02-05T00:00:00"/>
    <s v="male miasto"/>
    <s v="luty"/>
    <n v="1"/>
    <n v="25000"/>
    <n v="35"/>
    <n v="37.5"/>
    <x v="1"/>
  </r>
  <r>
    <s v="Anna"/>
    <d v="1984-07-12T00:00:00"/>
    <s v="srednie miasto"/>
    <s v="lipiec"/>
    <n v="1"/>
    <n v="25000"/>
    <n v="32"/>
    <n v="37.5"/>
    <x v="1"/>
  </r>
  <r>
    <s v="Agnieszka"/>
    <d v="1987-05-27T00:00:00"/>
    <s v="duze miasto"/>
    <s v="maj"/>
    <n v="1"/>
    <n v="25000"/>
    <n v="29"/>
    <n v="25"/>
    <x v="3"/>
  </r>
  <r>
    <s v="Krystian"/>
    <d v="1964-01-08T00:00:00"/>
    <s v="duze miasto"/>
    <s v="styczeń"/>
    <n v="0"/>
    <n v="30000"/>
    <n v="52"/>
    <n v="36"/>
    <x v="0"/>
  </r>
  <r>
    <s v="Norbert"/>
    <d v="1987-11-16T00:00:00"/>
    <s v="srednie miasto"/>
    <s v="listopad"/>
    <n v="0"/>
    <n v="30000"/>
    <n v="29"/>
    <n v="30"/>
    <x v="3"/>
  </r>
  <r>
    <s v="Rita"/>
    <d v="1961-10-01T00:00:00"/>
    <s v="male miasto"/>
    <s v="październik"/>
    <n v="1"/>
    <n v="25000"/>
    <n v="55"/>
    <n v="29.999999999999996"/>
    <x v="0"/>
  </r>
  <r>
    <s v="Anna"/>
    <d v="1961-08-15T00:00:00"/>
    <s v="duze miasto"/>
    <s v="sierpień"/>
    <n v="1"/>
    <n v="25000"/>
    <n v="55"/>
    <n v="29.999999999999996"/>
    <x v="0"/>
  </r>
  <r>
    <s v="Sebastian"/>
    <d v="1980-10-16T00:00:00"/>
    <s v="srednie miasto"/>
    <s v="październik"/>
    <n v="0"/>
    <n v="30000"/>
    <n v="36"/>
    <n v="45"/>
    <x v="1"/>
  </r>
  <r>
    <s v="Jegor"/>
    <d v="1961-04-27T00:00:00"/>
    <s v="duze miasto"/>
    <s v="kwiecień"/>
    <n v="0"/>
    <n v="30000"/>
    <n v="55"/>
    <n v="36"/>
    <x v="0"/>
  </r>
  <r>
    <s v="Anna"/>
    <d v="1977-09-26T00:00:00"/>
    <s v="wies"/>
    <s v="wrzesień"/>
    <n v="1"/>
    <n v="25000"/>
    <n v="39"/>
    <n v="37.5"/>
    <x v="1"/>
  </r>
  <r>
    <s v="Marcin"/>
    <d v="1944-06-21T00:00:00"/>
    <s v="srednie miasto"/>
    <s v="czerwiec"/>
    <n v="0"/>
    <n v="30000"/>
    <n v="72"/>
    <n v="85"/>
    <x v="5"/>
  </r>
  <r>
    <s v="Szymon"/>
    <d v="1989-11-24T00:00:00"/>
    <s v="duze miasto"/>
    <s v="listopad"/>
    <n v="0"/>
    <n v="30000"/>
    <n v="27"/>
    <n v="30"/>
    <x v="3"/>
  </r>
  <r>
    <s v="Bartosz"/>
    <d v="1964-05-31T00:00:00"/>
    <s v="srednie miasto"/>
    <s v="maj"/>
    <n v="0"/>
    <n v="30000"/>
    <n v="52"/>
    <n v="36"/>
    <x v="0"/>
  </r>
  <r>
    <s v="Zyta"/>
    <d v="1977-12-30T00:00:00"/>
    <s v="duze miasto"/>
    <s v="grudzień"/>
    <n v="1"/>
    <n v="25000"/>
    <n v="39"/>
    <n v="37.5"/>
    <x v="1"/>
  </r>
  <r>
    <s v="Krystian"/>
    <d v="1957-04-10T00:00:00"/>
    <s v="duze miasto"/>
    <s v="kwiecień"/>
    <n v="0"/>
    <n v="30000"/>
    <n v="59"/>
    <n v="36"/>
    <x v="0"/>
  </r>
  <r>
    <s v="Magdalena"/>
    <d v="1993-07-14T00:00:00"/>
    <s v="srednie miasto"/>
    <s v="lipiec"/>
    <n v="1"/>
    <n v="25000"/>
    <n v="23"/>
    <n v="25"/>
    <x v="3"/>
  </r>
  <r>
    <s v="Roman"/>
    <d v="1988-07-17T00:00:00"/>
    <s v="srednie miasto"/>
    <s v="lipiec"/>
    <n v="0"/>
    <n v="30000"/>
    <n v="28"/>
    <n v="30"/>
    <x v="3"/>
  </r>
  <r>
    <s v="Dorota"/>
    <d v="1945-07-22T00:00:00"/>
    <s v="duze miasto"/>
    <s v="lipiec"/>
    <n v="1"/>
    <n v="25000"/>
    <n v="71"/>
    <n v="79"/>
    <x v="5"/>
  </r>
  <r>
    <s v="Tomasz"/>
    <d v="1977-04-02T00:00:00"/>
    <s v="duze miasto"/>
    <s v="kwiecień"/>
    <n v="0"/>
    <n v="30000"/>
    <n v="39"/>
    <n v="45"/>
    <x v="1"/>
  </r>
  <r>
    <s v="Dominik"/>
    <d v="1989-05-18T00:00:00"/>
    <s v="male miasto"/>
    <s v="maj"/>
    <n v="0"/>
    <n v="30000"/>
    <n v="27"/>
    <n v="30"/>
    <x v="3"/>
  </r>
  <r>
    <s v="Ewelina"/>
    <d v="1978-05-26T00:00:00"/>
    <s v="male miasto"/>
    <s v="maj"/>
    <n v="1"/>
    <n v="25000"/>
    <n v="38"/>
    <n v="37.5"/>
    <x v="1"/>
  </r>
  <r>
    <s v="Piotr"/>
    <d v="1983-04-12T00:00:00"/>
    <s v="duze miasto"/>
    <s v="kwiecień"/>
    <n v="0"/>
    <n v="30000"/>
    <n v="33"/>
    <n v="45"/>
    <x v="1"/>
  </r>
  <r>
    <s v="Jadwiga"/>
    <d v="1993-01-02T00:00:00"/>
    <s v="duze miasto"/>
    <s v="styczeń"/>
    <n v="1"/>
    <n v="25000"/>
    <n v="23"/>
    <n v="25"/>
    <x v="3"/>
  </r>
  <r>
    <s v="Karolina"/>
    <d v="1973-11-06T00:00:00"/>
    <s v="duze miasto"/>
    <s v="listopad"/>
    <n v="1"/>
    <n v="25000"/>
    <n v="43"/>
    <n v="37.5"/>
    <x v="2"/>
  </r>
  <r>
    <s v="Ewa"/>
    <d v="1958-06-03T00:00:00"/>
    <s v="duze miasto"/>
    <s v="czerwiec"/>
    <n v="1"/>
    <n v="25000"/>
    <n v="58"/>
    <n v="29.999999999999996"/>
    <x v="0"/>
  </r>
  <r>
    <s v="Marek"/>
    <d v="1968-11-08T00:00:00"/>
    <s v="srednie miasto"/>
    <s v="listopad"/>
    <n v="0"/>
    <n v="30000"/>
    <n v="48"/>
    <n v="36"/>
    <x v="2"/>
  </r>
  <r>
    <s v="Piotr"/>
    <d v="1955-09-08T00:00:00"/>
    <s v="duze miasto"/>
    <s v="wrzesień"/>
    <n v="0"/>
    <n v="30000"/>
    <n v="61"/>
    <n v="85"/>
    <x v="4"/>
  </r>
  <r>
    <s v="Zofia"/>
    <d v="1943-12-05T00:00:00"/>
    <s v="srednie miasto"/>
    <s v="grudzień"/>
    <n v="1"/>
    <n v="25000"/>
    <n v="73"/>
    <n v="79"/>
    <x v="5"/>
  </r>
  <r>
    <s v="Paulina"/>
    <d v="1950-11-01T00:00:00"/>
    <s v="duze miasto"/>
    <s v="listopad"/>
    <n v="1"/>
    <n v="25000"/>
    <n v="66"/>
    <n v="79"/>
    <x v="4"/>
  </r>
  <r>
    <s v="Kazimiera"/>
    <d v="1993-01-07T00:00:00"/>
    <s v="duze miasto"/>
    <s v="styczeń"/>
    <n v="1"/>
    <n v="25000"/>
    <n v="23"/>
    <n v="25"/>
    <x v="3"/>
  </r>
  <r>
    <s v="Maja"/>
    <d v="1984-02-08T00:00:00"/>
    <s v="duze miasto"/>
    <s v="luty"/>
    <n v="1"/>
    <n v="25000"/>
    <n v="32"/>
    <n v="37.5"/>
    <x v="1"/>
  </r>
  <r>
    <s v="Bartosz"/>
    <d v="1961-11-19T00:00:00"/>
    <s v="wies"/>
    <s v="listopad"/>
    <n v="0"/>
    <n v="30000"/>
    <n v="55"/>
    <n v="36"/>
    <x v="0"/>
  </r>
  <r>
    <s v="Jadwiga"/>
    <d v="1952-05-09T00:00:00"/>
    <s v="duze miasto"/>
    <s v="maj"/>
    <n v="1"/>
    <n v="25000"/>
    <n v="64"/>
    <n v="7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07CB5-084B-4B98-9BF5-8ED07425967C}" name="Tabela przestawna6" cacheId="22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chartFormat="5" rowHeaderCaption="przedzial wiekowy">
  <location ref="M36:N42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showAll="0"/>
    <pivotField numFmtId="44" showAll="0"/>
    <pivotField axis="axisRow" dataField="1" showAll="0">
      <items count="7">
        <item n="20  - 29" x="3"/>
        <item n="30 - 39" x="1"/>
        <item n="40 - 49" x="2"/>
        <item n="50 - 59" x="0"/>
        <item n="60 - 69" x="4"/>
        <item n="70 - 79" x="5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liczba osob w danym przedziale wiekowym" fld="8" subtotal="count" baseField="8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1DCA0-AE94-4892-A604-4CBE346CC184}" name="Tabela przestawna5" cacheId="19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plec">
  <location ref="M28:N30" firstHeaderRow="1" firstDataRow="1" firstDataCol="1"/>
  <pivotFields count="4">
    <pivotField axis="axisRow" showAll="0">
      <items count="3">
        <item n="mezczyzni" x="1"/>
        <item n="kobiety"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a skladek" fld="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845E3-2C52-401E-BD08-67C7FC5E4E3E}" name="Tabela przestawna4" cacheId="10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Miejsce zamieszkania">
  <location ref="M20:N24" firstHeaderRow="1" firstDataRow="1" firstDataCol="1"/>
  <pivotFields count="5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liczba kobi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FC217-ACB7-4D06-905A-8B6583930B8E}" name="Tabela przestawna1" cacheId="7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miesiac">
  <location ref="M4:N16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2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Liczba z miesiac" fld="4" subtotal="count" baseField="4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4F55A49-A160-40B2-862F-477939E1BA66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8" dataBound="0" tableColumnId="8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1C5F49-E5EF-49CF-940E-A0AEEF9528B2}" name="ubezpieczenia" displayName="ubezpieczenia" ref="A1:J332" tableType="queryTable" totalsRowShown="0">
  <autoFilter ref="A1:J332" xr:uid="{B11C5F49-E5EF-49CF-940E-A0AEEF9528B2}"/>
  <tableColumns count="10">
    <tableColumn id="1" xr3:uid="{192E2BCA-17BC-45EA-B737-085BAC4AFDA9}" uniqueName="1" name="Nazwisko" queryTableFieldId="1" dataDxfId="10"/>
    <tableColumn id="2" xr3:uid="{41026B64-162E-496E-84E9-9230A6EF8FCE}" uniqueName="2" name="Imie" queryTableFieldId="2" dataDxfId="9"/>
    <tableColumn id="3" xr3:uid="{D7A0A6CE-1440-493F-A2E2-FD1F638A9ABC}" uniqueName="3" name="Data_urodz" queryTableFieldId="3" dataDxfId="8"/>
    <tableColumn id="4" xr3:uid="{1FA65E83-0EA1-4044-81BE-8378407D2CB1}" uniqueName="4" name="Miejsce_zamieszkania" queryTableFieldId="4" dataDxfId="7"/>
    <tableColumn id="5" xr3:uid="{A3B99ABE-A8DD-4834-99A5-589D1267BA49}" uniqueName="5" name="miesiac" queryTableFieldId="5" dataDxfId="6">
      <calculatedColumnFormula>TEXT(ubezpieczenia[[#This Row],[Data_urodz]], "mmmm")</calculatedColumnFormula>
    </tableColumn>
    <tableColumn id="6" xr3:uid="{ABA90388-12F2-4263-B38A-CBC7D1BF2519}" uniqueName="6" name="czy kobieta" queryTableFieldId="6" dataDxfId="5">
      <calculatedColumnFormula>IF(RIGHT(ubezpieczenia[[#This Row],[Imie]], 1) = "a", 1, 0)</calculatedColumnFormula>
    </tableColumn>
    <tableColumn id="8" xr3:uid="{BD160507-C441-4D04-A511-D89CA4023A15}" uniqueName="8" name="skladka" queryTableFieldId="8" dataDxfId="3">
      <calculatedColumnFormula>IF(ubezpieczenia[[#This Row],[czy kobieta]], 25000, 30000)</calculatedColumnFormula>
    </tableColumn>
    <tableColumn id="7" xr3:uid="{FF38BE72-785C-431D-B825-1E13FE16C29E}" uniqueName="7" name="wiek" queryTableFieldId="7" dataDxfId="4">
      <calculatedColumnFormula>2016-YEAR(ubezpieczenia[[#This Row],[Data_urodz]])</calculatedColumnFormula>
    </tableColumn>
    <tableColumn id="9" xr3:uid="{C4957614-38EE-4A89-BFA9-3F981B70C879}" uniqueName="9" name="miesiaczne skladki" queryTableFieldId="9" dataDxfId="2">
      <calculatedColumnFormula>IF(ubezpieczenia[[#This Row],[wiek]]&lt;=30, 0.001*ubezpieczenia[[#This Row],[skladka]], IF(ubezpieczenia[[#This Row],[wiek]]&lt;=45, 0.0015*ubezpieczenia[[#This Row],[skladka]], 0.0012*ubezpieczenia[[#This Row],[skladka]]))+IF(ubezpieczenia[[#This Row],[wiek]]&gt;60, 49, 0)</calculatedColumnFormula>
    </tableColumn>
    <tableColumn id="10" xr3:uid="{65D97AFD-E43C-42BA-BB79-998765543158}" uniqueName="10" name="przzedzial wiekowy" queryTableFieldId="10" dataDxfId="0">
      <calculatedColumnFormula>INT(ubezpieczenia[[#This Row],[wiek]]/10)*10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C4EF-0BA0-46F6-95B9-2D67DED88F77}">
  <dimension ref="A1:N332"/>
  <sheetViews>
    <sheetView tabSelected="1" zoomScale="40" zoomScaleNormal="40" workbookViewId="0">
      <selection activeCell="M2" sqref="M2:P43"/>
    </sheetView>
  </sheetViews>
  <sheetFormatPr defaultRowHeight="14.5" x14ac:dyDescent="0.35"/>
  <cols>
    <col min="1" max="1" width="13.81640625" bestFit="1" customWidth="1"/>
    <col min="2" max="2" width="10.1796875" bestFit="1" customWidth="1"/>
    <col min="3" max="3" width="12.90625" bestFit="1" customWidth="1"/>
    <col min="4" max="4" width="21.7265625" bestFit="1" customWidth="1"/>
    <col min="5" max="5" width="9.08984375" bestFit="1" customWidth="1"/>
    <col min="8" max="8" width="10" bestFit="1" customWidth="1"/>
    <col min="13" max="13" width="13.54296875" bestFit="1" customWidth="1"/>
    <col min="14" max="14" width="14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447</v>
      </c>
      <c r="G1" t="s">
        <v>452</v>
      </c>
      <c r="H1" t="s">
        <v>451</v>
      </c>
      <c r="I1" t="s">
        <v>453</v>
      </c>
      <c r="J1" t="s">
        <v>458</v>
      </c>
    </row>
    <row r="2" spans="1:14" x14ac:dyDescent="0.35">
      <c r="A2" s="1" t="s">
        <v>4</v>
      </c>
      <c r="B2" s="1" t="s">
        <v>5</v>
      </c>
      <c r="C2" s="2">
        <v>22190</v>
      </c>
      <c r="D2" s="1" t="s">
        <v>6</v>
      </c>
      <c r="E2" s="1" t="str">
        <f>TEXT(ubezpieczenia[[#This Row],[Data_urodz]], "mmmm")</f>
        <v>październik</v>
      </c>
      <c r="F2" s="1">
        <f>IF(RIGHT(ubezpieczenia[[#This Row],[Imie]], 1) = "a", 1, 0)</f>
        <v>1</v>
      </c>
      <c r="G2" s="1">
        <f>IF(ubezpieczenia[[#This Row],[czy kobieta]], 25000, 30000)</f>
        <v>25000</v>
      </c>
      <c r="H2" s="1">
        <f>2016-YEAR(ubezpieczenia[[#This Row],[Data_urodz]])</f>
        <v>56</v>
      </c>
      <c r="I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" s="1">
        <f>INT(ubezpieczenia[[#This Row],[wiek]]/10)*10</f>
        <v>50</v>
      </c>
      <c r="K2" s="1"/>
      <c r="L2" s="1"/>
    </row>
    <row r="3" spans="1:14" x14ac:dyDescent="0.35">
      <c r="A3" s="1" t="s">
        <v>7</v>
      </c>
      <c r="B3" s="1" t="s">
        <v>8</v>
      </c>
      <c r="C3" s="2">
        <v>30952</v>
      </c>
      <c r="D3" s="1" t="s">
        <v>9</v>
      </c>
      <c r="E3" s="1" t="str">
        <f>TEXT(ubezpieczenia[[#This Row],[Data_urodz]], "mmmm")</f>
        <v>wrzesień</v>
      </c>
      <c r="F3" s="1">
        <f>IF(RIGHT(ubezpieczenia[[#This Row],[Imie]], 1) = "a", 1, 0)</f>
        <v>0</v>
      </c>
      <c r="G3" s="1">
        <f>IF(ubezpieczenia[[#This Row],[czy kobieta]], 25000, 30000)</f>
        <v>30000</v>
      </c>
      <c r="H3" s="1">
        <f>2016-YEAR(ubezpieczenia[[#This Row],[Data_urodz]])</f>
        <v>32</v>
      </c>
      <c r="I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3" s="1">
        <f>INT(ubezpieczenia[[#This Row],[wiek]]/10)*10</f>
        <v>30</v>
      </c>
      <c r="K3" s="1"/>
      <c r="L3" s="1"/>
      <c r="M3" t="s">
        <v>434</v>
      </c>
    </row>
    <row r="4" spans="1:14" x14ac:dyDescent="0.35">
      <c r="A4" s="1" t="s">
        <v>10</v>
      </c>
      <c r="B4" s="1" t="s">
        <v>11</v>
      </c>
      <c r="C4" s="2">
        <v>24753</v>
      </c>
      <c r="D4" s="1" t="s">
        <v>12</v>
      </c>
      <c r="E4" s="1" t="str">
        <f>TEXT(ubezpieczenia[[#This Row],[Data_urodz]], "mmmm")</f>
        <v>październik</v>
      </c>
      <c r="F4" s="1">
        <f>IF(RIGHT(ubezpieczenia[[#This Row],[Imie]], 1) = "a", 1, 0)</f>
        <v>1</v>
      </c>
      <c r="G4" s="1">
        <f>IF(ubezpieczenia[[#This Row],[czy kobieta]], 25000, 30000)</f>
        <v>25000</v>
      </c>
      <c r="H4" s="1">
        <f>2016-YEAR(ubezpieczenia[[#This Row],[Data_urodz]])</f>
        <v>49</v>
      </c>
      <c r="I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4" s="1">
        <f>INT(ubezpieczenia[[#This Row],[wiek]]/10)*10</f>
        <v>40</v>
      </c>
      <c r="K4" s="1"/>
      <c r="L4" s="1"/>
      <c r="M4" s="3" t="s">
        <v>432</v>
      </c>
      <c r="N4" t="s">
        <v>433</v>
      </c>
    </row>
    <row r="5" spans="1:14" x14ac:dyDescent="0.35">
      <c r="A5" s="1" t="s">
        <v>13</v>
      </c>
      <c r="B5" s="1" t="s">
        <v>14</v>
      </c>
      <c r="C5" s="2">
        <v>31544</v>
      </c>
      <c r="D5" s="1" t="s">
        <v>9</v>
      </c>
      <c r="E5" s="1" t="str">
        <f>TEXT(ubezpieczenia[[#This Row],[Data_urodz]], "mmmm")</f>
        <v>maj</v>
      </c>
      <c r="F5" s="1">
        <f>IF(RIGHT(ubezpieczenia[[#This Row],[Imie]], 1) = "a", 1, 0)</f>
        <v>0</v>
      </c>
      <c r="G5" s="1">
        <f>IF(ubezpieczenia[[#This Row],[czy kobieta]], 25000, 30000)</f>
        <v>30000</v>
      </c>
      <c r="H5" s="1">
        <f>2016-YEAR(ubezpieczenia[[#This Row],[Data_urodz]])</f>
        <v>30</v>
      </c>
      <c r="I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5" s="1">
        <f>INT(ubezpieczenia[[#This Row],[wiek]]/10)*10</f>
        <v>30</v>
      </c>
      <c r="K5" s="1"/>
      <c r="L5" s="1"/>
      <c r="M5" s="4" t="s">
        <v>435</v>
      </c>
      <c r="N5" s="1">
        <v>32</v>
      </c>
    </row>
    <row r="6" spans="1:14" x14ac:dyDescent="0.35">
      <c r="A6" s="1" t="s">
        <v>15</v>
      </c>
      <c r="B6" s="1" t="s">
        <v>16</v>
      </c>
      <c r="C6" s="2">
        <v>22780</v>
      </c>
      <c r="D6" s="1" t="s">
        <v>9</v>
      </c>
      <c r="E6" s="1" t="str">
        <f>TEXT(ubezpieczenia[[#This Row],[Data_urodz]], "mmmm")</f>
        <v>maj</v>
      </c>
      <c r="F6" s="1">
        <f>IF(RIGHT(ubezpieczenia[[#This Row],[Imie]], 1) = "a", 1, 0)</f>
        <v>1</v>
      </c>
      <c r="G6" s="1">
        <f>IF(ubezpieczenia[[#This Row],[czy kobieta]], 25000, 30000)</f>
        <v>25000</v>
      </c>
      <c r="H6" s="1">
        <f>2016-YEAR(ubezpieczenia[[#This Row],[Data_urodz]])</f>
        <v>54</v>
      </c>
      <c r="I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6" s="1">
        <f>INT(ubezpieczenia[[#This Row],[wiek]]/10)*10</f>
        <v>50</v>
      </c>
      <c r="K6" s="1"/>
      <c r="L6" s="1"/>
      <c r="M6" s="4" t="s">
        <v>436</v>
      </c>
      <c r="N6" s="1">
        <v>29</v>
      </c>
    </row>
    <row r="7" spans="1:14" x14ac:dyDescent="0.35">
      <c r="A7" s="1" t="s">
        <v>17</v>
      </c>
      <c r="B7" s="1" t="s">
        <v>18</v>
      </c>
      <c r="C7" s="2">
        <v>31694</v>
      </c>
      <c r="D7" s="1" t="s">
        <v>12</v>
      </c>
      <c r="E7" s="1" t="str">
        <f>TEXT(ubezpieczenia[[#This Row],[Data_urodz]], "mmmm")</f>
        <v>październik</v>
      </c>
      <c r="F7" s="1">
        <f>IF(RIGHT(ubezpieczenia[[#This Row],[Imie]], 1) = "a", 1, 0)</f>
        <v>0</v>
      </c>
      <c r="G7" s="1">
        <f>IF(ubezpieczenia[[#This Row],[czy kobieta]], 25000, 30000)</f>
        <v>30000</v>
      </c>
      <c r="H7" s="1">
        <f>2016-YEAR(ubezpieczenia[[#This Row],[Data_urodz]])</f>
        <v>30</v>
      </c>
      <c r="I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7" s="1">
        <f>INT(ubezpieczenia[[#This Row],[wiek]]/10)*10</f>
        <v>30</v>
      </c>
      <c r="K7" s="1"/>
      <c r="L7" s="1"/>
      <c r="M7" s="4" t="s">
        <v>437</v>
      </c>
      <c r="N7" s="1">
        <v>25</v>
      </c>
    </row>
    <row r="8" spans="1:14" x14ac:dyDescent="0.35">
      <c r="A8" s="1" t="s">
        <v>19</v>
      </c>
      <c r="B8" s="1" t="s">
        <v>20</v>
      </c>
      <c r="C8" s="2">
        <v>33569</v>
      </c>
      <c r="D8" s="1" t="s">
        <v>6</v>
      </c>
      <c r="E8" s="1" t="str">
        <f>TEXT(ubezpieczenia[[#This Row],[Data_urodz]], "mmmm")</f>
        <v>listopad</v>
      </c>
      <c r="F8" s="1">
        <f>IF(RIGHT(ubezpieczenia[[#This Row],[Imie]], 1) = "a", 1, 0)</f>
        <v>1</v>
      </c>
      <c r="G8" s="1">
        <f>IF(ubezpieczenia[[#This Row],[czy kobieta]], 25000, 30000)</f>
        <v>25000</v>
      </c>
      <c r="H8" s="1">
        <f>2016-YEAR(ubezpieczenia[[#This Row],[Data_urodz]])</f>
        <v>25</v>
      </c>
      <c r="I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8" s="1">
        <f>INT(ubezpieczenia[[#This Row],[wiek]]/10)*10</f>
        <v>20</v>
      </c>
      <c r="K8" s="1"/>
      <c r="L8" s="1"/>
      <c r="M8" s="4" t="s">
        <v>438</v>
      </c>
      <c r="N8" s="1">
        <v>28</v>
      </c>
    </row>
    <row r="9" spans="1:14" x14ac:dyDescent="0.35">
      <c r="A9" s="1" t="s">
        <v>21</v>
      </c>
      <c r="B9" s="1" t="s">
        <v>22</v>
      </c>
      <c r="C9" s="2">
        <v>30372</v>
      </c>
      <c r="D9" s="1" t="s">
        <v>6</v>
      </c>
      <c r="E9" s="1" t="str">
        <f>TEXT(ubezpieczenia[[#This Row],[Data_urodz]], "mmmm")</f>
        <v>luty</v>
      </c>
      <c r="F9" s="1">
        <f>IF(RIGHT(ubezpieczenia[[#This Row],[Imie]], 1) = "a", 1, 0)</f>
        <v>1</v>
      </c>
      <c r="G9" s="1">
        <f>IF(ubezpieczenia[[#This Row],[czy kobieta]], 25000, 30000)</f>
        <v>25000</v>
      </c>
      <c r="H9" s="1">
        <f>2016-YEAR(ubezpieczenia[[#This Row],[Data_urodz]])</f>
        <v>33</v>
      </c>
      <c r="I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9" s="1">
        <f>INT(ubezpieczenia[[#This Row],[wiek]]/10)*10</f>
        <v>30</v>
      </c>
      <c r="K9" s="1"/>
      <c r="L9" s="1"/>
      <c r="M9" s="4" t="s">
        <v>439</v>
      </c>
      <c r="N9" s="1">
        <v>22</v>
      </c>
    </row>
    <row r="10" spans="1:14" x14ac:dyDescent="0.35">
      <c r="A10" s="1" t="s">
        <v>23</v>
      </c>
      <c r="B10" s="1" t="s">
        <v>8</v>
      </c>
      <c r="C10" s="2">
        <v>33568</v>
      </c>
      <c r="D10" s="1" t="s">
        <v>6</v>
      </c>
      <c r="E10" s="1" t="str">
        <f>TEXT(ubezpieczenia[[#This Row],[Data_urodz]], "mmmm")</f>
        <v>listopad</v>
      </c>
      <c r="F10" s="1">
        <f>IF(RIGHT(ubezpieczenia[[#This Row],[Imie]], 1) = "a", 1, 0)</f>
        <v>0</v>
      </c>
      <c r="G10" s="1">
        <f>IF(ubezpieczenia[[#This Row],[czy kobieta]], 25000, 30000)</f>
        <v>30000</v>
      </c>
      <c r="H10" s="1">
        <f>2016-YEAR(ubezpieczenia[[#This Row],[Data_urodz]])</f>
        <v>25</v>
      </c>
      <c r="I1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0" s="1">
        <f>INT(ubezpieczenia[[#This Row],[wiek]]/10)*10</f>
        <v>20</v>
      </c>
      <c r="K10" s="1"/>
      <c r="L10" s="1"/>
      <c r="M10" s="4" t="s">
        <v>440</v>
      </c>
      <c r="N10" s="1">
        <v>30</v>
      </c>
    </row>
    <row r="11" spans="1:14" x14ac:dyDescent="0.35">
      <c r="A11" s="1" t="s">
        <v>24</v>
      </c>
      <c r="B11" s="1" t="s">
        <v>25</v>
      </c>
      <c r="C11" s="2">
        <v>31111</v>
      </c>
      <c r="D11" s="1" t="s">
        <v>6</v>
      </c>
      <c r="E11" s="1" t="str">
        <f>TEXT(ubezpieczenia[[#This Row],[Data_urodz]], "mmmm")</f>
        <v>marzec</v>
      </c>
      <c r="F11" s="1">
        <f>IF(RIGHT(ubezpieczenia[[#This Row],[Imie]], 1) = "a", 1, 0)</f>
        <v>1</v>
      </c>
      <c r="G11" s="1">
        <f>IF(ubezpieczenia[[#This Row],[czy kobieta]], 25000, 30000)</f>
        <v>25000</v>
      </c>
      <c r="H11" s="1">
        <f>2016-YEAR(ubezpieczenia[[#This Row],[Data_urodz]])</f>
        <v>31</v>
      </c>
      <c r="I1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1" s="1">
        <f>INT(ubezpieczenia[[#This Row],[wiek]]/10)*10</f>
        <v>30</v>
      </c>
      <c r="K11" s="1"/>
      <c r="L11" s="1"/>
      <c r="M11" s="4" t="s">
        <v>441</v>
      </c>
      <c r="N11" s="1">
        <v>31</v>
      </c>
    </row>
    <row r="12" spans="1:14" x14ac:dyDescent="0.35">
      <c r="A12" s="1" t="s">
        <v>26</v>
      </c>
      <c r="B12" s="1" t="s">
        <v>27</v>
      </c>
      <c r="C12" s="2">
        <v>17347</v>
      </c>
      <c r="D12" s="1" t="s">
        <v>6</v>
      </c>
      <c r="E12" s="1" t="str">
        <f>TEXT(ubezpieczenia[[#This Row],[Data_urodz]], "mmmm")</f>
        <v>czerwiec</v>
      </c>
      <c r="F12" s="1">
        <f>IF(RIGHT(ubezpieczenia[[#This Row],[Imie]], 1) = "a", 1, 0)</f>
        <v>0</v>
      </c>
      <c r="G12" s="1">
        <f>IF(ubezpieczenia[[#This Row],[czy kobieta]], 25000, 30000)</f>
        <v>30000</v>
      </c>
      <c r="H12" s="1">
        <f>2016-YEAR(ubezpieczenia[[#This Row],[Data_urodz]])</f>
        <v>69</v>
      </c>
      <c r="I1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2" s="1">
        <f>INT(ubezpieczenia[[#This Row],[wiek]]/10)*10</f>
        <v>60</v>
      </c>
      <c r="K12" s="1"/>
      <c r="L12" s="1"/>
      <c r="M12" s="4" t="s">
        <v>442</v>
      </c>
      <c r="N12" s="1">
        <v>29</v>
      </c>
    </row>
    <row r="13" spans="1:14" x14ac:dyDescent="0.35">
      <c r="A13" s="1" t="s">
        <v>28</v>
      </c>
      <c r="B13" s="1" t="s">
        <v>29</v>
      </c>
      <c r="C13" s="2">
        <v>33321</v>
      </c>
      <c r="D13" s="1" t="s">
        <v>12</v>
      </c>
      <c r="E13" s="1" t="str">
        <f>TEXT(ubezpieczenia[[#This Row],[Data_urodz]], "mmmm")</f>
        <v>marzec</v>
      </c>
      <c r="F13" s="1">
        <f>IF(RIGHT(ubezpieczenia[[#This Row],[Imie]], 1) = "a", 1, 0)</f>
        <v>0</v>
      </c>
      <c r="G13" s="1">
        <f>IF(ubezpieczenia[[#This Row],[czy kobieta]], 25000, 30000)</f>
        <v>30000</v>
      </c>
      <c r="H13" s="1">
        <f>2016-YEAR(ubezpieczenia[[#This Row],[Data_urodz]])</f>
        <v>25</v>
      </c>
      <c r="I1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3" s="1">
        <f>INT(ubezpieczenia[[#This Row],[wiek]]/10)*10</f>
        <v>20</v>
      </c>
      <c r="K13" s="1"/>
      <c r="L13" s="1"/>
      <c r="M13" s="4" t="s">
        <v>443</v>
      </c>
      <c r="N13" s="1">
        <v>19</v>
      </c>
    </row>
    <row r="14" spans="1:14" x14ac:dyDescent="0.35">
      <c r="A14" s="1" t="s">
        <v>30</v>
      </c>
      <c r="B14" s="1" t="s">
        <v>8</v>
      </c>
      <c r="C14" s="2">
        <v>26093</v>
      </c>
      <c r="D14" s="1" t="s">
        <v>12</v>
      </c>
      <c r="E14" s="1" t="str">
        <f>TEXT(ubezpieczenia[[#This Row],[Data_urodz]], "mmmm")</f>
        <v>czerwiec</v>
      </c>
      <c r="F14" s="1">
        <f>IF(RIGHT(ubezpieczenia[[#This Row],[Imie]], 1) = "a", 1, 0)</f>
        <v>0</v>
      </c>
      <c r="G14" s="1">
        <f>IF(ubezpieczenia[[#This Row],[czy kobieta]], 25000, 30000)</f>
        <v>30000</v>
      </c>
      <c r="H14" s="1">
        <f>2016-YEAR(ubezpieczenia[[#This Row],[Data_urodz]])</f>
        <v>45</v>
      </c>
      <c r="I1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4" s="1">
        <f>INT(ubezpieczenia[[#This Row],[wiek]]/10)*10</f>
        <v>40</v>
      </c>
      <c r="K14" s="1"/>
      <c r="L14" s="1"/>
      <c r="M14" s="4" t="s">
        <v>444</v>
      </c>
      <c r="N14" s="1">
        <v>26</v>
      </c>
    </row>
    <row r="15" spans="1:14" x14ac:dyDescent="0.35">
      <c r="A15" s="1" t="s">
        <v>31</v>
      </c>
      <c r="B15" s="1" t="s">
        <v>32</v>
      </c>
      <c r="C15" s="2">
        <v>17144</v>
      </c>
      <c r="D15" s="1" t="s">
        <v>12</v>
      </c>
      <c r="E15" s="1" t="str">
        <f>TEXT(ubezpieczenia[[#This Row],[Data_urodz]], "mmmm")</f>
        <v>grudzień</v>
      </c>
      <c r="F15" s="1">
        <f>IF(RIGHT(ubezpieczenia[[#This Row],[Imie]], 1) = "a", 1, 0)</f>
        <v>0</v>
      </c>
      <c r="G15" s="1">
        <f>IF(ubezpieczenia[[#This Row],[czy kobieta]], 25000, 30000)</f>
        <v>30000</v>
      </c>
      <c r="H15" s="1">
        <f>2016-YEAR(ubezpieczenia[[#This Row],[Data_urodz]])</f>
        <v>70</v>
      </c>
      <c r="I1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5" s="1">
        <f>INT(ubezpieczenia[[#This Row],[wiek]]/10)*10</f>
        <v>70</v>
      </c>
      <c r="K15" s="1"/>
      <c r="L15" s="1"/>
      <c r="M15" s="4" t="s">
        <v>445</v>
      </c>
      <c r="N15" s="1">
        <v>33</v>
      </c>
    </row>
    <row r="16" spans="1:14" x14ac:dyDescent="0.35">
      <c r="A16" s="1" t="s">
        <v>33</v>
      </c>
      <c r="B16" s="1" t="s">
        <v>34</v>
      </c>
      <c r="C16" s="2">
        <v>26019</v>
      </c>
      <c r="D16" s="1" t="s">
        <v>12</v>
      </c>
      <c r="E16" s="1" t="str">
        <f>TEXT(ubezpieczenia[[#This Row],[Data_urodz]], "mmmm")</f>
        <v>marzec</v>
      </c>
      <c r="F16" s="1">
        <f>IF(RIGHT(ubezpieczenia[[#This Row],[Imie]], 1) = "a", 1, 0)</f>
        <v>0</v>
      </c>
      <c r="G16" s="1">
        <f>IF(ubezpieczenia[[#This Row],[czy kobieta]], 25000, 30000)</f>
        <v>30000</v>
      </c>
      <c r="H16" s="1">
        <f>2016-YEAR(ubezpieczenia[[#This Row],[Data_urodz]])</f>
        <v>45</v>
      </c>
      <c r="I1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6" s="1">
        <f>INT(ubezpieczenia[[#This Row],[wiek]]/10)*10</f>
        <v>40</v>
      </c>
      <c r="K16" s="1"/>
      <c r="L16" s="1"/>
      <c r="M16" s="4" t="s">
        <v>446</v>
      </c>
      <c r="N16" s="1">
        <v>27</v>
      </c>
    </row>
    <row r="17" spans="1:14" x14ac:dyDescent="0.35">
      <c r="A17" s="1" t="s">
        <v>35</v>
      </c>
      <c r="B17" s="1" t="s">
        <v>27</v>
      </c>
      <c r="C17" s="2">
        <v>30193</v>
      </c>
      <c r="D17" s="1" t="s">
        <v>6</v>
      </c>
      <c r="E17" s="1" t="str">
        <f>TEXT(ubezpieczenia[[#This Row],[Data_urodz]], "mmmm")</f>
        <v>sierpień</v>
      </c>
      <c r="F17" s="1">
        <f>IF(RIGHT(ubezpieczenia[[#This Row],[Imie]], 1) = "a", 1, 0)</f>
        <v>0</v>
      </c>
      <c r="G17" s="1">
        <f>IF(ubezpieczenia[[#This Row],[czy kobieta]], 25000, 30000)</f>
        <v>30000</v>
      </c>
      <c r="H17" s="1">
        <f>2016-YEAR(ubezpieczenia[[#This Row],[Data_urodz]])</f>
        <v>34</v>
      </c>
      <c r="I1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7" s="1">
        <f>INT(ubezpieczenia[[#This Row],[wiek]]/10)*10</f>
        <v>30</v>
      </c>
      <c r="K17" s="1"/>
      <c r="L17" s="1"/>
    </row>
    <row r="18" spans="1:14" x14ac:dyDescent="0.35">
      <c r="A18" s="1" t="s">
        <v>36</v>
      </c>
      <c r="B18" s="1" t="s">
        <v>37</v>
      </c>
      <c r="C18" s="2">
        <v>29668</v>
      </c>
      <c r="D18" s="1" t="s">
        <v>9</v>
      </c>
      <c r="E18" s="1" t="str">
        <f>TEXT(ubezpieczenia[[#This Row],[Data_urodz]], "mmmm")</f>
        <v>marzec</v>
      </c>
      <c r="F18" s="1">
        <f>IF(RIGHT(ubezpieczenia[[#This Row],[Imie]], 1) = "a", 1, 0)</f>
        <v>1</v>
      </c>
      <c r="G18" s="1">
        <f>IF(ubezpieczenia[[#This Row],[czy kobieta]], 25000, 30000)</f>
        <v>25000</v>
      </c>
      <c r="H18" s="1">
        <f>2016-YEAR(ubezpieczenia[[#This Row],[Data_urodz]])</f>
        <v>35</v>
      </c>
      <c r="I1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8" s="1">
        <f>INT(ubezpieczenia[[#This Row],[wiek]]/10)*10</f>
        <v>30</v>
      </c>
      <c r="K18" s="1"/>
      <c r="L18" s="1"/>
    </row>
    <row r="19" spans="1:14" x14ac:dyDescent="0.35">
      <c r="A19" s="1" t="s">
        <v>38</v>
      </c>
      <c r="B19" s="1" t="s">
        <v>39</v>
      </c>
      <c r="C19" s="2">
        <v>34945</v>
      </c>
      <c r="D19" s="1" t="s">
        <v>40</v>
      </c>
      <c r="E19" s="1" t="str">
        <f>TEXT(ubezpieczenia[[#This Row],[Data_urodz]], "mmmm")</f>
        <v>wrzesień</v>
      </c>
      <c r="F19" s="1">
        <f>IF(RIGHT(ubezpieczenia[[#This Row],[Imie]], 1) = "a", 1, 0)</f>
        <v>1</v>
      </c>
      <c r="G19" s="1">
        <f>IF(ubezpieczenia[[#This Row],[czy kobieta]], 25000, 30000)</f>
        <v>25000</v>
      </c>
      <c r="H19" s="1">
        <f>2016-YEAR(ubezpieczenia[[#This Row],[Data_urodz]])</f>
        <v>21</v>
      </c>
      <c r="I1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9" s="1">
        <f>INT(ubezpieczenia[[#This Row],[wiek]]/10)*10</f>
        <v>20</v>
      </c>
      <c r="K19" s="1"/>
      <c r="L19" s="1"/>
      <c r="M19" s="4" t="s">
        <v>450</v>
      </c>
    </row>
    <row r="20" spans="1:14" x14ac:dyDescent="0.35">
      <c r="A20" s="1" t="s">
        <v>41</v>
      </c>
      <c r="B20" s="1" t="s">
        <v>42</v>
      </c>
      <c r="C20" s="2">
        <v>23309</v>
      </c>
      <c r="D20" s="1" t="s">
        <v>9</v>
      </c>
      <c r="E20" s="1" t="str">
        <f>TEXT(ubezpieczenia[[#This Row],[Data_urodz]], "mmmm")</f>
        <v>październik</v>
      </c>
      <c r="F20" s="1">
        <f>IF(RIGHT(ubezpieczenia[[#This Row],[Imie]], 1) = "a", 1, 0)</f>
        <v>1</v>
      </c>
      <c r="G20" s="1">
        <f>IF(ubezpieczenia[[#This Row],[czy kobieta]], 25000, 30000)</f>
        <v>25000</v>
      </c>
      <c r="H20" s="1">
        <f>2016-YEAR(ubezpieczenia[[#This Row],[Data_urodz]])</f>
        <v>53</v>
      </c>
      <c r="I2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0" s="1">
        <f>INT(ubezpieczenia[[#This Row],[wiek]]/10)*10</f>
        <v>50</v>
      </c>
      <c r="K20" s="1"/>
      <c r="L20" s="1"/>
      <c r="M20" s="3" t="s">
        <v>448</v>
      </c>
      <c r="N20" t="s">
        <v>449</v>
      </c>
    </row>
    <row r="21" spans="1:14" x14ac:dyDescent="0.35">
      <c r="A21" s="1" t="s">
        <v>43</v>
      </c>
      <c r="B21" s="1" t="s">
        <v>20</v>
      </c>
      <c r="C21" s="2">
        <v>16498</v>
      </c>
      <c r="D21" s="1" t="s">
        <v>6</v>
      </c>
      <c r="E21" s="1" t="str">
        <f>TEXT(ubezpieczenia[[#This Row],[Data_urodz]], "mmmm")</f>
        <v>marzec</v>
      </c>
      <c r="F21" s="1">
        <f>IF(RIGHT(ubezpieczenia[[#This Row],[Imie]], 1) = "a", 1, 0)</f>
        <v>1</v>
      </c>
      <c r="G21" s="1">
        <f>IF(ubezpieczenia[[#This Row],[czy kobieta]], 25000, 30000)</f>
        <v>25000</v>
      </c>
      <c r="H21" s="1">
        <f>2016-YEAR(ubezpieczenia[[#This Row],[Data_urodz]])</f>
        <v>71</v>
      </c>
      <c r="I2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1" s="1">
        <f>INT(ubezpieczenia[[#This Row],[wiek]]/10)*10</f>
        <v>70</v>
      </c>
      <c r="K21" s="1"/>
      <c r="L21" s="1"/>
      <c r="M21" s="4" t="s">
        <v>12</v>
      </c>
      <c r="N21" s="1">
        <v>97</v>
      </c>
    </row>
    <row r="22" spans="1:14" x14ac:dyDescent="0.35">
      <c r="A22" s="1" t="s">
        <v>44</v>
      </c>
      <c r="B22" s="1" t="s">
        <v>45</v>
      </c>
      <c r="C22" s="2">
        <v>19872</v>
      </c>
      <c r="D22" s="1" t="s">
        <v>12</v>
      </c>
      <c r="E22" s="1" t="str">
        <f>TEXT(ubezpieczenia[[#This Row],[Data_urodz]], "mmmm")</f>
        <v>maj</v>
      </c>
      <c r="F22" s="1">
        <f>IF(RIGHT(ubezpieczenia[[#This Row],[Imie]], 1) = "a", 1, 0)</f>
        <v>1</v>
      </c>
      <c r="G22" s="1">
        <f>IF(ubezpieczenia[[#This Row],[czy kobieta]], 25000, 30000)</f>
        <v>25000</v>
      </c>
      <c r="H22" s="1">
        <f>2016-YEAR(ubezpieczenia[[#This Row],[Data_urodz]])</f>
        <v>62</v>
      </c>
      <c r="I2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2" s="1">
        <f>INT(ubezpieczenia[[#This Row],[wiek]]/10)*10</f>
        <v>60</v>
      </c>
      <c r="K22" s="1"/>
      <c r="L22" s="1"/>
      <c r="M22" s="4" t="s">
        <v>40</v>
      </c>
      <c r="N22" s="1">
        <v>20</v>
      </c>
    </row>
    <row r="23" spans="1:14" x14ac:dyDescent="0.35">
      <c r="A23" s="1" t="s">
        <v>46</v>
      </c>
      <c r="B23" s="1" t="s">
        <v>47</v>
      </c>
      <c r="C23" s="2">
        <v>26018</v>
      </c>
      <c r="D23" s="1" t="s">
        <v>6</v>
      </c>
      <c r="E23" s="1" t="str">
        <f>TEXT(ubezpieczenia[[#This Row],[Data_urodz]], "mmmm")</f>
        <v>marzec</v>
      </c>
      <c r="F23" s="1">
        <f>IF(RIGHT(ubezpieczenia[[#This Row],[Imie]], 1) = "a", 1, 0)</f>
        <v>1</v>
      </c>
      <c r="G23" s="1">
        <f>IF(ubezpieczenia[[#This Row],[czy kobieta]], 25000, 30000)</f>
        <v>25000</v>
      </c>
      <c r="H23" s="1">
        <f>2016-YEAR(ubezpieczenia[[#This Row],[Data_urodz]])</f>
        <v>45</v>
      </c>
      <c r="I2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3" s="1">
        <f>INT(ubezpieczenia[[#This Row],[wiek]]/10)*10</f>
        <v>40</v>
      </c>
      <c r="K23" s="1"/>
      <c r="L23" s="1"/>
      <c r="M23" s="4" t="s">
        <v>6</v>
      </c>
      <c r="N23" s="1">
        <v>59</v>
      </c>
    </row>
    <row r="24" spans="1:14" x14ac:dyDescent="0.35">
      <c r="A24" s="1" t="s">
        <v>48</v>
      </c>
      <c r="B24" s="1" t="s">
        <v>49</v>
      </c>
      <c r="C24" s="2">
        <v>25110</v>
      </c>
      <c r="D24" s="1" t="s">
        <v>40</v>
      </c>
      <c r="E24" s="1" t="str">
        <f>TEXT(ubezpieczenia[[#This Row],[Data_urodz]], "mmmm")</f>
        <v>wrzesień</v>
      </c>
      <c r="F24" s="1">
        <f>IF(RIGHT(ubezpieczenia[[#This Row],[Imie]], 1) = "a", 1, 0)</f>
        <v>0</v>
      </c>
      <c r="G24" s="1">
        <f>IF(ubezpieczenia[[#This Row],[czy kobieta]], 25000, 30000)</f>
        <v>30000</v>
      </c>
      <c r="H24" s="1">
        <f>2016-YEAR(ubezpieczenia[[#This Row],[Data_urodz]])</f>
        <v>48</v>
      </c>
      <c r="I2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4" s="1">
        <f>INT(ubezpieczenia[[#This Row],[wiek]]/10)*10</f>
        <v>40</v>
      </c>
      <c r="K24" s="1"/>
      <c r="L24" s="1"/>
      <c r="M24" s="4" t="s">
        <v>9</v>
      </c>
      <c r="N24" s="1">
        <v>24</v>
      </c>
    </row>
    <row r="25" spans="1:14" x14ac:dyDescent="0.35">
      <c r="A25" s="1" t="s">
        <v>50</v>
      </c>
      <c r="B25" s="1" t="s">
        <v>29</v>
      </c>
      <c r="C25" s="2">
        <v>33411</v>
      </c>
      <c r="D25" s="1" t="s">
        <v>9</v>
      </c>
      <c r="E25" s="1" t="str">
        <f>TEXT(ubezpieczenia[[#This Row],[Data_urodz]], "mmmm")</f>
        <v>czerwiec</v>
      </c>
      <c r="F25" s="1">
        <f>IF(RIGHT(ubezpieczenia[[#This Row],[Imie]], 1) = "a", 1, 0)</f>
        <v>0</v>
      </c>
      <c r="G25" s="1">
        <f>IF(ubezpieczenia[[#This Row],[czy kobieta]], 25000, 30000)</f>
        <v>30000</v>
      </c>
      <c r="H25" s="1">
        <f>2016-YEAR(ubezpieczenia[[#This Row],[Data_urodz]])</f>
        <v>25</v>
      </c>
      <c r="I2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5" s="1">
        <f>INT(ubezpieczenia[[#This Row],[wiek]]/10)*10</f>
        <v>20</v>
      </c>
      <c r="K25" s="1"/>
      <c r="L25" s="1"/>
    </row>
    <row r="26" spans="1:14" x14ac:dyDescent="0.35">
      <c r="A26" s="1" t="s">
        <v>51</v>
      </c>
      <c r="B26" s="1" t="s">
        <v>52</v>
      </c>
      <c r="C26" s="2">
        <v>30969</v>
      </c>
      <c r="D26" s="1" t="s">
        <v>12</v>
      </c>
      <c r="E26" s="1" t="str">
        <f>TEXT(ubezpieczenia[[#This Row],[Data_urodz]], "mmmm")</f>
        <v>październik</v>
      </c>
      <c r="F26" s="1">
        <f>IF(RIGHT(ubezpieczenia[[#This Row],[Imie]], 1) = "a", 1, 0)</f>
        <v>1</v>
      </c>
      <c r="G26" s="1">
        <f>IF(ubezpieczenia[[#This Row],[czy kobieta]], 25000, 30000)</f>
        <v>25000</v>
      </c>
      <c r="H26" s="1">
        <f>2016-YEAR(ubezpieczenia[[#This Row],[Data_urodz]])</f>
        <v>32</v>
      </c>
      <c r="I2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6" s="1">
        <f>INT(ubezpieczenia[[#This Row],[wiek]]/10)*10</f>
        <v>30</v>
      </c>
      <c r="K26" s="1"/>
      <c r="L26" s="1"/>
    </row>
    <row r="27" spans="1:14" x14ac:dyDescent="0.35">
      <c r="A27" s="1" t="s">
        <v>53</v>
      </c>
      <c r="B27" s="1" t="s">
        <v>54</v>
      </c>
      <c r="C27" s="2">
        <v>19368</v>
      </c>
      <c r="D27" s="1" t="s">
        <v>12</v>
      </c>
      <c r="E27" s="1" t="str">
        <f>TEXT(ubezpieczenia[[#This Row],[Data_urodz]], "mmmm")</f>
        <v>styczeń</v>
      </c>
      <c r="F27" s="1">
        <f>IF(RIGHT(ubezpieczenia[[#This Row],[Imie]], 1) = "a", 1, 0)</f>
        <v>1</v>
      </c>
      <c r="G27" s="1">
        <f>IF(ubezpieczenia[[#This Row],[czy kobieta]], 25000, 30000)</f>
        <v>25000</v>
      </c>
      <c r="H27" s="1">
        <f>2016-YEAR(ubezpieczenia[[#This Row],[Data_urodz]])</f>
        <v>63</v>
      </c>
      <c r="I2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7" s="1">
        <f>INT(ubezpieczenia[[#This Row],[wiek]]/10)*10</f>
        <v>60</v>
      </c>
      <c r="K27" s="1"/>
      <c r="L27" s="1"/>
      <c r="M27" s="4" t="s">
        <v>467</v>
      </c>
    </row>
    <row r="28" spans="1:14" x14ac:dyDescent="0.35">
      <c r="A28" s="1" t="s">
        <v>55</v>
      </c>
      <c r="B28" s="1" t="s">
        <v>56</v>
      </c>
      <c r="C28" s="2">
        <v>23668</v>
      </c>
      <c r="D28" s="1" t="s">
        <v>40</v>
      </c>
      <c r="E28" s="1" t="str">
        <f>TEXT(ubezpieczenia[[#This Row],[Data_urodz]], "mmmm")</f>
        <v>październik</v>
      </c>
      <c r="F28" s="1">
        <f>IF(RIGHT(ubezpieczenia[[#This Row],[Imie]], 1) = "a", 1, 0)</f>
        <v>1</v>
      </c>
      <c r="G28" s="1">
        <f>IF(ubezpieczenia[[#This Row],[czy kobieta]], 25000, 30000)</f>
        <v>25000</v>
      </c>
      <c r="H28" s="1">
        <f>2016-YEAR(ubezpieczenia[[#This Row],[Data_urodz]])</f>
        <v>52</v>
      </c>
      <c r="I2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8" s="1">
        <f>INT(ubezpieczenia[[#This Row],[wiek]]/10)*10</f>
        <v>50</v>
      </c>
      <c r="K28" s="1"/>
      <c r="L28" s="1"/>
      <c r="M28" s="3" t="s">
        <v>454</v>
      </c>
      <c r="N28" t="s">
        <v>455</v>
      </c>
    </row>
    <row r="29" spans="1:14" x14ac:dyDescent="0.35">
      <c r="A29" s="1" t="s">
        <v>57</v>
      </c>
      <c r="B29" s="1" t="s">
        <v>58</v>
      </c>
      <c r="C29" s="2">
        <v>19851</v>
      </c>
      <c r="D29" s="1" t="s">
        <v>12</v>
      </c>
      <c r="E29" s="1" t="str">
        <f>TEXT(ubezpieczenia[[#This Row],[Data_urodz]], "mmmm")</f>
        <v>maj</v>
      </c>
      <c r="F29" s="1">
        <f>IF(RIGHT(ubezpieczenia[[#This Row],[Imie]], 1) = "a", 1, 0)</f>
        <v>0</v>
      </c>
      <c r="G29" s="1">
        <f>IF(ubezpieczenia[[#This Row],[czy kobieta]], 25000, 30000)</f>
        <v>30000</v>
      </c>
      <c r="H29" s="1">
        <f>2016-YEAR(ubezpieczenia[[#This Row],[Data_urodz]])</f>
        <v>62</v>
      </c>
      <c r="I2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9" s="1">
        <f>INT(ubezpieczenia[[#This Row],[wiek]]/10)*10</f>
        <v>60</v>
      </c>
      <c r="K29" s="1"/>
      <c r="L29" s="1"/>
      <c r="M29" s="4" t="s">
        <v>457</v>
      </c>
      <c r="N29" s="5">
        <v>6261</v>
      </c>
    </row>
    <row r="30" spans="1:14" x14ac:dyDescent="0.35">
      <c r="A30" s="1" t="s">
        <v>59</v>
      </c>
      <c r="B30" s="1" t="s">
        <v>18</v>
      </c>
      <c r="C30" s="2">
        <v>17896</v>
      </c>
      <c r="D30" s="1" t="s">
        <v>9</v>
      </c>
      <c r="E30" s="1" t="str">
        <f>TEXT(ubezpieczenia[[#This Row],[Data_urodz]], "mmmm")</f>
        <v>grudzień</v>
      </c>
      <c r="F30" s="1">
        <f>IF(RIGHT(ubezpieczenia[[#This Row],[Imie]], 1) = "a", 1, 0)</f>
        <v>0</v>
      </c>
      <c r="G30" s="1">
        <f>IF(ubezpieczenia[[#This Row],[czy kobieta]], 25000, 30000)</f>
        <v>30000</v>
      </c>
      <c r="H30" s="1">
        <f>2016-YEAR(ubezpieczenia[[#This Row],[Data_urodz]])</f>
        <v>68</v>
      </c>
      <c r="I3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30" s="1">
        <f>INT(ubezpieczenia[[#This Row],[wiek]]/10)*10</f>
        <v>60</v>
      </c>
      <c r="K30" s="1"/>
      <c r="L30" s="1"/>
      <c r="M30" s="4" t="s">
        <v>456</v>
      </c>
      <c r="N30" s="5">
        <v>8961.5</v>
      </c>
    </row>
    <row r="31" spans="1:14" x14ac:dyDescent="0.35">
      <c r="A31" s="1" t="s">
        <v>60</v>
      </c>
      <c r="B31" s="1" t="s">
        <v>11</v>
      </c>
      <c r="C31" s="2">
        <v>25045</v>
      </c>
      <c r="D31" s="1" t="s">
        <v>12</v>
      </c>
      <c r="E31" s="1" t="str">
        <f>TEXT(ubezpieczenia[[#This Row],[Data_urodz]], "mmmm")</f>
        <v>lipiec</v>
      </c>
      <c r="F31" s="1">
        <f>IF(RIGHT(ubezpieczenia[[#This Row],[Imie]], 1) = "a", 1, 0)</f>
        <v>1</v>
      </c>
      <c r="G31" s="1">
        <f>IF(ubezpieczenia[[#This Row],[czy kobieta]], 25000, 30000)</f>
        <v>25000</v>
      </c>
      <c r="H31" s="1">
        <f>2016-YEAR(ubezpieczenia[[#This Row],[Data_urodz]])</f>
        <v>48</v>
      </c>
      <c r="I3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31" s="1">
        <f>INT(ubezpieczenia[[#This Row],[wiek]]/10)*10</f>
        <v>40</v>
      </c>
      <c r="K31" s="1"/>
      <c r="L31" s="1"/>
    </row>
    <row r="32" spans="1:14" x14ac:dyDescent="0.35">
      <c r="A32" s="1" t="s">
        <v>61</v>
      </c>
      <c r="B32" s="1" t="s">
        <v>20</v>
      </c>
      <c r="C32" s="2">
        <v>18367</v>
      </c>
      <c r="D32" s="1" t="s">
        <v>12</v>
      </c>
      <c r="E32" s="1" t="str">
        <f>TEXT(ubezpieczenia[[#This Row],[Data_urodz]], "mmmm")</f>
        <v>kwiecień</v>
      </c>
      <c r="F32" s="1">
        <f>IF(RIGHT(ubezpieczenia[[#This Row],[Imie]], 1) = "a", 1, 0)</f>
        <v>1</v>
      </c>
      <c r="G32" s="1">
        <f>IF(ubezpieczenia[[#This Row],[czy kobieta]], 25000, 30000)</f>
        <v>25000</v>
      </c>
      <c r="H32" s="1">
        <f>2016-YEAR(ubezpieczenia[[#This Row],[Data_urodz]])</f>
        <v>66</v>
      </c>
      <c r="I3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32" s="1">
        <f>INT(ubezpieczenia[[#This Row],[wiek]]/10)*10</f>
        <v>60</v>
      </c>
      <c r="K32" s="1"/>
      <c r="L32" s="1"/>
    </row>
    <row r="33" spans="1:14" x14ac:dyDescent="0.35">
      <c r="A33" s="1" t="s">
        <v>62</v>
      </c>
      <c r="B33" s="1" t="s">
        <v>20</v>
      </c>
      <c r="C33" s="2">
        <v>21630</v>
      </c>
      <c r="D33" s="1" t="s">
        <v>6</v>
      </c>
      <c r="E33" s="1" t="str">
        <f>TEXT(ubezpieczenia[[#This Row],[Data_urodz]], "mmmm")</f>
        <v>marzec</v>
      </c>
      <c r="F33" s="1">
        <f>IF(RIGHT(ubezpieczenia[[#This Row],[Imie]], 1) = "a", 1, 0)</f>
        <v>1</v>
      </c>
      <c r="G33" s="1">
        <f>IF(ubezpieczenia[[#This Row],[czy kobieta]], 25000, 30000)</f>
        <v>25000</v>
      </c>
      <c r="H33" s="1">
        <f>2016-YEAR(ubezpieczenia[[#This Row],[Data_urodz]])</f>
        <v>57</v>
      </c>
      <c r="I3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33" s="1">
        <f>INT(ubezpieczenia[[#This Row],[wiek]]/10)*10</f>
        <v>50</v>
      </c>
      <c r="K33" s="1"/>
      <c r="L33" s="1"/>
    </row>
    <row r="34" spans="1:14" x14ac:dyDescent="0.35">
      <c r="A34" s="1" t="s">
        <v>63</v>
      </c>
      <c r="B34" s="1" t="s">
        <v>64</v>
      </c>
      <c r="C34" s="2">
        <v>16075</v>
      </c>
      <c r="D34" s="1" t="s">
        <v>40</v>
      </c>
      <c r="E34" s="1" t="str">
        <f>TEXT(ubezpieczenia[[#This Row],[Data_urodz]], "mmmm")</f>
        <v>styczeń</v>
      </c>
      <c r="F34" s="1">
        <f>IF(RIGHT(ubezpieczenia[[#This Row],[Imie]], 1) = "a", 1, 0)</f>
        <v>1</v>
      </c>
      <c r="G34" s="1">
        <f>IF(ubezpieczenia[[#This Row],[czy kobieta]], 25000, 30000)</f>
        <v>25000</v>
      </c>
      <c r="H34" s="1">
        <f>2016-YEAR(ubezpieczenia[[#This Row],[Data_urodz]])</f>
        <v>72</v>
      </c>
      <c r="I3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34" s="1">
        <f>INT(ubezpieczenia[[#This Row],[wiek]]/10)*10</f>
        <v>70</v>
      </c>
      <c r="K34" s="1"/>
      <c r="L34" s="1"/>
    </row>
    <row r="35" spans="1:14" x14ac:dyDescent="0.35">
      <c r="A35" s="1" t="s">
        <v>65</v>
      </c>
      <c r="B35" s="1" t="s">
        <v>20</v>
      </c>
      <c r="C35" s="2">
        <v>30640</v>
      </c>
      <c r="D35" s="1" t="s">
        <v>6</v>
      </c>
      <c r="E35" s="1" t="str">
        <f>TEXT(ubezpieczenia[[#This Row],[Data_urodz]], "mmmm")</f>
        <v>listopad</v>
      </c>
      <c r="F35" s="1">
        <f>IF(RIGHT(ubezpieczenia[[#This Row],[Imie]], 1) = "a", 1, 0)</f>
        <v>1</v>
      </c>
      <c r="G35" s="1">
        <f>IF(ubezpieczenia[[#This Row],[czy kobieta]], 25000, 30000)</f>
        <v>25000</v>
      </c>
      <c r="H35" s="1">
        <f>2016-YEAR(ubezpieczenia[[#This Row],[Data_urodz]])</f>
        <v>33</v>
      </c>
      <c r="I3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5" s="1">
        <f>INT(ubezpieczenia[[#This Row],[wiek]]/10)*10</f>
        <v>30</v>
      </c>
      <c r="K35" s="1"/>
      <c r="L35" s="1"/>
      <c r="M35" t="s">
        <v>468</v>
      </c>
    </row>
    <row r="36" spans="1:14" x14ac:dyDescent="0.35">
      <c r="A36" s="1" t="s">
        <v>66</v>
      </c>
      <c r="B36" s="1" t="s">
        <v>67</v>
      </c>
      <c r="C36" s="2">
        <v>21633</v>
      </c>
      <c r="D36" s="1" t="s">
        <v>12</v>
      </c>
      <c r="E36" s="1" t="str">
        <f>TEXT(ubezpieczenia[[#This Row],[Data_urodz]], "mmmm")</f>
        <v>marzec</v>
      </c>
      <c r="F36" s="1">
        <f>IF(RIGHT(ubezpieczenia[[#This Row],[Imie]], 1) = "a", 1, 0)</f>
        <v>0</v>
      </c>
      <c r="G36" s="1">
        <f>IF(ubezpieczenia[[#This Row],[czy kobieta]], 25000, 30000)</f>
        <v>30000</v>
      </c>
      <c r="H36" s="1">
        <f>2016-YEAR(ubezpieczenia[[#This Row],[Data_urodz]])</f>
        <v>57</v>
      </c>
      <c r="I3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6" s="1">
        <f>INT(ubezpieczenia[[#This Row],[wiek]]/10)*10</f>
        <v>50</v>
      </c>
      <c r="K36" s="1"/>
      <c r="L36" s="1"/>
      <c r="M36" s="3" t="s">
        <v>465</v>
      </c>
      <c r="N36" t="s">
        <v>466</v>
      </c>
    </row>
    <row r="37" spans="1:14" x14ac:dyDescent="0.35">
      <c r="A37" s="1" t="s">
        <v>68</v>
      </c>
      <c r="B37" s="1" t="s">
        <v>69</v>
      </c>
      <c r="C37" s="2">
        <v>22843</v>
      </c>
      <c r="D37" s="1" t="s">
        <v>6</v>
      </c>
      <c r="E37" s="1" t="str">
        <f>TEXT(ubezpieczenia[[#This Row],[Data_urodz]], "mmmm")</f>
        <v>lipiec</v>
      </c>
      <c r="F37" s="1">
        <f>IF(RIGHT(ubezpieczenia[[#This Row],[Imie]], 1) = "a", 1, 0)</f>
        <v>0</v>
      </c>
      <c r="G37" s="1">
        <f>IF(ubezpieczenia[[#This Row],[czy kobieta]], 25000, 30000)</f>
        <v>30000</v>
      </c>
      <c r="H37" s="1">
        <f>2016-YEAR(ubezpieczenia[[#This Row],[Data_urodz]])</f>
        <v>54</v>
      </c>
      <c r="I3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7" s="1">
        <f>INT(ubezpieczenia[[#This Row],[wiek]]/10)*10</f>
        <v>50</v>
      </c>
      <c r="K37" s="1"/>
      <c r="L37" s="1"/>
      <c r="M37" s="4" t="s">
        <v>459</v>
      </c>
      <c r="N37" s="1">
        <v>62</v>
      </c>
    </row>
    <row r="38" spans="1:14" x14ac:dyDescent="0.35">
      <c r="A38" s="1" t="s">
        <v>70</v>
      </c>
      <c r="B38" s="1" t="s">
        <v>39</v>
      </c>
      <c r="C38" s="2">
        <v>22944</v>
      </c>
      <c r="D38" s="1" t="s">
        <v>12</v>
      </c>
      <c r="E38" s="1" t="str">
        <f>TEXT(ubezpieczenia[[#This Row],[Data_urodz]], "mmmm")</f>
        <v>październik</v>
      </c>
      <c r="F38" s="1">
        <f>IF(RIGHT(ubezpieczenia[[#This Row],[Imie]], 1) = "a", 1, 0)</f>
        <v>1</v>
      </c>
      <c r="G38" s="1">
        <f>IF(ubezpieczenia[[#This Row],[czy kobieta]], 25000, 30000)</f>
        <v>25000</v>
      </c>
      <c r="H38" s="1">
        <f>2016-YEAR(ubezpieczenia[[#This Row],[Data_urodz]])</f>
        <v>54</v>
      </c>
      <c r="I3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38" s="1">
        <f>INT(ubezpieczenia[[#This Row],[wiek]]/10)*10</f>
        <v>50</v>
      </c>
      <c r="K38" s="1"/>
      <c r="L38" s="1"/>
      <c r="M38" s="4" t="s">
        <v>460</v>
      </c>
      <c r="N38" s="1">
        <v>56</v>
      </c>
    </row>
    <row r="39" spans="1:14" x14ac:dyDescent="0.35">
      <c r="A39" s="1" t="s">
        <v>71</v>
      </c>
      <c r="B39" s="1" t="s">
        <v>72</v>
      </c>
      <c r="C39" s="2">
        <v>28856</v>
      </c>
      <c r="D39" s="1" t="s">
        <v>6</v>
      </c>
      <c r="E39" s="1" t="str">
        <f>TEXT(ubezpieczenia[[#This Row],[Data_urodz]], "mmmm")</f>
        <v>styczeń</v>
      </c>
      <c r="F39" s="1">
        <f>IF(RIGHT(ubezpieczenia[[#This Row],[Imie]], 1) = "a", 1, 0)</f>
        <v>0</v>
      </c>
      <c r="G39" s="1">
        <f>IF(ubezpieczenia[[#This Row],[czy kobieta]], 25000, 30000)</f>
        <v>30000</v>
      </c>
      <c r="H39" s="1">
        <f>2016-YEAR(ubezpieczenia[[#This Row],[Data_urodz]])</f>
        <v>37</v>
      </c>
      <c r="I3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39" s="1">
        <f>INT(ubezpieczenia[[#This Row],[wiek]]/10)*10</f>
        <v>30</v>
      </c>
      <c r="K39" s="1"/>
      <c r="L39" s="1"/>
      <c r="M39" s="4" t="s">
        <v>461</v>
      </c>
      <c r="N39" s="1">
        <v>64</v>
      </c>
    </row>
    <row r="40" spans="1:14" x14ac:dyDescent="0.35">
      <c r="A40" s="1" t="s">
        <v>73</v>
      </c>
      <c r="B40" s="1" t="s">
        <v>74</v>
      </c>
      <c r="C40" s="2">
        <v>27510</v>
      </c>
      <c r="D40" s="1" t="s">
        <v>9</v>
      </c>
      <c r="E40" s="1" t="str">
        <f>TEXT(ubezpieczenia[[#This Row],[Data_urodz]], "mmmm")</f>
        <v>kwiecień</v>
      </c>
      <c r="F40" s="1">
        <f>IF(RIGHT(ubezpieczenia[[#This Row],[Imie]], 1) = "a", 1, 0)</f>
        <v>1</v>
      </c>
      <c r="G40" s="1">
        <f>IF(ubezpieczenia[[#This Row],[czy kobieta]], 25000, 30000)</f>
        <v>25000</v>
      </c>
      <c r="H40" s="1">
        <f>2016-YEAR(ubezpieczenia[[#This Row],[Data_urodz]])</f>
        <v>41</v>
      </c>
      <c r="I4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40" s="1">
        <f>INT(ubezpieczenia[[#This Row],[wiek]]/10)*10</f>
        <v>40</v>
      </c>
      <c r="K40" s="1"/>
      <c r="L40" s="1"/>
      <c r="M40" s="4" t="s">
        <v>462</v>
      </c>
      <c r="N40" s="1">
        <v>56</v>
      </c>
    </row>
    <row r="41" spans="1:14" x14ac:dyDescent="0.35">
      <c r="A41" s="1" t="s">
        <v>75</v>
      </c>
      <c r="B41" s="1" t="s">
        <v>52</v>
      </c>
      <c r="C41" s="2">
        <v>24744</v>
      </c>
      <c r="D41" s="1" t="s">
        <v>12</v>
      </c>
      <c r="E41" s="1" t="str">
        <f>TEXT(ubezpieczenia[[#This Row],[Data_urodz]], "mmmm")</f>
        <v>wrzesień</v>
      </c>
      <c r="F41" s="1">
        <f>IF(RIGHT(ubezpieczenia[[#This Row],[Imie]], 1) = "a", 1, 0)</f>
        <v>1</v>
      </c>
      <c r="G41" s="1">
        <f>IF(ubezpieczenia[[#This Row],[czy kobieta]], 25000, 30000)</f>
        <v>25000</v>
      </c>
      <c r="H41" s="1">
        <f>2016-YEAR(ubezpieczenia[[#This Row],[Data_urodz]])</f>
        <v>49</v>
      </c>
      <c r="I4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41" s="1">
        <f>INT(ubezpieczenia[[#This Row],[wiek]]/10)*10</f>
        <v>40</v>
      </c>
      <c r="K41" s="1"/>
      <c r="L41" s="1"/>
      <c r="M41" s="4" t="s">
        <v>463</v>
      </c>
      <c r="N41" s="1">
        <v>71</v>
      </c>
    </row>
    <row r="42" spans="1:14" x14ac:dyDescent="0.35">
      <c r="A42" s="1" t="s">
        <v>76</v>
      </c>
      <c r="B42" s="1" t="s">
        <v>77</v>
      </c>
      <c r="C42" s="2">
        <v>26703</v>
      </c>
      <c r="D42" s="1" t="s">
        <v>40</v>
      </c>
      <c r="E42" s="1" t="str">
        <f>TEXT(ubezpieczenia[[#This Row],[Data_urodz]], "mmmm")</f>
        <v>luty</v>
      </c>
      <c r="F42" s="1">
        <f>IF(RIGHT(ubezpieczenia[[#This Row],[Imie]], 1) = "a", 1, 0)</f>
        <v>0</v>
      </c>
      <c r="G42" s="1">
        <f>IF(ubezpieczenia[[#This Row],[czy kobieta]], 25000, 30000)</f>
        <v>30000</v>
      </c>
      <c r="H42" s="1">
        <f>2016-YEAR(ubezpieczenia[[#This Row],[Data_urodz]])</f>
        <v>43</v>
      </c>
      <c r="I4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42" s="1">
        <f>INT(ubezpieczenia[[#This Row],[wiek]]/10)*10</f>
        <v>40</v>
      </c>
      <c r="K42" s="1"/>
      <c r="L42" s="1"/>
      <c r="M42" s="4" t="s">
        <v>464</v>
      </c>
      <c r="N42" s="1">
        <v>22</v>
      </c>
    </row>
    <row r="43" spans="1:14" x14ac:dyDescent="0.35">
      <c r="A43" s="1" t="s">
        <v>78</v>
      </c>
      <c r="B43" s="1" t="s">
        <v>79</v>
      </c>
      <c r="C43" s="2">
        <v>18847</v>
      </c>
      <c r="D43" s="1" t="s">
        <v>6</v>
      </c>
      <c r="E43" s="1" t="str">
        <f>TEXT(ubezpieczenia[[#This Row],[Data_urodz]], "mmmm")</f>
        <v>sierpień</v>
      </c>
      <c r="F43" s="1">
        <f>IF(RIGHT(ubezpieczenia[[#This Row],[Imie]], 1) = "a", 1, 0)</f>
        <v>1</v>
      </c>
      <c r="G43" s="1">
        <f>IF(ubezpieczenia[[#This Row],[czy kobieta]], 25000, 30000)</f>
        <v>25000</v>
      </c>
      <c r="H43" s="1">
        <f>2016-YEAR(ubezpieczenia[[#This Row],[Data_urodz]])</f>
        <v>65</v>
      </c>
      <c r="I4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43" s="1">
        <f>INT(ubezpieczenia[[#This Row],[wiek]]/10)*10</f>
        <v>60</v>
      </c>
      <c r="K43" s="1"/>
      <c r="L43" s="1"/>
    </row>
    <row r="44" spans="1:14" x14ac:dyDescent="0.35">
      <c r="A44" s="1" t="s">
        <v>80</v>
      </c>
      <c r="B44" s="1" t="s">
        <v>81</v>
      </c>
      <c r="C44" s="2">
        <v>33899</v>
      </c>
      <c r="D44" s="1" t="s">
        <v>12</v>
      </c>
      <c r="E44" s="1" t="str">
        <f>TEXT(ubezpieczenia[[#This Row],[Data_urodz]], "mmmm")</f>
        <v>październik</v>
      </c>
      <c r="F44" s="1">
        <f>IF(RIGHT(ubezpieczenia[[#This Row],[Imie]], 1) = "a", 1, 0)</f>
        <v>1</v>
      </c>
      <c r="G44" s="1">
        <f>IF(ubezpieczenia[[#This Row],[czy kobieta]], 25000, 30000)</f>
        <v>25000</v>
      </c>
      <c r="H44" s="1">
        <f>2016-YEAR(ubezpieczenia[[#This Row],[Data_urodz]])</f>
        <v>24</v>
      </c>
      <c r="I4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44" s="1">
        <f>INT(ubezpieczenia[[#This Row],[wiek]]/10)*10</f>
        <v>20</v>
      </c>
      <c r="K44" s="1"/>
      <c r="L44" s="1"/>
    </row>
    <row r="45" spans="1:14" x14ac:dyDescent="0.35">
      <c r="A45" s="1" t="s">
        <v>82</v>
      </c>
      <c r="B45" s="1" t="s">
        <v>42</v>
      </c>
      <c r="C45" s="2">
        <v>34773</v>
      </c>
      <c r="D45" s="1" t="s">
        <v>12</v>
      </c>
      <c r="E45" s="1" t="str">
        <f>TEXT(ubezpieczenia[[#This Row],[Data_urodz]], "mmmm")</f>
        <v>marzec</v>
      </c>
      <c r="F45" s="1">
        <f>IF(RIGHT(ubezpieczenia[[#This Row],[Imie]], 1) = "a", 1, 0)</f>
        <v>1</v>
      </c>
      <c r="G45" s="1">
        <f>IF(ubezpieczenia[[#This Row],[czy kobieta]], 25000, 30000)</f>
        <v>25000</v>
      </c>
      <c r="H45" s="1">
        <f>2016-YEAR(ubezpieczenia[[#This Row],[Data_urodz]])</f>
        <v>21</v>
      </c>
      <c r="I4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45" s="1">
        <f>INT(ubezpieczenia[[#This Row],[wiek]]/10)*10</f>
        <v>20</v>
      </c>
      <c r="K45" s="1"/>
      <c r="L45" s="1"/>
    </row>
    <row r="46" spans="1:14" x14ac:dyDescent="0.35">
      <c r="A46" s="1" t="s">
        <v>83</v>
      </c>
      <c r="B46" s="1" t="s">
        <v>84</v>
      </c>
      <c r="C46" s="2">
        <v>28929</v>
      </c>
      <c r="D46" s="1" t="s">
        <v>6</v>
      </c>
      <c r="E46" s="1" t="str">
        <f>TEXT(ubezpieczenia[[#This Row],[Data_urodz]], "mmmm")</f>
        <v>marzec</v>
      </c>
      <c r="F46" s="1">
        <f>IF(RIGHT(ubezpieczenia[[#This Row],[Imie]], 1) = "a", 1, 0)</f>
        <v>1</v>
      </c>
      <c r="G46" s="1">
        <f>IF(ubezpieczenia[[#This Row],[czy kobieta]], 25000, 30000)</f>
        <v>25000</v>
      </c>
      <c r="H46" s="1">
        <f>2016-YEAR(ubezpieczenia[[#This Row],[Data_urodz]])</f>
        <v>37</v>
      </c>
      <c r="I4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46" s="1">
        <f>INT(ubezpieczenia[[#This Row],[wiek]]/10)*10</f>
        <v>30</v>
      </c>
      <c r="K46" s="1"/>
      <c r="L46" s="1"/>
    </row>
    <row r="47" spans="1:14" x14ac:dyDescent="0.35">
      <c r="A47" s="1" t="s">
        <v>85</v>
      </c>
      <c r="B47" s="1" t="s">
        <v>42</v>
      </c>
      <c r="C47" s="2">
        <v>17612</v>
      </c>
      <c r="D47" s="1" t="s">
        <v>40</v>
      </c>
      <c r="E47" s="1" t="str">
        <f>TEXT(ubezpieczenia[[#This Row],[Data_urodz]], "mmmm")</f>
        <v>marzec</v>
      </c>
      <c r="F47" s="1">
        <f>IF(RIGHT(ubezpieczenia[[#This Row],[Imie]], 1) = "a", 1, 0)</f>
        <v>1</v>
      </c>
      <c r="G47" s="1">
        <f>IF(ubezpieczenia[[#This Row],[czy kobieta]], 25000, 30000)</f>
        <v>25000</v>
      </c>
      <c r="H47" s="1">
        <f>2016-YEAR(ubezpieczenia[[#This Row],[Data_urodz]])</f>
        <v>68</v>
      </c>
      <c r="I4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47" s="1">
        <f>INT(ubezpieczenia[[#This Row],[wiek]]/10)*10</f>
        <v>60</v>
      </c>
      <c r="K47" s="1"/>
      <c r="L47" s="1"/>
    </row>
    <row r="48" spans="1:14" x14ac:dyDescent="0.35">
      <c r="A48" s="1" t="s">
        <v>86</v>
      </c>
      <c r="B48" s="1" t="s">
        <v>87</v>
      </c>
      <c r="C48" s="2">
        <v>26002</v>
      </c>
      <c r="D48" s="1" t="s">
        <v>12</v>
      </c>
      <c r="E48" s="1" t="str">
        <f>TEXT(ubezpieczenia[[#This Row],[Data_urodz]], "mmmm")</f>
        <v>marzec</v>
      </c>
      <c r="F48" s="1">
        <f>IF(RIGHT(ubezpieczenia[[#This Row],[Imie]], 1) = "a", 1, 0)</f>
        <v>0</v>
      </c>
      <c r="G48" s="1">
        <f>IF(ubezpieczenia[[#This Row],[czy kobieta]], 25000, 30000)</f>
        <v>30000</v>
      </c>
      <c r="H48" s="1">
        <f>2016-YEAR(ubezpieczenia[[#This Row],[Data_urodz]])</f>
        <v>45</v>
      </c>
      <c r="I4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48" s="1">
        <f>INT(ubezpieczenia[[#This Row],[wiek]]/10)*10</f>
        <v>40</v>
      </c>
      <c r="K48" s="1"/>
      <c r="L48" s="1"/>
    </row>
    <row r="49" spans="1:12" x14ac:dyDescent="0.35">
      <c r="A49" s="1" t="s">
        <v>88</v>
      </c>
      <c r="B49" s="1" t="s">
        <v>52</v>
      </c>
      <c r="C49" s="2">
        <v>17050</v>
      </c>
      <c r="D49" s="1" t="s">
        <v>12</v>
      </c>
      <c r="E49" s="1" t="str">
        <f>TEXT(ubezpieczenia[[#This Row],[Data_urodz]], "mmmm")</f>
        <v>wrzesień</v>
      </c>
      <c r="F49" s="1">
        <f>IF(RIGHT(ubezpieczenia[[#This Row],[Imie]], 1) = "a", 1, 0)</f>
        <v>1</v>
      </c>
      <c r="G49" s="1">
        <f>IF(ubezpieczenia[[#This Row],[czy kobieta]], 25000, 30000)</f>
        <v>25000</v>
      </c>
      <c r="H49" s="1">
        <f>2016-YEAR(ubezpieczenia[[#This Row],[Data_urodz]])</f>
        <v>70</v>
      </c>
      <c r="I4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49" s="1">
        <f>INT(ubezpieczenia[[#This Row],[wiek]]/10)*10</f>
        <v>70</v>
      </c>
      <c r="K49" s="1"/>
      <c r="L49" s="1"/>
    </row>
    <row r="50" spans="1:12" x14ac:dyDescent="0.35">
      <c r="A50" s="1" t="s">
        <v>89</v>
      </c>
      <c r="B50" s="1" t="s">
        <v>90</v>
      </c>
      <c r="C50" s="2">
        <v>17757</v>
      </c>
      <c r="D50" s="1" t="s">
        <v>6</v>
      </c>
      <c r="E50" s="1" t="str">
        <f>TEXT(ubezpieczenia[[#This Row],[Data_urodz]], "mmmm")</f>
        <v>sierpień</v>
      </c>
      <c r="F50" s="1">
        <f>IF(RIGHT(ubezpieczenia[[#This Row],[Imie]], 1) = "a", 1, 0)</f>
        <v>0</v>
      </c>
      <c r="G50" s="1">
        <f>IF(ubezpieczenia[[#This Row],[czy kobieta]], 25000, 30000)</f>
        <v>30000</v>
      </c>
      <c r="H50" s="1">
        <f>2016-YEAR(ubezpieczenia[[#This Row],[Data_urodz]])</f>
        <v>68</v>
      </c>
      <c r="I5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50" s="1">
        <f>INT(ubezpieczenia[[#This Row],[wiek]]/10)*10</f>
        <v>60</v>
      </c>
      <c r="K50" s="1"/>
      <c r="L50" s="1"/>
    </row>
    <row r="51" spans="1:12" x14ac:dyDescent="0.35">
      <c r="A51" s="1" t="s">
        <v>91</v>
      </c>
      <c r="B51" s="1" t="s">
        <v>92</v>
      </c>
      <c r="C51" s="2">
        <v>30155</v>
      </c>
      <c r="D51" s="1" t="s">
        <v>6</v>
      </c>
      <c r="E51" s="1" t="str">
        <f>TEXT(ubezpieczenia[[#This Row],[Data_urodz]], "mmmm")</f>
        <v>lipiec</v>
      </c>
      <c r="F51" s="1">
        <f>IF(RIGHT(ubezpieczenia[[#This Row],[Imie]], 1) = "a", 1, 0)</f>
        <v>0</v>
      </c>
      <c r="G51" s="1">
        <f>IF(ubezpieczenia[[#This Row],[czy kobieta]], 25000, 30000)</f>
        <v>30000</v>
      </c>
      <c r="H51" s="1">
        <f>2016-YEAR(ubezpieczenia[[#This Row],[Data_urodz]])</f>
        <v>34</v>
      </c>
      <c r="I5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51" s="1">
        <f>INT(ubezpieczenia[[#This Row],[wiek]]/10)*10</f>
        <v>30</v>
      </c>
      <c r="K51" s="1"/>
      <c r="L51" s="1"/>
    </row>
    <row r="52" spans="1:12" x14ac:dyDescent="0.35">
      <c r="A52" s="1" t="s">
        <v>93</v>
      </c>
      <c r="B52" s="1" t="s">
        <v>94</v>
      </c>
      <c r="C52" s="2">
        <v>22758</v>
      </c>
      <c r="D52" s="1" t="s">
        <v>40</v>
      </c>
      <c r="E52" s="1" t="str">
        <f>TEXT(ubezpieczenia[[#This Row],[Data_urodz]], "mmmm")</f>
        <v>kwiecień</v>
      </c>
      <c r="F52" s="1">
        <f>IF(RIGHT(ubezpieczenia[[#This Row],[Imie]], 1) = "a", 1, 0)</f>
        <v>0</v>
      </c>
      <c r="G52" s="1">
        <f>IF(ubezpieczenia[[#This Row],[czy kobieta]], 25000, 30000)</f>
        <v>30000</v>
      </c>
      <c r="H52" s="1">
        <f>2016-YEAR(ubezpieczenia[[#This Row],[Data_urodz]])</f>
        <v>54</v>
      </c>
      <c r="I5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52" s="1">
        <f>INT(ubezpieczenia[[#This Row],[wiek]]/10)*10</f>
        <v>50</v>
      </c>
      <c r="K52" s="1"/>
      <c r="L52" s="1"/>
    </row>
    <row r="53" spans="1:12" x14ac:dyDescent="0.35">
      <c r="A53" s="1" t="s">
        <v>95</v>
      </c>
      <c r="B53" s="1" t="s">
        <v>52</v>
      </c>
      <c r="C53" s="2">
        <v>17830</v>
      </c>
      <c r="D53" s="1" t="s">
        <v>6</v>
      </c>
      <c r="E53" s="1" t="str">
        <f>TEXT(ubezpieczenia[[#This Row],[Data_urodz]], "mmmm")</f>
        <v>październik</v>
      </c>
      <c r="F53" s="1">
        <f>IF(RIGHT(ubezpieczenia[[#This Row],[Imie]], 1) = "a", 1, 0)</f>
        <v>1</v>
      </c>
      <c r="G53" s="1">
        <f>IF(ubezpieczenia[[#This Row],[czy kobieta]], 25000, 30000)</f>
        <v>25000</v>
      </c>
      <c r="H53" s="1">
        <f>2016-YEAR(ubezpieczenia[[#This Row],[Data_urodz]])</f>
        <v>68</v>
      </c>
      <c r="I5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53" s="1">
        <f>INT(ubezpieczenia[[#This Row],[wiek]]/10)*10</f>
        <v>60</v>
      </c>
      <c r="K53" s="1"/>
      <c r="L53" s="1"/>
    </row>
    <row r="54" spans="1:12" x14ac:dyDescent="0.35">
      <c r="A54" s="1" t="s">
        <v>96</v>
      </c>
      <c r="B54" s="1" t="s">
        <v>20</v>
      </c>
      <c r="C54" s="2">
        <v>16168</v>
      </c>
      <c r="D54" s="1" t="s">
        <v>6</v>
      </c>
      <c r="E54" s="1" t="str">
        <f>TEXT(ubezpieczenia[[#This Row],[Data_urodz]], "mmmm")</f>
        <v>kwiecień</v>
      </c>
      <c r="F54" s="1">
        <f>IF(RIGHT(ubezpieczenia[[#This Row],[Imie]], 1) = "a", 1, 0)</f>
        <v>1</v>
      </c>
      <c r="G54" s="1">
        <f>IF(ubezpieczenia[[#This Row],[czy kobieta]], 25000, 30000)</f>
        <v>25000</v>
      </c>
      <c r="H54" s="1">
        <f>2016-YEAR(ubezpieczenia[[#This Row],[Data_urodz]])</f>
        <v>72</v>
      </c>
      <c r="I5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54" s="1">
        <f>INT(ubezpieczenia[[#This Row],[wiek]]/10)*10</f>
        <v>70</v>
      </c>
      <c r="K54" s="1"/>
      <c r="L54" s="1"/>
    </row>
    <row r="55" spans="1:12" x14ac:dyDescent="0.35">
      <c r="A55" s="1" t="s">
        <v>97</v>
      </c>
      <c r="B55" s="1" t="s">
        <v>98</v>
      </c>
      <c r="C55" s="2">
        <v>32118</v>
      </c>
      <c r="D55" s="1" t="s">
        <v>6</v>
      </c>
      <c r="E55" s="1" t="str">
        <f>TEXT(ubezpieczenia[[#This Row],[Data_urodz]], "mmmm")</f>
        <v>grudzień</v>
      </c>
      <c r="F55" s="1">
        <f>IF(RIGHT(ubezpieczenia[[#This Row],[Imie]], 1) = "a", 1, 0)</f>
        <v>0</v>
      </c>
      <c r="G55" s="1">
        <f>IF(ubezpieczenia[[#This Row],[czy kobieta]], 25000, 30000)</f>
        <v>30000</v>
      </c>
      <c r="H55" s="1">
        <f>2016-YEAR(ubezpieczenia[[#This Row],[Data_urodz]])</f>
        <v>29</v>
      </c>
      <c r="I5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55" s="1">
        <f>INT(ubezpieczenia[[#This Row],[wiek]]/10)*10</f>
        <v>20</v>
      </c>
      <c r="K55" s="1"/>
      <c r="L55" s="1"/>
    </row>
    <row r="56" spans="1:12" x14ac:dyDescent="0.35">
      <c r="A56" s="1" t="s">
        <v>99</v>
      </c>
      <c r="B56" s="1" t="s">
        <v>18</v>
      </c>
      <c r="C56" s="2">
        <v>20332</v>
      </c>
      <c r="D56" s="1" t="s">
        <v>12</v>
      </c>
      <c r="E56" s="1" t="str">
        <f>TEXT(ubezpieczenia[[#This Row],[Data_urodz]], "mmmm")</f>
        <v>sierpień</v>
      </c>
      <c r="F56" s="1">
        <f>IF(RIGHT(ubezpieczenia[[#This Row],[Imie]], 1) = "a", 1, 0)</f>
        <v>0</v>
      </c>
      <c r="G56" s="1">
        <f>IF(ubezpieczenia[[#This Row],[czy kobieta]], 25000, 30000)</f>
        <v>30000</v>
      </c>
      <c r="H56" s="1">
        <f>2016-YEAR(ubezpieczenia[[#This Row],[Data_urodz]])</f>
        <v>61</v>
      </c>
      <c r="I5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56" s="1">
        <f>INT(ubezpieczenia[[#This Row],[wiek]]/10)*10</f>
        <v>60</v>
      </c>
      <c r="K56" s="1"/>
      <c r="L56" s="1"/>
    </row>
    <row r="57" spans="1:12" x14ac:dyDescent="0.35">
      <c r="A57" s="1" t="s">
        <v>100</v>
      </c>
      <c r="B57" s="1" t="s">
        <v>49</v>
      </c>
      <c r="C57" s="2">
        <v>19375</v>
      </c>
      <c r="D57" s="1" t="s">
        <v>6</v>
      </c>
      <c r="E57" s="1" t="str">
        <f>TEXT(ubezpieczenia[[#This Row],[Data_urodz]], "mmmm")</f>
        <v>styczeń</v>
      </c>
      <c r="F57" s="1">
        <f>IF(RIGHT(ubezpieczenia[[#This Row],[Imie]], 1) = "a", 1, 0)</f>
        <v>0</v>
      </c>
      <c r="G57" s="1">
        <f>IF(ubezpieczenia[[#This Row],[czy kobieta]], 25000, 30000)</f>
        <v>30000</v>
      </c>
      <c r="H57" s="1">
        <f>2016-YEAR(ubezpieczenia[[#This Row],[Data_urodz]])</f>
        <v>63</v>
      </c>
      <c r="I5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57" s="1">
        <f>INT(ubezpieczenia[[#This Row],[wiek]]/10)*10</f>
        <v>60</v>
      </c>
      <c r="K57" s="1"/>
      <c r="L57" s="1"/>
    </row>
    <row r="58" spans="1:12" x14ac:dyDescent="0.35">
      <c r="A58" s="1" t="s">
        <v>101</v>
      </c>
      <c r="B58" s="1" t="s">
        <v>102</v>
      </c>
      <c r="C58" s="2">
        <v>34818</v>
      </c>
      <c r="D58" s="1" t="s">
        <v>12</v>
      </c>
      <c r="E58" s="1" t="str">
        <f>TEXT(ubezpieczenia[[#This Row],[Data_urodz]], "mmmm")</f>
        <v>kwiecień</v>
      </c>
      <c r="F58" s="1">
        <f>IF(RIGHT(ubezpieczenia[[#This Row],[Imie]], 1) = "a", 1, 0)</f>
        <v>1</v>
      </c>
      <c r="G58" s="1">
        <f>IF(ubezpieczenia[[#This Row],[czy kobieta]], 25000, 30000)</f>
        <v>25000</v>
      </c>
      <c r="H58" s="1">
        <f>2016-YEAR(ubezpieczenia[[#This Row],[Data_urodz]])</f>
        <v>21</v>
      </c>
      <c r="I5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58" s="1">
        <f>INT(ubezpieczenia[[#This Row],[wiek]]/10)*10</f>
        <v>20</v>
      </c>
      <c r="K58" s="1"/>
      <c r="L58" s="1"/>
    </row>
    <row r="59" spans="1:12" x14ac:dyDescent="0.35">
      <c r="A59" s="1" t="s">
        <v>103</v>
      </c>
      <c r="B59" s="1" t="s">
        <v>16</v>
      </c>
      <c r="C59" s="2">
        <v>23775</v>
      </c>
      <c r="D59" s="1" t="s">
        <v>9</v>
      </c>
      <c r="E59" s="1" t="str">
        <f>TEXT(ubezpieczenia[[#This Row],[Data_urodz]], "mmmm")</f>
        <v>luty</v>
      </c>
      <c r="F59" s="1">
        <f>IF(RIGHT(ubezpieczenia[[#This Row],[Imie]], 1) = "a", 1, 0)</f>
        <v>1</v>
      </c>
      <c r="G59" s="1">
        <f>IF(ubezpieczenia[[#This Row],[czy kobieta]], 25000, 30000)</f>
        <v>25000</v>
      </c>
      <c r="H59" s="1">
        <f>2016-YEAR(ubezpieczenia[[#This Row],[Data_urodz]])</f>
        <v>51</v>
      </c>
      <c r="I5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59" s="1">
        <f>INT(ubezpieczenia[[#This Row],[wiek]]/10)*10</f>
        <v>50</v>
      </c>
      <c r="K59" s="1"/>
      <c r="L59" s="1"/>
    </row>
    <row r="60" spans="1:12" x14ac:dyDescent="0.35">
      <c r="A60" s="1" t="s">
        <v>104</v>
      </c>
      <c r="B60" s="1" t="s">
        <v>105</v>
      </c>
      <c r="C60" s="2">
        <v>29371</v>
      </c>
      <c r="D60" s="1" t="s">
        <v>12</v>
      </c>
      <c r="E60" s="1" t="str">
        <f>TEXT(ubezpieczenia[[#This Row],[Data_urodz]], "mmmm")</f>
        <v>maj</v>
      </c>
      <c r="F60" s="1">
        <f>IF(RIGHT(ubezpieczenia[[#This Row],[Imie]], 1) = "a", 1, 0)</f>
        <v>1</v>
      </c>
      <c r="G60" s="1">
        <f>IF(ubezpieczenia[[#This Row],[czy kobieta]], 25000, 30000)</f>
        <v>25000</v>
      </c>
      <c r="H60" s="1">
        <f>2016-YEAR(ubezpieczenia[[#This Row],[Data_urodz]])</f>
        <v>36</v>
      </c>
      <c r="I6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60" s="1">
        <f>INT(ubezpieczenia[[#This Row],[wiek]]/10)*10</f>
        <v>30</v>
      </c>
      <c r="K60" s="1"/>
      <c r="L60" s="1"/>
    </row>
    <row r="61" spans="1:12" x14ac:dyDescent="0.35">
      <c r="A61" s="1" t="s">
        <v>106</v>
      </c>
      <c r="B61" s="1" t="s">
        <v>107</v>
      </c>
      <c r="C61" s="2">
        <v>27370</v>
      </c>
      <c r="D61" s="1" t="s">
        <v>12</v>
      </c>
      <c r="E61" s="1" t="str">
        <f>TEXT(ubezpieczenia[[#This Row],[Data_urodz]], "mmmm")</f>
        <v>grudzień</v>
      </c>
      <c r="F61" s="1">
        <f>IF(RIGHT(ubezpieczenia[[#This Row],[Imie]], 1) = "a", 1, 0)</f>
        <v>1</v>
      </c>
      <c r="G61" s="1">
        <f>IF(ubezpieczenia[[#This Row],[czy kobieta]], 25000, 30000)</f>
        <v>25000</v>
      </c>
      <c r="H61" s="1">
        <f>2016-YEAR(ubezpieczenia[[#This Row],[Data_urodz]])</f>
        <v>42</v>
      </c>
      <c r="I6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61" s="1">
        <f>INT(ubezpieczenia[[#This Row],[wiek]]/10)*10</f>
        <v>40</v>
      </c>
      <c r="K61" s="1"/>
      <c r="L61" s="1"/>
    </row>
    <row r="62" spans="1:12" x14ac:dyDescent="0.35">
      <c r="A62" s="1" t="s">
        <v>108</v>
      </c>
      <c r="B62" s="1" t="s">
        <v>109</v>
      </c>
      <c r="C62" s="2">
        <v>19032</v>
      </c>
      <c r="D62" s="1" t="s">
        <v>6</v>
      </c>
      <c r="E62" s="1" t="str">
        <f>TEXT(ubezpieczenia[[#This Row],[Data_urodz]], "mmmm")</f>
        <v>luty</v>
      </c>
      <c r="F62" s="1">
        <f>IF(RIGHT(ubezpieczenia[[#This Row],[Imie]], 1) = "a", 1, 0)</f>
        <v>0</v>
      </c>
      <c r="G62" s="1">
        <f>IF(ubezpieczenia[[#This Row],[czy kobieta]], 25000, 30000)</f>
        <v>30000</v>
      </c>
      <c r="H62" s="1">
        <f>2016-YEAR(ubezpieczenia[[#This Row],[Data_urodz]])</f>
        <v>64</v>
      </c>
      <c r="I6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62" s="1">
        <f>INT(ubezpieczenia[[#This Row],[wiek]]/10)*10</f>
        <v>60</v>
      </c>
      <c r="K62" s="1"/>
      <c r="L62" s="1"/>
    </row>
    <row r="63" spans="1:12" x14ac:dyDescent="0.35">
      <c r="A63" s="1" t="s">
        <v>110</v>
      </c>
      <c r="B63" s="1" t="s">
        <v>37</v>
      </c>
      <c r="C63" s="2">
        <v>27475</v>
      </c>
      <c r="D63" s="1" t="s">
        <v>12</v>
      </c>
      <c r="E63" s="1" t="str">
        <f>TEXT(ubezpieczenia[[#This Row],[Data_urodz]], "mmmm")</f>
        <v>marzec</v>
      </c>
      <c r="F63" s="1">
        <f>IF(RIGHT(ubezpieczenia[[#This Row],[Imie]], 1) = "a", 1, 0)</f>
        <v>1</v>
      </c>
      <c r="G63" s="1">
        <f>IF(ubezpieczenia[[#This Row],[czy kobieta]], 25000, 30000)</f>
        <v>25000</v>
      </c>
      <c r="H63" s="1">
        <f>2016-YEAR(ubezpieczenia[[#This Row],[Data_urodz]])</f>
        <v>41</v>
      </c>
      <c r="I6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63" s="1">
        <f>INT(ubezpieczenia[[#This Row],[wiek]]/10)*10</f>
        <v>40</v>
      </c>
      <c r="K63" s="1"/>
      <c r="L63" s="1"/>
    </row>
    <row r="64" spans="1:12" x14ac:dyDescent="0.35">
      <c r="A64" s="1" t="s">
        <v>111</v>
      </c>
      <c r="B64" s="1" t="s">
        <v>52</v>
      </c>
      <c r="C64" s="2">
        <v>20719</v>
      </c>
      <c r="D64" s="1" t="s">
        <v>6</v>
      </c>
      <c r="E64" s="1" t="str">
        <f>TEXT(ubezpieczenia[[#This Row],[Data_urodz]], "mmmm")</f>
        <v>wrzesień</v>
      </c>
      <c r="F64" s="1">
        <f>IF(RIGHT(ubezpieczenia[[#This Row],[Imie]], 1) = "a", 1, 0)</f>
        <v>1</v>
      </c>
      <c r="G64" s="1">
        <f>IF(ubezpieczenia[[#This Row],[czy kobieta]], 25000, 30000)</f>
        <v>25000</v>
      </c>
      <c r="H64" s="1">
        <f>2016-YEAR(ubezpieczenia[[#This Row],[Data_urodz]])</f>
        <v>60</v>
      </c>
      <c r="I6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64" s="1">
        <f>INT(ubezpieczenia[[#This Row],[wiek]]/10)*10</f>
        <v>60</v>
      </c>
      <c r="K64" s="1"/>
      <c r="L64" s="1"/>
    </row>
    <row r="65" spans="1:12" x14ac:dyDescent="0.35">
      <c r="A65" s="1" t="s">
        <v>112</v>
      </c>
      <c r="B65" s="1" t="s">
        <v>8</v>
      </c>
      <c r="C65" s="2">
        <v>22206</v>
      </c>
      <c r="D65" s="1" t="s">
        <v>40</v>
      </c>
      <c r="E65" s="1" t="str">
        <f>TEXT(ubezpieczenia[[#This Row],[Data_urodz]], "mmmm")</f>
        <v>październik</v>
      </c>
      <c r="F65" s="1">
        <f>IF(RIGHT(ubezpieczenia[[#This Row],[Imie]], 1) = "a", 1, 0)</f>
        <v>0</v>
      </c>
      <c r="G65" s="1">
        <f>IF(ubezpieczenia[[#This Row],[czy kobieta]], 25000, 30000)</f>
        <v>30000</v>
      </c>
      <c r="H65" s="1">
        <f>2016-YEAR(ubezpieczenia[[#This Row],[Data_urodz]])</f>
        <v>56</v>
      </c>
      <c r="I6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65" s="1">
        <f>INT(ubezpieczenia[[#This Row],[wiek]]/10)*10</f>
        <v>50</v>
      </c>
      <c r="K65" s="1"/>
      <c r="L65" s="1"/>
    </row>
    <row r="66" spans="1:12" x14ac:dyDescent="0.35">
      <c r="A66" s="1" t="s">
        <v>113</v>
      </c>
      <c r="B66" s="1" t="s">
        <v>114</v>
      </c>
      <c r="C66" s="2">
        <v>17376</v>
      </c>
      <c r="D66" s="1" t="s">
        <v>12</v>
      </c>
      <c r="E66" s="1" t="str">
        <f>TEXT(ubezpieczenia[[#This Row],[Data_urodz]], "mmmm")</f>
        <v>lipiec</v>
      </c>
      <c r="F66" s="1">
        <f>IF(RIGHT(ubezpieczenia[[#This Row],[Imie]], 1) = "a", 1, 0)</f>
        <v>0</v>
      </c>
      <c r="G66" s="1">
        <f>IF(ubezpieczenia[[#This Row],[czy kobieta]], 25000, 30000)</f>
        <v>30000</v>
      </c>
      <c r="H66" s="1">
        <f>2016-YEAR(ubezpieczenia[[#This Row],[Data_urodz]])</f>
        <v>69</v>
      </c>
      <c r="I6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66" s="1">
        <f>INT(ubezpieczenia[[#This Row],[wiek]]/10)*10</f>
        <v>60</v>
      </c>
      <c r="K66" s="1"/>
      <c r="L66" s="1"/>
    </row>
    <row r="67" spans="1:12" x14ac:dyDescent="0.35">
      <c r="A67" s="1" t="s">
        <v>115</v>
      </c>
      <c r="B67" s="1" t="s">
        <v>114</v>
      </c>
      <c r="C67" s="2">
        <v>34280</v>
      </c>
      <c r="D67" s="1" t="s">
        <v>40</v>
      </c>
      <c r="E67" s="1" t="str">
        <f>TEXT(ubezpieczenia[[#This Row],[Data_urodz]], "mmmm")</f>
        <v>listopad</v>
      </c>
      <c r="F67" s="1">
        <f>IF(RIGHT(ubezpieczenia[[#This Row],[Imie]], 1) = "a", 1, 0)</f>
        <v>0</v>
      </c>
      <c r="G67" s="1">
        <f>IF(ubezpieczenia[[#This Row],[czy kobieta]], 25000, 30000)</f>
        <v>30000</v>
      </c>
      <c r="H67" s="1">
        <f>2016-YEAR(ubezpieczenia[[#This Row],[Data_urodz]])</f>
        <v>23</v>
      </c>
      <c r="I6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67" s="1">
        <f>INT(ubezpieczenia[[#This Row],[wiek]]/10)*10</f>
        <v>20</v>
      </c>
      <c r="K67" s="1"/>
      <c r="L67" s="1"/>
    </row>
    <row r="68" spans="1:12" x14ac:dyDescent="0.35">
      <c r="A68" s="1" t="s">
        <v>116</v>
      </c>
      <c r="B68" s="1" t="s">
        <v>49</v>
      </c>
      <c r="C68" s="2">
        <v>25821</v>
      </c>
      <c r="D68" s="1" t="s">
        <v>40</v>
      </c>
      <c r="E68" s="1" t="str">
        <f>TEXT(ubezpieczenia[[#This Row],[Data_urodz]], "mmmm")</f>
        <v>wrzesień</v>
      </c>
      <c r="F68" s="1">
        <f>IF(RIGHT(ubezpieczenia[[#This Row],[Imie]], 1) = "a", 1, 0)</f>
        <v>0</v>
      </c>
      <c r="G68" s="1">
        <f>IF(ubezpieczenia[[#This Row],[czy kobieta]], 25000, 30000)</f>
        <v>30000</v>
      </c>
      <c r="H68" s="1">
        <f>2016-YEAR(ubezpieczenia[[#This Row],[Data_urodz]])</f>
        <v>46</v>
      </c>
      <c r="I6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68" s="1">
        <f>INT(ubezpieczenia[[#This Row],[wiek]]/10)*10</f>
        <v>40</v>
      </c>
      <c r="K68" s="1"/>
      <c r="L68" s="1"/>
    </row>
    <row r="69" spans="1:12" x14ac:dyDescent="0.35">
      <c r="A69" s="1" t="s">
        <v>117</v>
      </c>
      <c r="B69" s="1" t="s">
        <v>47</v>
      </c>
      <c r="C69" s="2">
        <v>20242</v>
      </c>
      <c r="D69" s="1" t="s">
        <v>40</v>
      </c>
      <c r="E69" s="1" t="str">
        <f>TEXT(ubezpieczenia[[#This Row],[Data_urodz]], "mmmm")</f>
        <v>czerwiec</v>
      </c>
      <c r="F69" s="1">
        <f>IF(RIGHT(ubezpieczenia[[#This Row],[Imie]], 1) = "a", 1, 0)</f>
        <v>1</v>
      </c>
      <c r="G69" s="1">
        <f>IF(ubezpieczenia[[#This Row],[czy kobieta]], 25000, 30000)</f>
        <v>25000</v>
      </c>
      <c r="H69" s="1">
        <f>2016-YEAR(ubezpieczenia[[#This Row],[Data_urodz]])</f>
        <v>61</v>
      </c>
      <c r="I6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69" s="1">
        <f>INT(ubezpieczenia[[#This Row],[wiek]]/10)*10</f>
        <v>60</v>
      </c>
      <c r="K69" s="1"/>
      <c r="L69" s="1"/>
    </row>
    <row r="70" spans="1:12" x14ac:dyDescent="0.35">
      <c r="A70" s="1" t="s">
        <v>118</v>
      </c>
      <c r="B70" s="1" t="s">
        <v>20</v>
      </c>
      <c r="C70" s="2">
        <v>25415</v>
      </c>
      <c r="D70" s="1" t="s">
        <v>12</v>
      </c>
      <c r="E70" s="1" t="str">
        <f>TEXT(ubezpieczenia[[#This Row],[Data_urodz]], "mmmm")</f>
        <v>lipiec</v>
      </c>
      <c r="F70" s="1">
        <f>IF(RIGHT(ubezpieczenia[[#This Row],[Imie]], 1) = "a", 1, 0)</f>
        <v>1</v>
      </c>
      <c r="G70" s="1">
        <f>IF(ubezpieczenia[[#This Row],[czy kobieta]], 25000, 30000)</f>
        <v>25000</v>
      </c>
      <c r="H70" s="1">
        <f>2016-YEAR(ubezpieczenia[[#This Row],[Data_urodz]])</f>
        <v>47</v>
      </c>
      <c r="I7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70" s="1">
        <f>INT(ubezpieczenia[[#This Row],[wiek]]/10)*10</f>
        <v>40</v>
      </c>
      <c r="K70" s="1"/>
      <c r="L70" s="1"/>
    </row>
    <row r="71" spans="1:12" x14ac:dyDescent="0.35">
      <c r="A71" s="1" t="s">
        <v>119</v>
      </c>
      <c r="B71" s="1" t="s">
        <v>47</v>
      </c>
      <c r="C71" s="2">
        <v>19048</v>
      </c>
      <c r="D71" s="1" t="s">
        <v>9</v>
      </c>
      <c r="E71" s="1" t="str">
        <f>TEXT(ubezpieczenia[[#This Row],[Data_urodz]], "mmmm")</f>
        <v>luty</v>
      </c>
      <c r="F71" s="1">
        <f>IF(RIGHT(ubezpieczenia[[#This Row],[Imie]], 1) = "a", 1, 0)</f>
        <v>1</v>
      </c>
      <c r="G71" s="1">
        <f>IF(ubezpieczenia[[#This Row],[czy kobieta]], 25000, 30000)</f>
        <v>25000</v>
      </c>
      <c r="H71" s="1">
        <f>2016-YEAR(ubezpieczenia[[#This Row],[Data_urodz]])</f>
        <v>64</v>
      </c>
      <c r="I7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71" s="1">
        <f>INT(ubezpieczenia[[#This Row],[wiek]]/10)*10</f>
        <v>60</v>
      </c>
      <c r="K71" s="1"/>
      <c r="L71" s="1"/>
    </row>
    <row r="72" spans="1:12" x14ac:dyDescent="0.35">
      <c r="A72" s="1" t="s">
        <v>120</v>
      </c>
      <c r="B72" s="1" t="s">
        <v>121</v>
      </c>
      <c r="C72" s="2">
        <v>18811</v>
      </c>
      <c r="D72" s="1" t="s">
        <v>12</v>
      </c>
      <c r="E72" s="1" t="str">
        <f>TEXT(ubezpieczenia[[#This Row],[Data_urodz]], "mmmm")</f>
        <v>lipiec</v>
      </c>
      <c r="F72" s="1">
        <f>IF(RIGHT(ubezpieczenia[[#This Row],[Imie]], 1) = "a", 1, 0)</f>
        <v>1</v>
      </c>
      <c r="G72" s="1">
        <f>IF(ubezpieczenia[[#This Row],[czy kobieta]], 25000, 30000)</f>
        <v>25000</v>
      </c>
      <c r="H72" s="1">
        <f>2016-YEAR(ubezpieczenia[[#This Row],[Data_urodz]])</f>
        <v>65</v>
      </c>
      <c r="I7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72" s="1">
        <f>INT(ubezpieczenia[[#This Row],[wiek]]/10)*10</f>
        <v>60</v>
      </c>
      <c r="K72" s="1"/>
      <c r="L72" s="1"/>
    </row>
    <row r="73" spans="1:12" x14ac:dyDescent="0.35">
      <c r="A73" s="1" t="s">
        <v>122</v>
      </c>
      <c r="B73" s="1" t="s">
        <v>123</v>
      </c>
      <c r="C73" s="2">
        <v>17072</v>
      </c>
      <c r="D73" s="1" t="s">
        <v>40</v>
      </c>
      <c r="E73" s="1" t="str">
        <f>TEXT(ubezpieczenia[[#This Row],[Data_urodz]], "mmmm")</f>
        <v>wrzesień</v>
      </c>
      <c r="F73" s="1">
        <f>IF(RIGHT(ubezpieczenia[[#This Row],[Imie]], 1) = "a", 1, 0)</f>
        <v>1</v>
      </c>
      <c r="G73" s="1">
        <f>IF(ubezpieczenia[[#This Row],[czy kobieta]], 25000, 30000)</f>
        <v>25000</v>
      </c>
      <c r="H73" s="1">
        <f>2016-YEAR(ubezpieczenia[[#This Row],[Data_urodz]])</f>
        <v>70</v>
      </c>
      <c r="I7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73" s="1">
        <f>INT(ubezpieczenia[[#This Row],[wiek]]/10)*10</f>
        <v>70</v>
      </c>
      <c r="K73" s="1"/>
      <c r="L73" s="1"/>
    </row>
    <row r="74" spans="1:12" x14ac:dyDescent="0.35">
      <c r="A74" s="1" t="s">
        <v>124</v>
      </c>
      <c r="B74" s="1" t="s">
        <v>121</v>
      </c>
      <c r="C74" s="2">
        <v>33277</v>
      </c>
      <c r="D74" s="1" t="s">
        <v>6</v>
      </c>
      <c r="E74" s="1" t="str">
        <f>TEXT(ubezpieczenia[[#This Row],[Data_urodz]], "mmmm")</f>
        <v>luty</v>
      </c>
      <c r="F74" s="1">
        <f>IF(RIGHT(ubezpieczenia[[#This Row],[Imie]], 1) = "a", 1, 0)</f>
        <v>1</v>
      </c>
      <c r="G74" s="1">
        <f>IF(ubezpieczenia[[#This Row],[czy kobieta]], 25000, 30000)</f>
        <v>25000</v>
      </c>
      <c r="H74" s="1">
        <f>2016-YEAR(ubezpieczenia[[#This Row],[Data_urodz]])</f>
        <v>25</v>
      </c>
      <c r="I7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74" s="1">
        <f>INT(ubezpieczenia[[#This Row],[wiek]]/10)*10</f>
        <v>20</v>
      </c>
      <c r="K74" s="1"/>
      <c r="L74" s="1"/>
    </row>
    <row r="75" spans="1:12" x14ac:dyDescent="0.35">
      <c r="A75" s="1" t="s">
        <v>125</v>
      </c>
      <c r="B75" s="1" t="s">
        <v>79</v>
      </c>
      <c r="C75" s="2">
        <v>16987</v>
      </c>
      <c r="D75" s="1" t="s">
        <v>6</v>
      </c>
      <c r="E75" s="1" t="str">
        <f>TEXT(ubezpieczenia[[#This Row],[Data_urodz]], "mmmm")</f>
        <v>lipiec</v>
      </c>
      <c r="F75" s="1">
        <f>IF(RIGHT(ubezpieczenia[[#This Row],[Imie]], 1) = "a", 1, 0)</f>
        <v>1</v>
      </c>
      <c r="G75" s="1">
        <f>IF(ubezpieczenia[[#This Row],[czy kobieta]], 25000, 30000)</f>
        <v>25000</v>
      </c>
      <c r="H75" s="1">
        <f>2016-YEAR(ubezpieczenia[[#This Row],[Data_urodz]])</f>
        <v>70</v>
      </c>
      <c r="I7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75" s="1">
        <f>INT(ubezpieczenia[[#This Row],[wiek]]/10)*10</f>
        <v>70</v>
      </c>
      <c r="K75" s="1"/>
      <c r="L75" s="1"/>
    </row>
    <row r="76" spans="1:12" x14ac:dyDescent="0.35">
      <c r="A76" s="1" t="s">
        <v>126</v>
      </c>
      <c r="B76" s="1" t="s">
        <v>127</v>
      </c>
      <c r="C76" s="2">
        <v>33408</v>
      </c>
      <c r="D76" s="1" t="s">
        <v>40</v>
      </c>
      <c r="E76" s="1" t="str">
        <f>TEXT(ubezpieczenia[[#This Row],[Data_urodz]], "mmmm")</f>
        <v>czerwiec</v>
      </c>
      <c r="F76" s="1">
        <f>IF(RIGHT(ubezpieczenia[[#This Row],[Imie]], 1) = "a", 1, 0)</f>
        <v>0</v>
      </c>
      <c r="G76" s="1">
        <f>IF(ubezpieczenia[[#This Row],[czy kobieta]], 25000, 30000)</f>
        <v>30000</v>
      </c>
      <c r="H76" s="1">
        <f>2016-YEAR(ubezpieczenia[[#This Row],[Data_urodz]])</f>
        <v>25</v>
      </c>
      <c r="I7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76" s="1">
        <f>INT(ubezpieczenia[[#This Row],[wiek]]/10)*10</f>
        <v>20</v>
      </c>
      <c r="K76" s="1"/>
      <c r="L76" s="1"/>
    </row>
    <row r="77" spans="1:12" x14ac:dyDescent="0.35">
      <c r="A77" s="1" t="s">
        <v>110</v>
      </c>
      <c r="B77" s="1" t="s">
        <v>79</v>
      </c>
      <c r="C77" s="2">
        <v>25070</v>
      </c>
      <c r="D77" s="1" t="s">
        <v>6</v>
      </c>
      <c r="E77" s="1" t="str">
        <f>TEXT(ubezpieczenia[[#This Row],[Data_urodz]], "mmmm")</f>
        <v>sierpień</v>
      </c>
      <c r="F77" s="1">
        <f>IF(RIGHT(ubezpieczenia[[#This Row],[Imie]], 1) = "a", 1, 0)</f>
        <v>1</v>
      </c>
      <c r="G77" s="1">
        <f>IF(ubezpieczenia[[#This Row],[czy kobieta]], 25000, 30000)</f>
        <v>25000</v>
      </c>
      <c r="H77" s="1">
        <f>2016-YEAR(ubezpieczenia[[#This Row],[Data_urodz]])</f>
        <v>48</v>
      </c>
      <c r="I7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77" s="1">
        <f>INT(ubezpieczenia[[#This Row],[wiek]]/10)*10</f>
        <v>40</v>
      </c>
      <c r="K77" s="1"/>
      <c r="L77" s="1"/>
    </row>
    <row r="78" spans="1:12" x14ac:dyDescent="0.35">
      <c r="A78" s="1" t="s">
        <v>128</v>
      </c>
      <c r="B78" s="1" t="s">
        <v>129</v>
      </c>
      <c r="C78" s="2">
        <v>34100</v>
      </c>
      <c r="D78" s="1" t="s">
        <v>40</v>
      </c>
      <c r="E78" s="1" t="str">
        <f>TEXT(ubezpieczenia[[#This Row],[Data_urodz]], "mmmm")</f>
        <v>maj</v>
      </c>
      <c r="F78" s="1">
        <f>IF(RIGHT(ubezpieczenia[[#This Row],[Imie]], 1) = "a", 1, 0)</f>
        <v>0</v>
      </c>
      <c r="G78" s="1">
        <f>IF(ubezpieczenia[[#This Row],[czy kobieta]], 25000, 30000)</f>
        <v>30000</v>
      </c>
      <c r="H78" s="1">
        <f>2016-YEAR(ubezpieczenia[[#This Row],[Data_urodz]])</f>
        <v>23</v>
      </c>
      <c r="I7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78" s="1">
        <f>INT(ubezpieczenia[[#This Row],[wiek]]/10)*10</f>
        <v>20</v>
      </c>
      <c r="K78" s="1"/>
      <c r="L78" s="1"/>
    </row>
    <row r="79" spans="1:12" x14ac:dyDescent="0.35">
      <c r="A79" s="1" t="s">
        <v>83</v>
      </c>
      <c r="B79" s="1" t="s">
        <v>52</v>
      </c>
      <c r="C79" s="2">
        <v>19522</v>
      </c>
      <c r="D79" s="1" t="s">
        <v>9</v>
      </c>
      <c r="E79" s="1" t="str">
        <f>TEXT(ubezpieczenia[[#This Row],[Data_urodz]], "mmmm")</f>
        <v>czerwiec</v>
      </c>
      <c r="F79" s="1">
        <f>IF(RIGHT(ubezpieczenia[[#This Row],[Imie]], 1) = "a", 1, 0)</f>
        <v>1</v>
      </c>
      <c r="G79" s="1">
        <f>IF(ubezpieczenia[[#This Row],[czy kobieta]], 25000, 30000)</f>
        <v>25000</v>
      </c>
      <c r="H79" s="1">
        <f>2016-YEAR(ubezpieczenia[[#This Row],[Data_urodz]])</f>
        <v>63</v>
      </c>
      <c r="I7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79" s="1">
        <f>INT(ubezpieczenia[[#This Row],[wiek]]/10)*10</f>
        <v>60</v>
      </c>
      <c r="K79" s="1"/>
      <c r="L79" s="1"/>
    </row>
    <row r="80" spans="1:12" x14ac:dyDescent="0.35">
      <c r="A80" s="1" t="s">
        <v>130</v>
      </c>
      <c r="B80" s="1" t="s">
        <v>131</v>
      </c>
      <c r="C80" s="2">
        <v>27284</v>
      </c>
      <c r="D80" s="1" t="s">
        <v>9</v>
      </c>
      <c r="E80" s="1" t="str">
        <f>TEXT(ubezpieczenia[[#This Row],[Data_urodz]], "mmmm")</f>
        <v>wrzesień</v>
      </c>
      <c r="F80" s="1">
        <f>IF(RIGHT(ubezpieczenia[[#This Row],[Imie]], 1) = "a", 1, 0)</f>
        <v>1</v>
      </c>
      <c r="G80" s="1">
        <f>IF(ubezpieczenia[[#This Row],[czy kobieta]], 25000, 30000)</f>
        <v>25000</v>
      </c>
      <c r="H80" s="1">
        <f>2016-YEAR(ubezpieczenia[[#This Row],[Data_urodz]])</f>
        <v>42</v>
      </c>
      <c r="I8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80" s="1">
        <f>INT(ubezpieczenia[[#This Row],[wiek]]/10)*10</f>
        <v>40</v>
      </c>
      <c r="K80" s="1"/>
      <c r="L80" s="1"/>
    </row>
    <row r="81" spans="1:12" x14ac:dyDescent="0.35">
      <c r="A81" s="1" t="s">
        <v>132</v>
      </c>
      <c r="B81" s="1" t="s">
        <v>8</v>
      </c>
      <c r="C81" s="2">
        <v>27347</v>
      </c>
      <c r="D81" s="1" t="s">
        <v>12</v>
      </c>
      <c r="E81" s="1" t="str">
        <f>TEXT(ubezpieczenia[[#This Row],[Data_urodz]], "mmmm")</f>
        <v>listopad</v>
      </c>
      <c r="F81" s="1">
        <f>IF(RIGHT(ubezpieczenia[[#This Row],[Imie]], 1) = "a", 1, 0)</f>
        <v>0</v>
      </c>
      <c r="G81" s="1">
        <f>IF(ubezpieczenia[[#This Row],[czy kobieta]], 25000, 30000)</f>
        <v>30000</v>
      </c>
      <c r="H81" s="1">
        <f>2016-YEAR(ubezpieczenia[[#This Row],[Data_urodz]])</f>
        <v>42</v>
      </c>
      <c r="I8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81" s="1">
        <f>INT(ubezpieczenia[[#This Row],[wiek]]/10)*10</f>
        <v>40</v>
      </c>
      <c r="K81" s="1"/>
      <c r="L81" s="1"/>
    </row>
    <row r="82" spans="1:12" x14ac:dyDescent="0.35">
      <c r="A82" s="1" t="s">
        <v>133</v>
      </c>
      <c r="B82" s="1" t="s">
        <v>134</v>
      </c>
      <c r="C82" s="2">
        <v>20618</v>
      </c>
      <c r="D82" s="1" t="s">
        <v>12</v>
      </c>
      <c r="E82" s="1" t="str">
        <f>TEXT(ubezpieczenia[[#This Row],[Data_urodz]], "mmmm")</f>
        <v>czerwiec</v>
      </c>
      <c r="F82" s="1">
        <f>IF(RIGHT(ubezpieczenia[[#This Row],[Imie]], 1) = "a", 1, 0)</f>
        <v>1</v>
      </c>
      <c r="G82" s="1">
        <f>IF(ubezpieczenia[[#This Row],[czy kobieta]], 25000, 30000)</f>
        <v>25000</v>
      </c>
      <c r="H82" s="1">
        <f>2016-YEAR(ubezpieczenia[[#This Row],[Data_urodz]])</f>
        <v>60</v>
      </c>
      <c r="I8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82" s="1">
        <f>INT(ubezpieczenia[[#This Row],[wiek]]/10)*10</f>
        <v>60</v>
      </c>
      <c r="K82" s="1"/>
      <c r="L82" s="1"/>
    </row>
    <row r="83" spans="1:12" x14ac:dyDescent="0.35">
      <c r="A83" s="1" t="s">
        <v>135</v>
      </c>
      <c r="B83" s="1" t="s">
        <v>54</v>
      </c>
      <c r="C83" s="2">
        <v>19256</v>
      </c>
      <c r="D83" s="1" t="s">
        <v>12</v>
      </c>
      <c r="E83" s="1" t="str">
        <f>TEXT(ubezpieczenia[[#This Row],[Data_urodz]], "mmmm")</f>
        <v>wrzesień</v>
      </c>
      <c r="F83" s="1">
        <f>IF(RIGHT(ubezpieczenia[[#This Row],[Imie]], 1) = "a", 1, 0)</f>
        <v>1</v>
      </c>
      <c r="G83" s="1">
        <f>IF(ubezpieczenia[[#This Row],[czy kobieta]], 25000, 30000)</f>
        <v>25000</v>
      </c>
      <c r="H83" s="1">
        <f>2016-YEAR(ubezpieczenia[[#This Row],[Data_urodz]])</f>
        <v>64</v>
      </c>
      <c r="I8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83" s="1">
        <f>INT(ubezpieczenia[[#This Row],[wiek]]/10)*10</f>
        <v>60</v>
      </c>
      <c r="K83" s="1"/>
      <c r="L83" s="1"/>
    </row>
    <row r="84" spans="1:12" x14ac:dyDescent="0.35">
      <c r="A84" s="1" t="s">
        <v>136</v>
      </c>
      <c r="B84" s="1" t="s">
        <v>137</v>
      </c>
      <c r="C84" s="2">
        <v>21898</v>
      </c>
      <c r="D84" s="1" t="s">
        <v>12</v>
      </c>
      <c r="E84" s="1" t="str">
        <f>TEXT(ubezpieczenia[[#This Row],[Data_urodz]], "mmmm")</f>
        <v>grudzień</v>
      </c>
      <c r="F84" s="1">
        <f>IF(RIGHT(ubezpieczenia[[#This Row],[Imie]], 1) = "a", 1, 0)</f>
        <v>1</v>
      </c>
      <c r="G84" s="1">
        <f>IF(ubezpieczenia[[#This Row],[czy kobieta]], 25000, 30000)</f>
        <v>25000</v>
      </c>
      <c r="H84" s="1">
        <f>2016-YEAR(ubezpieczenia[[#This Row],[Data_urodz]])</f>
        <v>57</v>
      </c>
      <c r="I8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84" s="1">
        <f>INT(ubezpieczenia[[#This Row],[wiek]]/10)*10</f>
        <v>50</v>
      </c>
      <c r="K84" s="1"/>
      <c r="L84" s="1"/>
    </row>
    <row r="85" spans="1:12" x14ac:dyDescent="0.35">
      <c r="A85" s="1" t="s">
        <v>138</v>
      </c>
      <c r="B85" s="1" t="s">
        <v>139</v>
      </c>
      <c r="C85" s="2">
        <v>16873</v>
      </c>
      <c r="D85" s="1" t="s">
        <v>12</v>
      </c>
      <c r="E85" s="1" t="str">
        <f>TEXT(ubezpieczenia[[#This Row],[Data_urodz]], "mmmm")</f>
        <v>marzec</v>
      </c>
      <c r="F85" s="1">
        <f>IF(RIGHT(ubezpieczenia[[#This Row],[Imie]], 1) = "a", 1, 0)</f>
        <v>0</v>
      </c>
      <c r="G85" s="1">
        <f>IF(ubezpieczenia[[#This Row],[czy kobieta]], 25000, 30000)</f>
        <v>30000</v>
      </c>
      <c r="H85" s="1">
        <f>2016-YEAR(ubezpieczenia[[#This Row],[Data_urodz]])</f>
        <v>70</v>
      </c>
      <c r="I8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85" s="1">
        <f>INT(ubezpieczenia[[#This Row],[wiek]]/10)*10</f>
        <v>70</v>
      </c>
      <c r="K85" s="1"/>
      <c r="L85" s="1"/>
    </row>
    <row r="86" spans="1:12" x14ac:dyDescent="0.35">
      <c r="A86" s="1" t="s">
        <v>140</v>
      </c>
      <c r="B86" s="1" t="s">
        <v>141</v>
      </c>
      <c r="C86" s="2">
        <v>34893</v>
      </c>
      <c r="D86" s="1" t="s">
        <v>6</v>
      </c>
      <c r="E86" s="1" t="str">
        <f>TEXT(ubezpieczenia[[#This Row],[Data_urodz]], "mmmm")</f>
        <v>lipiec</v>
      </c>
      <c r="F86" s="1">
        <f>IF(RIGHT(ubezpieczenia[[#This Row],[Imie]], 1) = "a", 1, 0)</f>
        <v>0</v>
      </c>
      <c r="G86" s="1">
        <f>IF(ubezpieczenia[[#This Row],[czy kobieta]], 25000, 30000)</f>
        <v>30000</v>
      </c>
      <c r="H86" s="1">
        <f>2016-YEAR(ubezpieczenia[[#This Row],[Data_urodz]])</f>
        <v>21</v>
      </c>
      <c r="I8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86" s="1">
        <f>INT(ubezpieczenia[[#This Row],[wiek]]/10)*10</f>
        <v>20</v>
      </c>
      <c r="K86" s="1"/>
      <c r="L86" s="1"/>
    </row>
    <row r="87" spans="1:12" x14ac:dyDescent="0.35">
      <c r="A87" s="1" t="s">
        <v>142</v>
      </c>
      <c r="B87" s="1" t="s">
        <v>143</v>
      </c>
      <c r="C87" s="2">
        <v>16028</v>
      </c>
      <c r="D87" s="1" t="s">
        <v>12</v>
      </c>
      <c r="E87" s="1" t="str">
        <f>TEXT(ubezpieczenia[[#This Row],[Data_urodz]], "mmmm")</f>
        <v>listopad</v>
      </c>
      <c r="F87" s="1">
        <f>IF(RIGHT(ubezpieczenia[[#This Row],[Imie]], 1) = "a", 1, 0)</f>
        <v>1</v>
      </c>
      <c r="G87" s="1">
        <f>IF(ubezpieczenia[[#This Row],[czy kobieta]], 25000, 30000)</f>
        <v>25000</v>
      </c>
      <c r="H87" s="1">
        <f>2016-YEAR(ubezpieczenia[[#This Row],[Data_urodz]])</f>
        <v>73</v>
      </c>
      <c r="I8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87" s="1">
        <f>INT(ubezpieczenia[[#This Row],[wiek]]/10)*10</f>
        <v>70</v>
      </c>
      <c r="K87" s="1"/>
      <c r="L87" s="1"/>
    </row>
    <row r="88" spans="1:12" x14ac:dyDescent="0.35">
      <c r="A88" s="1" t="s">
        <v>144</v>
      </c>
      <c r="B88" s="1" t="s">
        <v>54</v>
      </c>
      <c r="C88" s="2">
        <v>33446</v>
      </c>
      <c r="D88" s="1" t="s">
        <v>6</v>
      </c>
      <c r="E88" s="1" t="str">
        <f>TEXT(ubezpieczenia[[#This Row],[Data_urodz]], "mmmm")</f>
        <v>lipiec</v>
      </c>
      <c r="F88" s="1">
        <f>IF(RIGHT(ubezpieczenia[[#This Row],[Imie]], 1) = "a", 1, 0)</f>
        <v>1</v>
      </c>
      <c r="G88" s="1">
        <f>IF(ubezpieczenia[[#This Row],[czy kobieta]], 25000, 30000)</f>
        <v>25000</v>
      </c>
      <c r="H88" s="1">
        <f>2016-YEAR(ubezpieczenia[[#This Row],[Data_urodz]])</f>
        <v>25</v>
      </c>
      <c r="I8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88" s="1">
        <f>INT(ubezpieczenia[[#This Row],[wiek]]/10)*10</f>
        <v>20</v>
      </c>
      <c r="K88" s="1"/>
      <c r="L88" s="1"/>
    </row>
    <row r="89" spans="1:12" x14ac:dyDescent="0.35">
      <c r="A89" s="1" t="s">
        <v>145</v>
      </c>
      <c r="B89" s="1" t="s">
        <v>146</v>
      </c>
      <c r="C89" s="2">
        <v>18892</v>
      </c>
      <c r="D89" s="1" t="s">
        <v>6</v>
      </c>
      <c r="E89" s="1" t="str">
        <f>TEXT(ubezpieczenia[[#This Row],[Data_urodz]], "mmmm")</f>
        <v>wrzesień</v>
      </c>
      <c r="F89" s="1">
        <f>IF(RIGHT(ubezpieczenia[[#This Row],[Imie]], 1) = "a", 1, 0)</f>
        <v>0</v>
      </c>
      <c r="G89" s="1">
        <f>IF(ubezpieczenia[[#This Row],[czy kobieta]], 25000, 30000)</f>
        <v>30000</v>
      </c>
      <c r="H89" s="1">
        <f>2016-YEAR(ubezpieczenia[[#This Row],[Data_urodz]])</f>
        <v>65</v>
      </c>
      <c r="I8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89" s="1">
        <f>INT(ubezpieczenia[[#This Row],[wiek]]/10)*10</f>
        <v>60</v>
      </c>
      <c r="K89" s="1"/>
      <c r="L89" s="1"/>
    </row>
    <row r="90" spans="1:12" x14ac:dyDescent="0.35">
      <c r="A90" s="1" t="s">
        <v>147</v>
      </c>
      <c r="B90" s="1" t="s">
        <v>102</v>
      </c>
      <c r="C90" s="2">
        <v>32219</v>
      </c>
      <c r="D90" s="1" t="s">
        <v>12</v>
      </c>
      <c r="E90" s="1" t="str">
        <f>TEXT(ubezpieczenia[[#This Row],[Data_urodz]], "mmmm")</f>
        <v>marzec</v>
      </c>
      <c r="F90" s="1">
        <f>IF(RIGHT(ubezpieczenia[[#This Row],[Imie]], 1) = "a", 1, 0)</f>
        <v>1</v>
      </c>
      <c r="G90" s="1">
        <f>IF(ubezpieczenia[[#This Row],[czy kobieta]], 25000, 30000)</f>
        <v>25000</v>
      </c>
      <c r="H90" s="1">
        <f>2016-YEAR(ubezpieczenia[[#This Row],[Data_urodz]])</f>
        <v>28</v>
      </c>
      <c r="I9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90" s="1">
        <f>INT(ubezpieczenia[[#This Row],[wiek]]/10)*10</f>
        <v>20</v>
      </c>
      <c r="K90" s="1"/>
      <c r="L90" s="1"/>
    </row>
    <row r="91" spans="1:12" x14ac:dyDescent="0.35">
      <c r="A91" s="1" t="s">
        <v>148</v>
      </c>
      <c r="B91" s="1" t="s">
        <v>149</v>
      </c>
      <c r="C91" s="2">
        <v>31771</v>
      </c>
      <c r="D91" s="1" t="s">
        <v>9</v>
      </c>
      <c r="E91" s="1" t="str">
        <f>TEXT(ubezpieczenia[[#This Row],[Data_urodz]], "mmmm")</f>
        <v>grudzień</v>
      </c>
      <c r="F91" s="1">
        <f>IF(RIGHT(ubezpieczenia[[#This Row],[Imie]], 1) = "a", 1, 0)</f>
        <v>1</v>
      </c>
      <c r="G91" s="1">
        <f>IF(ubezpieczenia[[#This Row],[czy kobieta]], 25000, 30000)</f>
        <v>25000</v>
      </c>
      <c r="H91" s="1">
        <f>2016-YEAR(ubezpieczenia[[#This Row],[Data_urodz]])</f>
        <v>30</v>
      </c>
      <c r="I9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91" s="1">
        <f>INT(ubezpieczenia[[#This Row],[wiek]]/10)*10</f>
        <v>30</v>
      </c>
      <c r="K91" s="1"/>
      <c r="L91" s="1"/>
    </row>
    <row r="92" spans="1:12" x14ac:dyDescent="0.35">
      <c r="A92" s="1" t="s">
        <v>51</v>
      </c>
      <c r="B92" s="1" t="s">
        <v>150</v>
      </c>
      <c r="C92" s="2">
        <v>30633</v>
      </c>
      <c r="D92" s="1" t="s">
        <v>40</v>
      </c>
      <c r="E92" s="1" t="str">
        <f>TEXT(ubezpieczenia[[#This Row],[Data_urodz]], "mmmm")</f>
        <v>listopad</v>
      </c>
      <c r="F92" s="1">
        <f>IF(RIGHT(ubezpieczenia[[#This Row],[Imie]], 1) = "a", 1, 0)</f>
        <v>1</v>
      </c>
      <c r="G92" s="1">
        <f>IF(ubezpieczenia[[#This Row],[czy kobieta]], 25000, 30000)</f>
        <v>25000</v>
      </c>
      <c r="H92" s="1">
        <f>2016-YEAR(ubezpieczenia[[#This Row],[Data_urodz]])</f>
        <v>33</v>
      </c>
      <c r="I9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92" s="1">
        <f>INT(ubezpieczenia[[#This Row],[wiek]]/10)*10</f>
        <v>30</v>
      </c>
      <c r="K92" s="1"/>
      <c r="L92" s="1"/>
    </row>
    <row r="93" spans="1:12" x14ac:dyDescent="0.35">
      <c r="A93" s="1" t="s">
        <v>151</v>
      </c>
      <c r="B93" s="1" t="s">
        <v>152</v>
      </c>
      <c r="C93" s="2">
        <v>34177</v>
      </c>
      <c r="D93" s="1" t="s">
        <v>40</v>
      </c>
      <c r="E93" s="1" t="str">
        <f>TEXT(ubezpieczenia[[#This Row],[Data_urodz]], "mmmm")</f>
        <v>lipiec</v>
      </c>
      <c r="F93" s="1">
        <f>IF(RIGHT(ubezpieczenia[[#This Row],[Imie]], 1) = "a", 1, 0)</f>
        <v>0</v>
      </c>
      <c r="G93" s="1">
        <f>IF(ubezpieczenia[[#This Row],[czy kobieta]], 25000, 30000)</f>
        <v>30000</v>
      </c>
      <c r="H93" s="1">
        <f>2016-YEAR(ubezpieczenia[[#This Row],[Data_urodz]])</f>
        <v>23</v>
      </c>
      <c r="I9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93" s="1">
        <f>INT(ubezpieczenia[[#This Row],[wiek]]/10)*10</f>
        <v>20</v>
      </c>
      <c r="K93" s="1"/>
      <c r="L93" s="1"/>
    </row>
    <row r="94" spans="1:12" x14ac:dyDescent="0.35">
      <c r="A94" s="1" t="s">
        <v>153</v>
      </c>
      <c r="B94" s="1" t="s">
        <v>137</v>
      </c>
      <c r="C94" s="2">
        <v>33281</v>
      </c>
      <c r="D94" s="1" t="s">
        <v>12</v>
      </c>
      <c r="E94" s="1" t="str">
        <f>TEXT(ubezpieczenia[[#This Row],[Data_urodz]], "mmmm")</f>
        <v>luty</v>
      </c>
      <c r="F94" s="1">
        <f>IF(RIGHT(ubezpieczenia[[#This Row],[Imie]], 1) = "a", 1, 0)</f>
        <v>1</v>
      </c>
      <c r="G94" s="1">
        <f>IF(ubezpieczenia[[#This Row],[czy kobieta]], 25000, 30000)</f>
        <v>25000</v>
      </c>
      <c r="H94" s="1">
        <f>2016-YEAR(ubezpieczenia[[#This Row],[Data_urodz]])</f>
        <v>25</v>
      </c>
      <c r="I9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94" s="1">
        <f>INT(ubezpieczenia[[#This Row],[wiek]]/10)*10</f>
        <v>20</v>
      </c>
      <c r="K94" s="1"/>
      <c r="L94" s="1"/>
    </row>
    <row r="95" spans="1:12" x14ac:dyDescent="0.35">
      <c r="A95" s="1" t="s">
        <v>75</v>
      </c>
      <c r="B95" s="1" t="s">
        <v>154</v>
      </c>
      <c r="C95" s="2">
        <v>21897</v>
      </c>
      <c r="D95" s="1" t="s">
        <v>12</v>
      </c>
      <c r="E95" s="1" t="str">
        <f>TEXT(ubezpieczenia[[#This Row],[Data_urodz]], "mmmm")</f>
        <v>grudzień</v>
      </c>
      <c r="F95" s="1">
        <f>IF(RIGHT(ubezpieczenia[[#This Row],[Imie]], 1) = "a", 1, 0)</f>
        <v>1</v>
      </c>
      <c r="G95" s="1">
        <f>IF(ubezpieczenia[[#This Row],[czy kobieta]], 25000, 30000)</f>
        <v>25000</v>
      </c>
      <c r="H95" s="1">
        <f>2016-YEAR(ubezpieczenia[[#This Row],[Data_urodz]])</f>
        <v>57</v>
      </c>
      <c r="I9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95" s="1">
        <f>INT(ubezpieczenia[[#This Row],[wiek]]/10)*10</f>
        <v>50</v>
      </c>
      <c r="K95" s="1"/>
      <c r="L95" s="1"/>
    </row>
    <row r="96" spans="1:12" x14ac:dyDescent="0.35">
      <c r="A96" s="1" t="s">
        <v>155</v>
      </c>
      <c r="B96" s="1" t="s">
        <v>37</v>
      </c>
      <c r="C96" s="2">
        <v>18604</v>
      </c>
      <c r="D96" s="1" t="s">
        <v>40</v>
      </c>
      <c r="E96" s="1" t="str">
        <f>TEXT(ubezpieczenia[[#This Row],[Data_urodz]], "mmmm")</f>
        <v>grudzień</v>
      </c>
      <c r="F96" s="1">
        <f>IF(RIGHT(ubezpieczenia[[#This Row],[Imie]], 1) = "a", 1, 0)</f>
        <v>1</v>
      </c>
      <c r="G96" s="1">
        <f>IF(ubezpieczenia[[#This Row],[czy kobieta]], 25000, 30000)</f>
        <v>25000</v>
      </c>
      <c r="H96" s="1">
        <f>2016-YEAR(ubezpieczenia[[#This Row],[Data_urodz]])</f>
        <v>66</v>
      </c>
      <c r="I9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96" s="1">
        <f>INT(ubezpieczenia[[#This Row],[wiek]]/10)*10</f>
        <v>60</v>
      </c>
      <c r="K96" s="1"/>
      <c r="L96" s="1"/>
    </row>
    <row r="97" spans="1:12" x14ac:dyDescent="0.35">
      <c r="A97" s="1" t="s">
        <v>156</v>
      </c>
      <c r="B97" s="1" t="s">
        <v>157</v>
      </c>
      <c r="C97" s="2">
        <v>18910</v>
      </c>
      <c r="D97" s="1" t="s">
        <v>12</v>
      </c>
      <c r="E97" s="1" t="str">
        <f>TEXT(ubezpieczenia[[#This Row],[Data_urodz]], "mmmm")</f>
        <v>październik</v>
      </c>
      <c r="F97" s="1">
        <f>IF(RIGHT(ubezpieczenia[[#This Row],[Imie]], 1) = "a", 1, 0)</f>
        <v>1</v>
      </c>
      <c r="G97" s="1">
        <f>IF(ubezpieczenia[[#This Row],[czy kobieta]], 25000, 30000)</f>
        <v>25000</v>
      </c>
      <c r="H97" s="1">
        <f>2016-YEAR(ubezpieczenia[[#This Row],[Data_urodz]])</f>
        <v>65</v>
      </c>
      <c r="I9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97" s="1">
        <f>INT(ubezpieczenia[[#This Row],[wiek]]/10)*10</f>
        <v>60</v>
      </c>
      <c r="K97" s="1"/>
      <c r="L97" s="1"/>
    </row>
    <row r="98" spans="1:12" x14ac:dyDescent="0.35">
      <c r="A98" s="1" t="s">
        <v>158</v>
      </c>
      <c r="B98" s="1" t="s">
        <v>47</v>
      </c>
      <c r="C98" s="2">
        <v>17056</v>
      </c>
      <c r="D98" s="1" t="s">
        <v>9</v>
      </c>
      <c r="E98" s="1" t="str">
        <f>TEXT(ubezpieczenia[[#This Row],[Data_urodz]], "mmmm")</f>
        <v>wrzesień</v>
      </c>
      <c r="F98" s="1">
        <f>IF(RIGHT(ubezpieczenia[[#This Row],[Imie]], 1) = "a", 1, 0)</f>
        <v>1</v>
      </c>
      <c r="G98" s="1">
        <f>IF(ubezpieczenia[[#This Row],[czy kobieta]], 25000, 30000)</f>
        <v>25000</v>
      </c>
      <c r="H98" s="1">
        <f>2016-YEAR(ubezpieczenia[[#This Row],[Data_urodz]])</f>
        <v>70</v>
      </c>
      <c r="I9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98" s="1">
        <f>INT(ubezpieczenia[[#This Row],[wiek]]/10)*10</f>
        <v>70</v>
      </c>
      <c r="K98" s="1"/>
      <c r="L98" s="1"/>
    </row>
    <row r="99" spans="1:12" x14ac:dyDescent="0.35">
      <c r="A99" s="1" t="s">
        <v>159</v>
      </c>
      <c r="B99" s="1" t="s">
        <v>160</v>
      </c>
      <c r="C99" s="2">
        <v>22619</v>
      </c>
      <c r="D99" s="1" t="s">
        <v>9</v>
      </c>
      <c r="E99" s="1" t="str">
        <f>TEXT(ubezpieczenia[[#This Row],[Data_urodz]], "mmmm")</f>
        <v>grudzień</v>
      </c>
      <c r="F99" s="1">
        <f>IF(RIGHT(ubezpieczenia[[#This Row],[Imie]], 1) = "a", 1, 0)</f>
        <v>0</v>
      </c>
      <c r="G99" s="1">
        <f>IF(ubezpieczenia[[#This Row],[czy kobieta]], 25000, 30000)</f>
        <v>30000</v>
      </c>
      <c r="H99" s="1">
        <f>2016-YEAR(ubezpieczenia[[#This Row],[Data_urodz]])</f>
        <v>55</v>
      </c>
      <c r="I9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99" s="1">
        <f>INT(ubezpieczenia[[#This Row],[wiek]]/10)*10</f>
        <v>50</v>
      </c>
      <c r="K99" s="1"/>
      <c r="L99" s="1"/>
    </row>
    <row r="100" spans="1:12" x14ac:dyDescent="0.35">
      <c r="A100" s="1" t="s">
        <v>161</v>
      </c>
      <c r="B100" s="1" t="s">
        <v>37</v>
      </c>
      <c r="C100" s="2">
        <v>19740</v>
      </c>
      <c r="D100" s="1" t="s">
        <v>12</v>
      </c>
      <c r="E100" s="1" t="str">
        <f>TEXT(ubezpieczenia[[#This Row],[Data_urodz]], "mmmm")</f>
        <v>styczeń</v>
      </c>
      <c r="F100" s="1">
        <f>IF(RIGHT(ubezpieczenia[[#This Row],[Imie]], 1) = "a", 1, 0)</f>
        <v>1</v>
      </c>
      <c r="G100" s="1">
        <f>IF(ubezpieczenia[[#This Row],[czy kobieta]], 25000, 30000)</f>
        <v>25000</v>
      </c>
      <c r="H100" s="1">
        <f>2016-YEAR(ubezpieczenia[[#This Row],[Data_urodz]])</f>
        <v>62</v>
      </c>
      <c r="I10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00" s="1">
        <f>INT(ubezpieczenia[[#This Row],[wiek]]/10)*10</f>
        <v>60</v>
      </c>
      <c r="K100" s="1"/>
      <c r="L100" s="1"/>
    </row>
    <row r="101" spans="1:12" x14ac:dyDescent="0.35">
      <c r="A101" s="1" t="s">
        <v>162</v>
      </c>
      <c r="B101" s="1" t="s">
        <v>131</v>
      </c>
      <c r="C101" s="2">
        <v>24222</v>
      </c>
      <c r="D101" s="1" t="s">
        <v>6</v>
      </c>
      <c r="E101" s="1" t="str">
        <f>TEXT(ubezpieczenia[[#This Row],[Data_urodz]], "mmmm")</f>
        <v>kwiecień</v>
      </c>
      <c r="F101" s="1">
        <f>IF(RIGHT(ubezpieczenia[[#This Row],[Imie]], 1) = "a", 1, 0)</f>
        <v>1</v>
      </c>
      <c r="G101" s="1">
        <f>IF(ubezpieczenia[[#This Row],[czy kobieta]], 25000, 30000)</f>
        <v>25000</v>
      </c>
      <c r="H101" s="1">
        <f>2016-YEAR(ubezpieczenia[[#This Row],[Data_urodz]])</f>
        <v>50</v>
      </c>
      <c r="I10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01" s="1">
        <f>INT(ubezpieczenia[[#This Row],[wiek]]/10)*10</f>
        <v>50</v>
      </c>
      <c r="K101" s="1"/>
      <c r="L101" s="1"/>
    </row>
    <row r="102" spans="1:12" x14ac:dyDescent="0.35">
      <c r="A102" s="1" t="s">
        <v>163</v>
      </c>
      <c r="B102" s="1" t="s">
        <v>37</v>
      </c>
      <c r="C102" s="2">
        <v>17196</v>
      </c>
      <c r="D102" s="1" t="s">
        <v>40</v>
      </c>
      <c r="E102" s="1" t="str">
        <f>TEXT(ubezpieczenia[[#This Row],[Data_urodz]], "mmmm")</f>
        <v>styczeń</v>
      </c>
      <c r="F102" s="1">
        <f>IF(RIGHT(ubezpieczenia[[#This Row],[Imie]], 1) = "a", 1, 0)</f>
        <v>1</v>
      </c>
      <c r="G102" s="1">
        <f>IF(ubezpieczenia[[#This Row],[czy kobieta]], 25000, 30000)</f>
        <v>25000</v>
      </c>
      <c r="H102" s="1">
        <f>2016-YEAR(ubezpieczenia[[#This Row],[Data_urodz]])</f>
        <v>69</v>
      </c>
      <c r="I10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02" s="1">
        <f>INT(ubezpieczenia[[#This Row],[wiek]]/10)*10</f>
        <v>60</v>
      </c>
      <c r="K102" s="1"/>
      <c r="L102" s="1"/>
    </row>
    <row r="103" spans="1:12" x14ac:dyDescent="0.35">
      <c r="A103" s="1" t="s">
        <v>164</v>
      </c>
      <c r="B103" s="1" t="s">
        <v>52</v>
      </c>
      <c r="C103" s="2">
        <v>32013</v>
      </c>
      <c r="D103" s="1" t="s">
        <v>12</v>
      </c>
      <c r="E103" s="1" t="str">
        <f>TEXT(ubezpieczenia[[#This Row],[Data_urodz]], "mmmm")</f>
        <v>sierpień</v>
      </c>
      <c r="F103" s="1">
        <f>IF(RIGHT(ubezpieczenia[[#This Row],[Imie]], 1) = "a", 1, 0)</f>
        <v>1</v>
      </c>
      <c r="G103" s="1">
        <f>IF(ubezpieczenia[[#This Row],[czy kobieta]], 25000, 30000)</f>
        <v>25000</v>
      </c>
      <c r="H103" s="1">
        <f>2016-YEAR(ubezpieczenia[[#This Row],[Data_urodz]])</f>
        <v>29</v>
      </c>
      <c r="I10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03" s="1">
        <f>INT(ubezpieczenia[[#This Row],[wiek]]/10)*10</f>
        <v>20</v>
      </c>
      <c r="K103" s="1"/>
      <c r="L103" s="1"/>
    </row>
    <row r="104" spans="1:12" x14ac:dyDescent="0.35">
      <c r="A104" s="1" t="s">
        <v>163</v>
      </c>
      <c r="B104" s="1" t="s">
        <v>39</v>
      </c>
      <c r="C104" s="2">
        <v>23679</v>
      </c>
      <c r="D104" s="1" t="s">
        <v>12</v>
      </c>
      <c r="E104" s="1" t="str">
        <f>TEXT(ubezpieczenia[[#This Row],[Data_urodz]], "mmmm")</f>
        <v>październik</v>
      </c>
      <c r="F104" s="1">
        <f>IF(RIGHT(ubezpieczenia[[#This Row],[Imie]], 1) = "a", 1, 0)</f>
        <v>1</v>
      </c>
      <c r="G104" s="1">
        <f>IF(ubezpieczenia[[#This Row],[czy kobieta]], 25000, 30000)</f>
        <v>25000</v>
      </c>
      <c r="H104" s="1">
        <f>2016-YEAR(ubezpieczenia[[#This Row],[Data_urodz]])</f>
        <v>52</v>
      </c>
      <c r="I10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04" s="1">
        <f>INT(ubezpieczenia[[#This Row],[wiek]]/10)*10</f>
        <v>50</v>
      </c>
      <c r="K104" s="1"/>
      <c r="L104" s="1"/>
    </row>
    <row r="105" spans="1:12" x14ac:dyDescent="0.35">
      <c r="A105" s="1" t="s">
        <v>75</v>
      </c>
      <c r="B105" s="1" t="s">
        <v>165</v>
      </c>
      <c r="C105" s="2">
        <v>26239</v>
      </c>
      <c r="D105" s="1" t="s">
        <v>12</v>
      </c>
      <c r="E105" s="1" t="str">
        <f>TEXT(ubezpieczenia[[#This Row],[Data_urodz]], "mmmm")</f>
        <v>listopad</v>
      </c>
      <c r="F105" s="1">
        <f>IF(RIGHT(ubezpieczenia[[#This Row],[Imie]], 1) = "a", 1, 0)</f>
        <v>1</v>
      </c>
      <c r="G105" s="1">
        <f>IF(ubezpieczenia[[#This Row],[czy kobieta]], 25000, 30000)</f>
        <v>25000</v>
      </c>
      <c r="H105" s="1">
        <f>2016-YEAR(ubezpieczenia[[#This Row],[Data_urodz]])</f>
        <v>45</v>
      </c>
      <c r="I10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05" s="1">
        <f>INT(ubezpieczenia[[#This Row],[wiek]]/10)*10</f>
        <v>40</v>
      </c>
      <c r="K105" s="1"/>
      <c r="L105" s="1"/>
    </row>
    <row r="106" spans="1:12" x14ac:dyDescent="0.35">
      <c r="A106" s="1" t="s">
        <v>166</v>
      </c>
      <c r="B106" s="1" t="s">
        <v>167</v>
      </c>
      <c r="C106" s="2">
        <v>30774</v>
      </c>
      <c r="D106" s="1" t="s">
        <v>6</v>
      </c>
      <c r="E106" s="1" t="str">
        <f>TEXT(ubezpieczenia[[#This Row],[Data_urodz]], "mmmm")</f>
        <v>kwiecień</v>
      </c>
      <c r="F106" s="1">
        <f>IF(RIGHT(ubezpieczenia[[#This Row],[Imie]], 1) = "a", 1, 0)</f>
        <v>0</v>
      </c>
      <c r="G106" s="1">
        <f>IF(ubezpieczenia[[#This Row],[czy kobieta]], 25000, 30000)</f>
        <v>30000</v>
      </c>
      <c r="H106" s="1">
        <f>2016-YEAR(ubezpieczenia[[#This Row],[Data_urodz]])</f>
        <v>32</v>
      </c>
      <c r="I10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06" s="1">
        <f>INT(ubezpieczenia[[#This Row],[wiek]]/10)*10</f>
        <v>30</v>
      </c>
      <c r="K106" s="1"/>
      <c r="L106" s="1"/>
    </row>
    <row r="107" spans="1:12" x14ac:dyDescent="0.35">
      <c r="A107" s="1" t="s">
        <v>168</v>
      </c>
      <c r="B107" s="1" t="s">
        <v>169</v>
      </c>
      <c r="C107" s="2">
        <v>25818</v>
      </c>
      <c r="D107" s="1" t="s">
        <v>6</v>
      </c>
      <c r="E107" s="1" t="str">
        <f>TEXT(ubezpieczenia[[#This Row],[Data_urodz]], "mmmm")</f>
        <v>wrzesień</v>
      </c>
      <c r="F107" s="1">
        <f>IF(RIGHT(ubezpieczenia[[#This Row],[Imie]], 1) = "a", 1, 0)</f>
        <v>0</v>
      </c>
      <c r="G107" s="1">
        <f>IF(ubezpieczenia[[#This Row],[czy kobieta]], 25000, 30000)</f>
        <v>30000</v>
      </c>
      <c r="H107" s="1">
        <f>2016-YEAR(ubezpieczenia[[#This Row],[Data_urodz]])</f>
        <v>46</v>
      </c>
      <c r="I10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07" s="1">
        <f>INT(ubezpieczenia[[#This Row],[wiek]]/10)*10</f>
        <v>40</v>
      </c>
      <c r="K107" s="1"/>
      <c r="L107" s="1"/>
    </row>
    <row r="108" spans="1:12" x14ac:dyDescent="0.35">
      <c r="A108" s="1" t="s">
        <v>170</v>
      </c>
      <c r="B108" s="1" t="s">
        <v>171</v>
      </c>
      <c r="C108" s="2">
        <v>16529</v>
      </c>
      <c r="D108" s="1" t="s">
        <v>40</v>
      </c>
      <c r="E108" s="1" t="str">
        <f>TEXT(ubezpieczenia[[#This Row],[Data_urodz]], "mmmm")</f>
        <v>kwiecień</v>
      </c>
      <c r="F108" s="1">
        <f>IF(RIGHT(ubezpieczenia[[#This Row],[Imie]], 1) = "a", 1, 0)</f>
        <v>1</v>
      </c>
      <c r="G108" s="1">
        <f>IF(ubezpieczenia[[#This Row],[czy kobieta]], 25000, 30000)</f>
        <v>25000</v>
      </c>
      <c r="H108" s="1">
        <f>2016-YEAR(ubezpieczenia[[#This Row],[Data_urodz]])</f>
        <v>71</v>
      </c>
      <c r="I10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08" s="1">
        <f>INT(ubezpieczenia[[#This Row],[wiek]]/10)*10</f>
        <v>70</v>
      </c>
      <c r="K108" s="1"/>
      <c r="L108" s="1"/>
    </row>
    <row r="109" spans="1:12" x14ac:dyDescent="0.35">
      <c r="A109" s="1" t="s">
        <v>172</v>
      </c>
      <c r="B109" s="1" t="s">
        <v>5</v>
      </c>
      <c r="C109" s="2">
        <v>30530</v>
      </c>
      <c r="D109" s="1" t="s">
        <v>40</v>
      </c>
      <c r="E109" s="1" t="str">
        <f>TEXT(ubezpieczenia[[#This Row],[Data_urodz]], "mmmm")</f>
        <v>sierpień</v>
      </c>
      <c r="F109" s="1">
        <f>IF(RIGHT(ubezpieczenia[[#This Row],[Imie]], 1) = "a", 1, 0)</f>
        <v>1</v>
      </c>
      <c r="G109" s="1">
        <f>IF(ubezpieczenia[[#This Row],[czy kobieta]], 25000, 30000)</f>
        <v>25000</v>
      </c>
      <c r="H109" s="1">
        <f>2016-YEAR(ubezpieczenia[[#This Row],[Data_urodz]])</f>
        <v>33</v>
      </c>
      <c r="I10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09" s="1">
        <f>INT(ubezpieczenia[[#This Row],[wiek]]/10)*10</f>
        <v>30</v>
      </c>
      <c r="K109" s="1"/>
      <c r="L109" s="1"/>
    </row>
    <row r="110" spans="1:12" x14ac:dyDescent="0.35">
      <c r="A110" s="1" t="s">
        <v>173</v>
      </c>
      <c r="B110" s="1" t="s">
        <v>77</v>
      </c>
      <c r="C110" s="2">
        <v>31601</v>
      </c>
      <c r="D110" s="1" t="s">
        <v>12</v>
      </c>
      <c r="E110" s="1" t="str">
        <f>TEXT(ubezpieczenia[[#This Row],[Data_urodz]], "mmmm")</f>
        <v>lipiec</v>
      </c>
      <c r="F110" s="1">
        <f>IF(RIGHT(ubezpieczenia[[#This Row],[Imie]], 1) = "a", 1, 0)</f>
        <v>0</v>
      </c>
      <c r="G110" s="1">
        <f>IF(ubezpieczenia[[#This Row],[czy kobieta]], 25000, 30000)</f>
        <v>30000</v>
      </c>
      <c r="H110" s="1">
        <f>2016-YEAR(ubezpieczenia[[#This Row],[Data_urodz]])</f>
        <v>30</v>
      </c>
      <c r="I11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10" s="1">
        <f>INT(ubezpieczenia[[#This Row],[wiek]]/10)*10</f>
        <v>30</v>
      </c>
      <c r="K110" s="1"/>
      <c r="L110" s="1"/>
    </row>
    <row r="111" spans="1:12" x14ac:dyDescent="0.35">
      <c r="A111" s="1" t="s">
        <v>174</v>
      </c>
      <c r="B111" s="1" t="s">
        <v>157</v>
      </c>
      <c r="C111" s="2">
        <v>28427</v>
      </c>
      <c r="D111" s="1" t="s">
        <v>12</v>
      </c>
      <c r="E111" s="1" t="str">
        <f>TEXT(ubezpieczenia[[#This Row],[Data_urodz]], "mmmm")</f>
        <v>październik</v>
      </c>
      <c r="F111" s="1">
        <f>IF(RIGHT(ubezpieczenia[[#This Row],[Imie]], 1) = "a", 1, 0)</f>
        <v>1</v>
      </c>
      <c r="G111" s="1">
        <f>IF(ubezpieczenia[[#This Row],[czy kobieta]], 25000, 30000)</f>
        <v>25000</v>
      </c>
      <c r="H111" s="1">
        <f>2016-YEAR(ubezpieczenia[[#This Row],[Data_urodz]])</f>
        <v>39</v>
      </c>
      <c r="I11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11" s="1">
        <f>INT(ubezpieczenia[[#This Row],[wiek]]/10)*10</f>
        <v>30</v>
      </c>
      <c r="K111" s="1"/>
      <c r="L111" s="1"/>
    </row>
    <row r="112" spans="1:12" x14ac:dyDescent="0.35">
      <c r="A112" s="1" t="s">
        <v>175</v>
      </c>
      <c r="B112" s="1" t="s">
        <v>176</v>
      </c>
      <c r="C112" s="2">
        <v>23139</v>
      </c>
      <c r="D112" s="1" t="s">
        <v>12</v>
      </c>
      <c r="E112" s="1" t="str">
        <f>TEXT(ubezpieczenia[[#This Row],[Data_urodz]], "mmmm")</f>
        <v>maj</v>
      </c>
      <c r="F112" s="1">
        <f>IF(RIGHT(ubezpieczenia[[#This Row],[Imie]], 1) = "a", 1, 0)</f>
        <v>1</v>
      </c>
      <c r="G112" s="1">
        <f>IF(ubezpieczenia[[#This Row],[czy kobieta]], 25000, 30000)</f>
        <v>25000</v>
      </c>
      <c r="H112" s="1">
        <f>2016-YEAR(ubezpieczenia[[#This Row],[Data_urodz]])</f>
        <v>53</v>
      </c>
      <c r="I11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12" s="1">
        <f>INT(ubezpieczenia[[#This Row],[wiek]]/10)*10</f>
        <v>50</v>
      </c>
      <c r="K112" s="1"/>
      <c r="L112" s="1"/>
    </row>
    <row r="113" spans="1:12" x14ac:dyDescent="0.35">
      <c r="A113" s="1" t="s">
        <v>174</v>
      </c>
      <c r="B113" s="1" t="s">
        <v>177</v>
      </c>
      <c r="C113" s="2">
        <v>29861</v>
      </c>
      <c r="D113" s="1" t="s">
        <v>12</v>
      </c>
      <c r="E113" s="1" t="str">
        <f>TEXT(ubezpieczenia[[#This Row],[Data_urodz]], "mmmm")</f>
        <v>październik</v>
      </c>
      <c r="F113" s="1">
        <f>IF(RIGHT(ubezpieczenia[[#This Row],[Imie]], 1) = "a", 1, 0)</f>
        <v>1</v>
      </c>
      <c r="G113" s="1">
        <f>IF(ubezpieczenia[[#This Row],[czy kobieta]], 25000, 30000)</f>
        <v>25000</v>
      </c>
      <c r="H113" s="1">
        <f>2016-YEAR(ubezpieczenia[[#This Row],[Data_urodz]])</f>
        <v>35</v>
      </c>
      <c r="I11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13" s="1">
        <f>INT(ubezpieczenia[[#This Row],[wiek]]/10)*10</f>
        <v>30</v>
      </c>
      <c r="K113" s="1"/>
      <c r="L113" s="1"/>
    </row>
    <row r="114" spans="1:12" x14ac:dyDescent="0.35">
      <c r="A114" s="1" t="s">
        <v>178</v>
      </c>
      <c r="B114" s="1" t="s">
        <v>179</v>
      </c>
      <c r="C114" s="2">
        <v>32545</v>
      </c>
      <c r="D114" s="1" t="s">
        <v>40</v>
      </c>
      <c r="E114" s="1" t="str">
        <f>TEXT(ubezpieczenia[[#This Row],[Data_urodz]], "mmmm")</f>
        <v>luty</v>
      </c>
      <c r="F114" s="1">
        <f>IF(RIGHT(ubezpieczenia[[#This Row],[Imie]], 1) = "a", 1, 0)</f>
        <v>0</v>
      </c>
      <c r="G114" s="1">
        <f>IF(ubezpieczenia[[#This Row],[czy kobieta]], 25000, 30000)</f>
        <v>30000</v>
      </c>
      <c r="H114" s="1">
        <f>2016-YEAR(ubezpieczenia[[#This Row],[Data_urodz]])</f>
        <v>27</v>
      </c>
      <c r="I11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14" s="1">
        <f>INT(ubezpieczenia[[#This Row],[wiek]]/10)*10</f>
        <v>20</v>
      </c>
      <c r="K114" s="1"/>
      <c r="L114" s="1"/>
    </row>
    <row r="115" spans="1:12" x14ac:dyDescent="0.35">
      <c r="A115" s="1" t="s">
        <v>180</v>
      </c>
      <c r="B115" s="1" t="s">
        <v>94</v>
      </c>
      <c r="C115" s="2">
        <v>29361</v>
      </c>
      <c r="D115" s="1" t="s">
        <v>12</v>
      </c>
      <c r="E115" s="1" t="str">
        <f>TEXT(ubezpieczenia[[#This Row],[Data_urodz]], "mmmm")</f>
        <v>maj</v>
      </c>
      <c r="F115" s="1">
        <f>IF(RIGHT(ubezpieczenia[[#This Row],[Imie]], 1) = "a", 1, 0)</f>
        <v>0</v>
      </c>
      <c r="G115" s="1">
        <f>IF(ubezpieczenia[[#This Row],[czy kobieta]], 25000, 30000)</f>
        <v>30000</v>
      </c>
      <c r="H115" s="1">
        <f>2016-YEAR(ubezpieczenia[[#This Row],[Data_urodz]])</f>
        <v>36</v>
      </c>
      <c r="I11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15" s="1">
        <f>INT(ubezpieczenia[[#This Row],[wiek]]/10)*10</f>
        <v>30</v>
      </c>
      <c r="K115" s="1"/>
      <c r="L115" s="1"/>
    </row>
    <row r="116" spans="1:12" x14ac:dyDescent="0.35">
      <c r="A116" s="1" t="s">
        <v>181</v>
      </c>
      <c r="B116" s="1" t="s">
        <v>49</v>
      </c>
      <c r="C116" s="2">
        <v>17772</v>
      </c>
      <c r="D116" s="1" t="s">
        <v>40</v>
      </c>
      <c r="E116" s="1" t="str">
        <f>TEXT(ubezpieczenia[[#This Row],[Data_urodz]], "mmmm")</f>
        <v>sierpień</v>
      </c>
      <c r="F116" s="1">
        <f>IF(RIGHT(ubezpieczenia[[#This Row],[Imie]], 1) = "a", 1, 0)</f>
        <v>0</v>
      </c>
      <c r="G116" s="1">
        <f>IF(ubezpieczenia[[#This Row],[czy kobieta]], 25000, 30000)</f>
        <v>30000</v>
      </c>
      <c r="H116" s="1">
        <f>2016-YEAR(ubezpieczenia[[#This Row],[Data_urodz]])</f>
        <v>68</v>
      </c>
      <c r="I11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16" s="1">
        <f>INT(ubezpieczenia[[#This Row],[wiek]]/10)*10</f>
        <v>60</v>
      </c>
      <c r="K116" s="1"/>
      <c r="L116" s="1"/>
    </row>
    <row r="117" spans="1:12" x14ac:dyDescent="0.35">
      <c r="A117" s="1" t="s">
        <v>182</v>
      </c>
      <c r="B117" s="1" t="s">
        <v>183</v>
      </c>
      <c r="C117" s="2">
        <v>28580</v>
      </c>
      <c r="D117" s="1" t="s">
        <v>6</v>
      </c>
      <c r="E117" s="1" t="str">
        <f>TEXT(ubezpieczenia[[#This Row],[Data_urodz]], "mmmm")</f>
        <v>marzec</v>
      </c>
      <c r="F117" s="1">
        <f>IF(RIGHT(ubezpieczenia[[#This Row],[Imie]], 1) = "a", 1, 0)</f>
        <v>1</v>
      </c>
      <c r="G117" s="1">
        <f>IF(ubezpieczenia[[#This Row],[czy kobieta]], 25000, 30000)</f>
        <v>25000</v>
      </c>
      <c r="H117" s="1">
        <f>2016-YEAR(ubezpieczenia[[#This Row],[Data_urodz]])</f>
        <v>38</v>
      </c>
      <c r="I11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17" s="1">
        <f>INT(ubezpieczenia[[#This Row],[wiek]]/10)*10</f>
        <v>30</v>
      </c>
      <c r="K117" s="1"/>
      <c r="L117" s="1"/>
    </row>
    <row r="118" spans="1:12" x14ac:dyDescent="0.35">
      <c r="A118" s="1" t="s">
        <v>184</v>
      </c>
      <c r="B118" s="1" t="s">
        <v>185</v>
      </c>
      <c r="C118" s="2">
        <v>21154</v>
      </c>
      <c r="D118" s="1" t="s">
        <v>40</v>
      </c>
      <c r="E118" s="1" t="str">
        <f>TEXT(ubezpieczenia[[#This Row],[Data_urodz]], "mmmm")</f>
        <v>listopad</v>
      </c>
      <c r="F118" s="1">
        <f>IF(RIGHT(ubezpieczenia[[#This Row],[Imie]], 1) = "a", 1, 0)</f>
        <v>1</v>
      </c>
      <c r="G118" s="1">
        <f>IF(ubezpieczenia[[#This Row],[czy kobieta]], 25000, 30000)</f>
        <v>25000</v>
      </c>
      <c r="H118" s="1">
        <f>2016-YEAR(ubezpieczenia[[#This Row],[Data_urodz]])</f>
        <v>59</v>
      </c>
      <c r="I11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18" s="1">
        <f>INT(ubezpieczenia[[#This Row],[wiek]]/10)*10</f>
        <v>50</v>
      </c>
      <c r="K118" s="1"/>
      <c r="L118" s="1"/>
    </row>
    <row r="119" spans="1:12" x14ac:dyDescent="0.35">
      <c r="A119" s="1" t="s">
        <v>186</v>
      </c>
      <c r="B119" s="1" t="s">
        <v>54</v>
      </c>
      <c r="C119" s="2">
        <v>18183</v>
      </c>
      <c r="D119" s="1" t="s">
        <v>12</v>
      </c>
      <c r="E119" s="1" t="str">
        <f>TEXT(ubezpieczenia[[#This Row],[Data_urodz]], "mmmm")</f>
        <v>październik</v>
      </c>
      <c r="F119" s="1">
        <f>IF(RIGHT(ubezpieczenia[[#This Row],[Imie]], 1) = "a", 1, 0)</f>
        <v>1</v>
      </c>
      <c r="G119" s="1">
        <f>IF(ubezpieczenia[[#This Row],[czy kobieta]], 25000, 30000)</f>
        <v>25000</v>
      </c>
      <c r="H119" s="1">
        <f>2016-YEAR(ubezpieczenia[[#This Row],[Data_urodz]])</f>
        <v>67</v>
      </c>
      <c r="I11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19" s="1">
        <f>INT(ubezpieczenia[[#This Row],[wiek]]/10)*10</f>
        <v>60</v>
      </c>
      <c r="K119" s="1"/>
      <c r="L119" s="1"/>
    </row>
    <row r="120" spans="1:12" x14ac:dyDescent="0.35">
      <c r="A120" s="1" t="s">
        <v>187</v>
      </c>
      <c r="B120" s="1" t="s">
        <v>188</v>
      </c>
      <c r="C120" s="2">
        <v>20630</v>
      </c>
      <c r="D120" s="1" t="s">
        <v>6</v>
      </c>
      <c r="E120" s="1" t="str">
        <f>TEXT(ubezpieczenia[[#This Row],[Data_urodz]], "mmmm")</f>
        <v>czerwiec</v>
      </c>
      <c r="F120" s="1">
        <f>IF(RIGHT(ubezpieczenia[[#This Row],[Imie]], 1) = "a", 1, 0)</f>
        <v>1</v>
      </c>
      <c r="G120" s="1">
        <f>IF(ubezpieczenia[[#This Row],[czy kobieta]], 25000, 30000)</f>
        <v>25000</v>
      </c>
      <c r="H120" s="1">
        <f>2016-YEAR(ubezpieczenia[[#This Row],[Data_urodz]])</f>
        <v>60</v>
      </c>
      <c r="I12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20" s="1">
        <f>INT(ubezpieczenia[[#This Row],[wiek]]/10)*10</f>
        <v>60</v>
      </c>
      <c r="K120" s="1"/>
      <c r="L120" s="1"/>
    </row>
    <row r="121" spans="1:12" x14ac:dyDescent="0.35">
      <c r="A121" s="1" t="s">
        <v>189</v>
      </c>
      <c r="B121" s="1" t="s">
        <v>49</v>
      </c>
      <c r="C121" s="2">
        <v>34364</v>
      </c>
      <c r="D121" s="1" t="s">
        <v>12</v>
      </c>
      <c r="E121" s="1" t="str">
        <f>TEXT(ubezpieczenia[[#This Row],[Data_urodz]], "mmmm")</f>
        <v>styczeń</v>
      </c>
      <c r="F121" s="1">
        <f>IF(RIGHT(ubezpieczenia[[#This Row],[Imie]], 1) = "a", 1, 0)</f>
        <v>0</v>
      </c>
      <c r="G121" s="1">
        <f>IF(ubezpieczenia[[#This Row],[czy kobieta]], 25000, 30000)</f>
        <v>30000</v>
      </c>
      <c r="H121" s="1">
        <f>2016-YEAR(ubezpieczenia[[#This Row],[Data_urodz]])</f>
        <v>22</v>
      </c>
      <c r="I12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21" s="1">
        <f>INT(ubezpieczenia[[#This Row],[wiek]]/10)*10</f>
        <v>20</v>
      </c>
      <c r="K121" s="1"/>
      <c r="L121" s="1"/>
    </row>
    <row r="122" spans="1:12" x14ac:dyDescent="0.35">
      <c r="A122" s="1" t="s">
        <v>190</v>
      </c>
      <c r="B122" s="1" t="s">
        <v>20</v>
      </c>
      <c r="C122" s="2">
        <v>25582</v>
      </c>
      <c r="D122" s="1" t="s">
        <v>6</v>
      </c>
      <c r="E122" s="1" t="str">
        <f>TEXT(ubezpieczenia[[#This Row],[Data_urodz]], "mmmm")</f>
        <v>styczeń</v>
      </c>
      <c r="F122" s="1">
        <f>IF(RIGHT(ubezpieczenia[[#This Row],[Imie]], 1) = "a", 1, 0)</f>
        <v>1</v>
      </c>
      <c r="G122" s="1">
        <f>IF(ubezpieczenia[[#This Row],[czy kobieta]], 25000, 30000)</f>
        <v>25000</v>
      </c>
      <c r="H122" s="1">
        <f>2016-YEAR(ubezpieczenia[[#This Row],[Data_urodz]])</f>
        <v>46</v>
      </c>
      <c r="I12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22" s="1">
        <f>INT(ubezpieczenia[[#This Row],[wiek]]/10)*10</f>
        <v>40</v>
      </c>
      <c r="K122" s="1"/>
      <c r="L122" s="1"/>
    </row>
    <row r="123" spans="1:12" x14ac:dyDescent="0.35">
      <c r="A123" s="1" t="s">
        <v>191</v>
      </c>
      <c r="B123" s="1" t="s">
        <v>192</v>
      </c>
      <c r="C123" s="2">
        <v>29350</v>
      </c>
      <c r="D123" s="1" t="s">
        <v>12</v>
      </c>
      <c r="E123" s="1" t="str">
        <f>TEXT(ubezpieczenia[[#This Row],[Data_urodz]], "mmmm")</f>
        <v>maj</v>
      </c>
      <c r="F123" s="1">
        <f>IF(RIGHT(ubezpieczenia[[#This Row],[Imie]], 1) = "a", 1, 0)</f>
        <v>1</v>
      </c>
      <c r="G123" s="1">
        <f>IF(ubezpieczenia[[#This Row],[czy kobieta]], 25000, 30000)</f>
        <v>25000</v>
      </c>
      <c r="H123" s="1">
        <f>2016-YEAR(ubezpieczenia[[#This Row],[Data_urodz]])</f>
        <v>36</v>
      </c>
      <c r="I12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23" s="1">
        <f>INT(ubezpieczenia[[#This Row],[wiek]]/10)*10</f>
        <v>30</v>
      </c>
      <c r="K123" s="1"/>
      <c r="L123" s="1"/>
    </row>
    <row r="124" spans="1:12" x14ac:dyDescent="0.35">
      <c r="A124" s="1" t="s">
        <v>193</v>
      </c>
      <c r="B124" s="1" t="s">
        <v>194</v>
      </c>
      <c r="C124" s="2">
        <v>21704</v>
      </c>
      <c r="D124" s="1" t="s">
        <v>6</v>
      </c>
      <c r="E124" s="1" t="str">
        <f>TEXT(ubezpieczenia[[#This Row],[Data_urodz]], "mmmm")</f>
        <v>czerwiec</v>
      </c>
      <c r="F124" s="1">
        <f>IF(RIGHT(ubezpieczenia[[#This Row],[Imie]], 1) = "a", 1, 0)</f>
        <v>1</v>
      </c>
      <c r="G124" s="1">
        <f>IF(ubezpieczenia[[#This Row],[czy kobieta]], 25000, 30000)</f>
        <v>25000</v>
      </c>
      <c r="H124" s="1">
        <f>2016-YEAR(ubezpieczenia[[#This Row],[Data_urodz]])</f>
        <v>57</v>
      </c>
      <c r="I12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24" s="1">
        <f>INT(ubezpieczenia[[#This Row],[wiek]]/10)*10</f>
        <v>50</v>
      </c>
      <c r="K124" s="1"/>
      <c r="L124" s="1"/>
    </row>
    <row r="125" spans="1:12" x14ac:dyDescent="0.35">
      <c r="A125" s="1" t="s">
        <v>195</v>
      </c>
      <c r="B125" s="1" t="s">
        <v>192</v>
      </c>
      <c r="C125" s="2">
        <v>20436</v>
      </c>
      <c r="D125" s="1" t="s">
        <v>12</v>
      </c>
      <c r="E125" s="1" t="str">
        <f>TEXT(ubezpieczenia[[#This Row],[Data_urodz]], "mmmm")</f>
        <v>grudzień</v>
      </c>
      <c r="F125" s="1">
        <f>IF(RIGHT(ubezpieczenia[[#This Row],[Imie]], 1) = "a", 1, 0)</f>
        <v>1</v>
      </c>
      <c r="G125" s="1">
        <f>IF(ubezpieczenia[[#This Row],[czy kobieta]], 25000, 30000)</f>
        <v>25000</v>
      </c>
      <c r="H125" s="1">
        <f>2016-YEAR(ubezpieczenia[[#This Row],[Data_urodz]])</f>
        <v>61</v>
      </c>
      <c r="I12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25" s="1">
        <f>INT(ubezpieczenia[[#This Row],[wiek]]/10)*10</f>
        <v>60</v>
      </c>
      <c r="K125" s="1"/>
      <c r="L125" s="1"/>
    </row>
    <row r="126" spans="1:12" x14ac:dyDescent="0.35">
      <c r="A126" s="1" t="s">
        <v>196</v>
      </c>
      <c r="B126" s="1" t="s">
        <v>139</v>
      </c>
      <c r="C126" s="2">
        <v>24475</v>
      </c>
      <c r="D126" s="1" t="s">
        <v>12</v>
      </c>
      <c r="E126" s="1" t="str">
        <f>TEXT(ubezpieczenia[[#This Row],[Data_urodz]], "mmmm")</f>
        <v>styczeń</v>
      </c>
      <c r="F126" s="1">
        <f>IF(RIGHT(ubezpieczenia[[#This Row],[Imie]], 1) = "a", 1, 0)</f>
        <v>0</v>
      </c>
      <c r="G126" s="1">
        <f>IF(ubezpieczenia[[#This Row],[czy kobieta]], 25000, 30000)</f>
        <v>30000</v>
      </c>
      <c r="H126" s="1">
        <f>2016-YEAR(ubezpieczenia[[#This Row],[Data_urodz]])</f>
        <v>49</v>
      </c>
      <c r="I12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26" s="1">
        <f>INT(ubezpieczenia[[#This Row],[wiek]]/10)*10</f>
        <v>40</v>
      </c>
      <c r="K126" s="1"/>
      <c r="L126" s="1"/>
    </row>
    <row r="127" spans="1:12" x14ac:dyDescent="0.35">
      <c r="A127" s="1" t="s">
        <v>197</v>
      </c>
      <c r="B127" s="1" t="s">
        <v>87</v>
      </c>
      <c r="C127" s="2">
        <v>26773</v>
      </c>
      <c r="D127" s="1" t="s">
        <v>6</v>
      </c>
      <c r="E127" s="1" t="str">
        <f>TEXT(ubezpieczenia[[#This Row],[Data_urodz]], "mmmm")</f>
        <v>kwiecień</v>
      </c>
      <c r="F127" s="1">
        <f>IF(RIGHT(ubezpieczenia[[#This Row],[Imie]], 1) = "a", 1, 0)</f>
        <v>0</v>
      </c>
      <c r="G127" s="1">
        <f>IF(ubezpieczenia[[#This Row],[czy kobieta]], 25000, 30000)</f>
        <v>30000</v>
      </c>
      <c r="H127" s="1">
        <f>2016-YEAR(ubezpieczenia[[#This Row],[Data_urodz]])</f>
        <v>43</v>
      </c>
      <c r="I12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27" s="1">
        <f>INT(ubezpieczenia[[#This Row],[wiek]]/10)*10</f>
        <v>40</v>
      </c>
      <c r="K127" s="1"/>
      <c r="L127" s="1"/>
    </row>
    <row r="128" spans="1:12" x14ac:dyDescent="0.35">
      <c r="A128" s="1" t="s">
        <v>198</v>
      </c>
      <c r="B128" s="1" t="s">
        <v>199</v>
      </c>
      <c r="C128" s="2">
        <v>17668</v>
      </c>
      <c r="D128" s="1" t="s">
        <v>12</v>
      </c>
      <c r="E128" s="1" t="str">
        <f>TEXT(ubezpieczenia[[#This Row],[Data_urodz]], "mmmm")</f>
        <v>maj</v>
      </c>
      <c r="F128" s="1">
        <f>IF(RIGHT(ubezpieczenia[[#This Row],[Imie]], 1) = "a", 1, 0)</f>
        <v>1</v>
      </c>
      <c r="G128" s="1">
        <f>IF(ubezpieczenia[[#This Row],[czy kobieta]], 25000, 30000)</f>
        <v>25000</v>
      </c>
      <c r="H128" s="1">
        <f>2016-YEAR(ubezpieczenia[[#This Row],[Data_urodz]])</f>
        <v>68</v>
      </c>
      <c r="I12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28" s="1">
        <f>INT(ubezpieczenia[[#This Row],[wiek]]/10)*10</f>
        <v>60</v>
      </c>
      <c r="K128" s="1"/>
      <c r="L128" s="1"/>
    </row>
    <row r="129" spans="1:12" x14ac:dyDescent="0.35">
      <c r="A129" s="1" t="s">
        <v>200</v>
      </c>
      <c r="B129" s="1" t="s">
        <v>201</v>
      </c>
      <c r="C129" s="2">
        <v>17382</v>
      </c>
      <c r="D129" s="1" t="s">
        <v>12</v>
      </c>
      <c r="E129" s="1" t="str">
        <f>TEXT(ubezpieczenia[[#This Row],[Data_urodz]], "mmmm")</f>
        <v>sierpień</v>
      </c>
      <c r="F129" s="1">
        <f>IF(RIGHT(ubezpieczenia[[#This Row],[Imie]], 1) = "a", 1, 0)</f>
        <v>1</v>
      </c>
      <c r="G129" s="1">
        <f>IF(ubezpieczenia[[#This Row],[czy kobieta]], 25000, 30000)</f>
        <v>25000</v>
      </c>
      <c r="H129" s="1">
        <f>2016-YEAR(ubezpieczenia[[#This Row],[Data_urodz]])</f>
        <v>69</v>
      </c>
      <c r="I12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29" s="1">
        <f>INT(ubezpieczenia[[#This Row],[wiek]]/10)*10</f>
        <v>60</v>
      </c>
      <c r="K129" s="1"/>
      <c r="L129" s="1"/>
    </row>
    <row r="130" spans="1:12" x14ac:dyDescent="0.35">
      <c r="A130" s="1" t="s">
        <v>202</v>
      </c>
      <c r="B130" s="1" t="s">
        <v>8</v>
      </c>
      <c r="C130" s="2">
        <v>16976</v>
      </c>
      <c r="D130" s="1" t="s">
        <v>6</v>
      </c>
      <c r="E130" s="1" t="str">
        <f>TEXT(ubezpieczenia[[#This Row],[Data_urodz]], "mmmm")</f>
        <v>czerwiec</v>
      </c>
      <c r="F130" s="1">
        <f>IF(RIGHT(ubezpieczenia[[#This Row],[Imie]], 1) = "a", 1, 0)</f>
        <v>0</v>
      </c>
      <c r="G130" s="1">
        <f>IF(ubezpieczenia[[#This Row],[czy kobieta]], 25000, 30000)</f>
        <v>30000</v>
      </c>
      <c r="H130" s="1">
        <f>2016-YEAR(ubezpieczenia[[#This Row],[Data_urodz]])</f>
        <v>70</v>
      </c>
      <c r="I13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30" s="1">
        <f>INT(ubezpieczenia[[#This Row],[wiek]]/10)*10</f>
        <v>70</v>
      </c>
      <c r="K130" s="1"/>
      <c r="L130" s="1"/>
    </row>
    <row r="131" spans="1:12" x14ac:dyDescent="0.35">
      <c r="A131" s="1" t="s">
        <v>203</v>
      </c>
      <c r="B131" s="1" t="s">
        <v>204</v>
      </c>
      <c r="C131" s="2">
        <v>33779</v>
      </c>
      <c r="D131" s="1" t="s">
        <v>40</v>
      </c>
      <c r="E131" s="1" t="str">
        <f>TEXT(ubezpieczenia[[#This Row],[Data_urodz]], "mmmm")</f>
        <v>czerwiec</v>
      </c>
      <c r="F131" s="1">
        <f>IF(RIGHT(ubezpieczenia[[#This Row],[Imie]], 1) = "a", 1, 0)</f>
        <v>0</v>
      </c>
      <c r="G131" s="1">
        <f>IF(ubezpieczenia[[#This Row],[czy kobieta]], 25000, 30000)</f>
        <v>30000</v>
      </c>
      <c r="H131" s="1">
        <f>2016-YEAR(ubezpieczenia[[#This Row],[Data_urodz]])</f>
        <v>24</v>
      </c>
      <c r="I13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31" s="1">
        <f>INT(ubezpieczenia[[#This Row],[wiek]]/10)*10</f>
        <v>20</v>
      </c>
      <c r="K131" s="1"/>
      <c r="L131" s="1"/>
    </row>
    <row r="132" spans="1:12" x14ac:dyDescent="0.35">
      <c r="A132" s="1" t="s">
        <v>75</v>
      </c>
      <c r="B132" s="1" t="s">
        <v>37</v>
      </c>
      <c r="C132" s="2">
        <v>33885</v>
      </c>
      <c r="D132" s="1" t="s">
        <v>6</v>
      </c>
      <c r="E132" s="1" t="str">
        <f>TEXT(ubezpieczenia[[#This Row],[Data_urodz]], "mmmm")</f>
        <v>październik</v>
      </c>
      <c r="F132" s="1">
        <f>IF(RIGHT(ubezpieczenia[[#This Row],[Imie]], 1) = "a", 1, 0)</f>
        <v>1</v>
      </c>
      <c r="G132" s="1">
        <f>IF(ubezpieczenia[[#This Row],[czy kobieta]], 25000, 30000)</f>
        <v>25000</v>
      </c>
      <c r="H132" s="1">
        <f>2016-YEAR(ubezpieczenia[[#This Row],[Data_urodz]])</f>
        <v>24</v>
      </c>
      <c r="I13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32" s="1">
        <f>INT(ubezpieczenia[[#This Row],[wiek]]/10)*10</f>
        <v>20</v>
      </c>
      <c r="K132" s="1"/>
      <c r="L132" s="1"/>
    </row>
    <row r="133" spans="1:12" x14ac:dyDescent="0.35">
      <c r="A133" s="1" t="s">
        <v>205</v>
      </c>
      <c r="B133" s="1" t="s">
        <v>25</v>
      </c>
      <c r="C133" s="2">
        <v>30498</v>
      </c>
      <c r="D133" s="1" t="s">
        <v>9</v>
      </c>
      <c r="E133" s="1" t="str">
        <f>TEXT(ubezpieczenia[[#This Row],[Data_urodz]], "mmmm")</f>
        <v>lipiec</v>
      </c>
      <c r="F133" s="1">
        <f>IF(RIGHT(ubezpieczenia[[#This Row],[Imie]], 1) = "a", 1, 0)</f>
        <v>1</v>
      </c>
      <c r="G133" s="1">
        <f>IF(ubezpieczenia[[#This Row],[czy kobieta]], 25000, 30000)</f>
        <v>25000</v>
      </c>
      <c r="H133" s="1">
        <f>2016-YEAR(ubezpieczenia[[#This Row],[Data_urodz]])</f>
        <v>33</v>
      </c>
      <c r="I13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33" s="1">
        <f>INT(ubezpieczenia[[#This Row],[wiek]]/10)*10</f>
        <v>30</v>
      </c>
      <c r="K133" s="1"/>
      <c r="L133" s="1"/>
    </row>
    <row r="134" spans="1:12" x14ac:dyDescent="0.35">
      <c r="A134" s="1" t="s">
        <v>206</v>
      </c>
      <c r="B134" s="1" t="s">
        <v>167</v>
      </c>
      <c r="C134" s="2">
        <v>22090</v>
      </c>
      <c r="D134" s="1" t="s">
        <v>9</v>
      </c>
      <c r="E134" s="1" t="str">
        <f>TEXT(ubezpieczenia[[#This Row],[Data_urodz]], "mmmm")</f>
        <v>czerwiec</v>
      </c>
      <c r="F134" s="1">
        <f>IF(RIGHT(ubezpieczenia[[#This Row],[Imie]], 1) = "a", 1, 0)</f>
        <v>0</v>
      </c>
      <c r="G134" s="1">
        <f>IF(ubezpieczenia[[#This Row],[czy kobieta]], 25000, 30000)</f>
        <v>30000</v>
      </c>
      <c r="H134" s="1">
        <f>2016-YEAR(ubezpieczenia[[#This Row],[Data_urodz]])</f>
        <v>56</v>
      </c>
      <c r="I13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34" s="1">
        <f>INT(ubezpieczenia[[#This Row],[wiek]]/10)*10</f>
        <v>50</v>
      </c>
      <c r="K134" s="1"/>
      <c r="L134" s="1"/>
    </row>
    <row r="135" spans="1:12" x14ac:dyDescent="0.35">
      <c r="A135" s="1" t="s">
        <v>207</v>
      </c>
      <c r="B135" s="1" t="s">
        <v>37</v>
      </c>
      <c r="C135" s="2">
        <v>27938</v>
      </c>
      <c r="D135" s="1" t="s">
        <v>6</v>
      </c>
      <c r="E135" s="1" t="str">
        <f>TEXT(ubezpieczenia[[#This Row],[Data_urodz]], "mmmm")</f>
        <v>czerwiec</v>
      </c>
      <c r="F135" s="1">
        <f>IF(RIGHT(ubezpieczenia[[#This Row],[Imie]], 1) = "a", 1, 0)</f>
        <v>1</v>
      </c>
      <c r="G135" s="1">
        <f>IF(ubezpieczenia[[#This Row],[czy kobieta]], 25000, 30000)</f>
        <v>25000</v>
      </c>
      <c r="H135" s="1">
        <f>2016-YEAR(ubezpieczenia[[#This Row],[Data_urodz]])</f>
        <v>40</v>
      </c>
      <c r="I13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35" s="1">
        <f>INT(ubezpieczenia[[#This Row],[wiek]]/10)*10</f>
        <v>40</v>
      </c>
      <c r="K135" s="1"/>
      <c r="L135" s="1"/>
    </row>
    <row r="136" spans="1:12" x14ac:dyDescent="0.35">
      <c r="A136" s="1" t="s">
        <v>208</v>
      </c>
      <c r="B136" s="1" t="s">
        <v>47</v>
      </c>
      <c r="C136" s="2">
        <v>23762</v>
      </c>
      <c r="D136" s="1" t="s">
        <v>12</v>
      </c>
      <c r="E136" s="1" t="str">
        <f>TEXT(ubezpieczenia[[#This Row],[Data_urodz]], "mmmm")</f>
        <v>styczeń</v>
      </c>
      <c r="F136" s="1">
        <f>IF(RIGHT(ubezpieczenia[[#This Row],[Imie]], 1) = "a", 1, 0)</f>
        <v>1</v>
      </c>
      <c r="G136" s="1">
        <f>IF(ubezpieczenia[[#This Row],[czy kobieta]], 25000, 30000)</f>
        <v>25000</v>
      </c>
      <c r="H136" s="1">
        <f>2016-YEAR(ubezpieczenia[[#This Row],[Data_urodz]])</f>
        <v>51</v>
      </c>
      <c r="I13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36" s="1">
        <f>INT(ubezpieczenia[[#This Row],[wiek]]/10)*10</f>
        <v>50</v>
      </c>
      <c r="K136" s="1"/>
      <c r="L136" s="1"/>
    </row>
    <row r="137" spans="1:12" x14ac:dyDescent="0.35">
      <c r="A137" s="1" t="s">
        <v>209</v>
      </c>
      <c r="B137" s="1" t="s">
        <v>131</v>
      </c>
      <c r="C137" s="2">
        <v>25158</v>
      </c>
      <c r="D137" s="1" t="s">
        <v>6</v>
      </c>
      <c r="E137" s="1" t="str">
        <f>TEXT(ubezpieczenia[[#This Row],[Data_urodz]], "mmmm")</f>
        <v>listopad</v>
      </c>
      <c r="F137" s="1">
        <f>IF(RIGHT(ubezpieczenia[[#This Row],[Imie]], 1) = "a", 1, 0)</f>
        <v>1</v>
      </c>
      <c r="G137" s="1">
        <f>IF(ubezpieczenia[[#This Row],[czy kobieta]], 25000, 30000)</f>
        <v>25000</v>
      </c>
      <c r="H137" s="1">
        <f>2016-YEAR(ubezpieczenia[[#This Row],[Data_urodz]])</f>
        <v>48</v>
      </c>
      <c r="I13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37" s="1">
        <f>INT(ubezpieczenia[[#This Row],[wiek]]/10)*10</f>
        <v>40</v>
      </c>
      <c r="K137" s="1"/>
      <c r="L137" s="1"/>
    </row>
    <row r="138" spans="1:12" x14ac:dyDescent="0.35">
      <c r="A138" s="1" t="s">
        <v>210</v>
      </c>
      <c r="B138" s="1" t="s">
        <v>37</v>
      </c>
      <c r="C138" s="2">
        <v>24824</v>
      </c>
      <c r="D138" s="1" t="s">
        <v>12</v>
      </c>
      <c r="E138" s="1" t="str">
        <f>TEXT(ubezpieczenia[[#This Row],[Data_urodz]], "mmmm")</f>
        <v>grudzień</v>
      </c>
      <c r="F138" s="1">
        <f>IF(RIGHT(ubezpieczenia[[#This Row],[Imie]], 1) = "a", 1, 0)</f>
        <v>1</v>
      </c>
      <c r="G138" s="1">
        <f>IF(ubezpieczenia[[#This Row],[czy kobieta]], 25000, 30000)</f>
        <v>25000</v>
      </c>
      <c r="H138" s="1">
        <f>2016-YEAR(ubezpieczenia[[#This Row],[Data_urodz]])</f>
        <v>49</v>
      </c>
      <c r="I13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38" s="1">
        <f>INT(ubezpieczenia[[#This Row],[wiek]]/10)*10</f>
        <v>40</v>
      </c>
      <c r="K138" s="1"/>
      <c r="L138" s="1"/>
    </row>
    <row r="139" spans="1:12" x14ac:dyDescent="0.35">
      <c r="A139" s="1" t="s">
        <v>211</v>
      </c>
      <c r="B139" s="1" t="s">
        <v>49</v>
      </c>
      <c r="C139" s="2">
        <v>33398</v>
      </c>
      <c r="D139" s="1" t="s">
        <v>9</v>
      </c>
      <c r="E139" s="1" t="str">
        <f>TEXT(ubezpieczenia[[#This Row],[Data_urodz]], "mmmm")</f>
        <v>czerwiec</v>
      </c>
      <c r="F139" s="1">
        <f>IF(RIGHT(ubezpieczenia[[#This Row],[Imie]], 1) = "a", 1, 0)</f>
        <v>0</v>
      </c>
      <c r="G139" s="1">
        <f>IF(ubezpieczenia[[#This Row],[czy kobieta]], 25000, 30000)</f>
        <v>30000</v>
      </c>
      <c r="H139" s="1">
        <f>2016-YEAR(ubezpieczenia[[#This Row],[Data_urodz]])</f>
        <v>25</v>
      </c>
      <c r="I13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39" s="1">
        <f>INT(ubezpieczenia[[#This Row],[wiek]]/10)*10</f>
        <v>20</v>
      </c>
      <c r="K139" s="1"/>
      <c r="L139" s="1"/>
    </row>
    <row r="140" spans="1:12" x14ac:dyDescent="0.35">
      <c r="A140" s="1" t="s">
        <v>212</v>
      </c>
      <c r="B140" s="1" t="s">
        <v>18</v>
      </c>
      <c r="C140" s="2">
        <v>34795</v>
      </c>
      <c r="D140" s="1" t="s">
        <v>9</v>
      </c>
      <c r="E140" s="1" t="str">
        <f>TEXT(ubezpieczenia[[#This Row],[Data_urodz]], "mmmm")</f>
        <v>kwiecień</v>
      </c>
      <c r="F140" s="1">
        <f>IF(RIGHT(ubezpieczenia[[#This Row],[Imie]], 1) = "a", 1, 0)</f>
        <v>0</v>
      </c>
      <c r="G140" s="1">
        <f>IF(ubezpieczenia[[#This Row],[czy kobieta]], 25000, 30000)</f>
        <v>30000</v>
      </c>
      <c r="H140" s="1">
        <f>2016-YEAR(ubezpieczenia[[#This Row],[Data_urodz]])</f>
        <v>21</v>
      </c>
      <c r="I14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40" s="1">
        <f>INT(ubezpieczenia[[#This Row],[wiek]]/10)*10</f>
        <v>20</v>
      </c>
      <c r="K140" s="1"/>
      <c r="L140" s="1"/>
    </row>
    <row r="141" spans="1:12" x14ac:dyDescent="0.35">
      <c r="A141" s="1" t="s">
        <v>88</v>
      </c>
      <c r="B141" s="1" t="s">
        <v>213</v>
      </c>
      <c r="C141" s="2">
        <v>20374</v>
      </c>
      <c r="D141" s="1" t="s">
        <v>12</v>
      </c>
      <c r="E141" s="1" t="str">
        <f>TEXT(ubezpieczenia[[#This Row],[Data_urodz]], "mmmm")</f>
        <v>październik</v>
      </c>
      <c r="F141" s="1">
        <f>IF(RIGHT(ubezpieczenia[[#This Row],[Imie]], 1) = "a", 1, 0)</f>
        <v>1</v>
      </c>
      <c r="G141" s="1">
        <f>IF(ubezpieczenia[[#This Row],[czy kobieta]], 25000, 30000)</f>
        <v>25000</v>
      </c>
      <c r="H141" s="1">
        <f>2016-YEAR(ubezpieczenia[[#This Row],[Data_urodz]])</f>
        <v>61</v>
      </c>
      <c r="I14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41" s="1">
        <f>INT(ubezpieczenia[[#This Row],[wiek]]/10)*10</f>
        <v>60</v>
      </c>
      <c r="K141" s="1"/>
      <c r="L141" s="1"/>
    </row>
    <row r="142" spans="1:12" x14ac:dyDescent="0.35">
      <c r="A142" s="1" t="s">
        <v>214</v>
      </c>
      <c r="B142" s="1" t="s">
        <v>165</v>
      </c>
      <c r="C142" s="2">
        <v>25416</v>
      </c>
      <c r="D142" s="1" t="s">
        <v>12</v>
      </c>
      <c r="E142" s="1" t="str">
        <f>TEXT(ubezpieczenia[[#This Row],[Data_urodz]], "mmmm")</f>
        <v>sierpień</v>
      </c>
      <c r="F142" s="1">
        <f>IF(RIGHT(ubezpieczenia[[#This Row],[Imie]], 1) = "a", 1, 0)</f>
        <v>1</v>
      </c>
      <c r="G142" s="1">
        <f>IF(ubezpieczenia[[#This Row],[czy kobieta]], 25000, 30000)</f>
        <v>25000</v>
      </c>
      <c r="H142" s="1">
        <f>2016-YEAR(ubezpieczenia[[#This Row],[Data_urodz]])</f>
        <v>47</v>
      </c>
      <c r="I14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42" s="1">
        <f>INT(ubezpieczenia[[#This Row],[wiek]]/10)*10</f>
        <v>40</v>
      </c>
      <c r="K142" s="1"/>
      <c r="L142" s="1"/>
    </row>
    <row r="143" spans="1:12" x14ac:dyDescent="0.35">
      <c r="A143" s="1" t="s">
        <v>215</v>
      </c>
      <c r="B143" s="1" t="s">
        <v>216</v>
      </c>
      <c r="C143" s="2">
        <v>21548</v>
      </c>
      <c r="D143" s="1" t="s">
        <v>12</v>
      </c>
      <c r="E143" s="1" t="str">
        <f>TEXT(ubezpieczenia[[#This Row],[Data_urodz]], "mmmm")</f>
        <v>grudzień</v>
      </c>
      <c r="F143" s="1">
        <f>IF(RIGHT(ubezpieczenia[[#This Row],[Imie]], 1) = "a", 1, 0)</f>
        <v>1</v>
      </c>
      <c r="G143" s="1">
        <f>IF(ubezpieczenia[[#This Row],[czy kobieta]], 25000, 30000)</f>
        <v>25000</v>
      </c>
      <c r="H143" s="1">
        <f>2016-YEAR(ubezpieczenia[[#This Row],[Data_urodz]])</f>
        <v>58</v>
      </c>
      <c r="I14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43" s="1">
        <f>INT(ubezpieczenia[[#This Row],[wiek]]/10)*10</f>
        <v>50</v>
      </c>
      <c r="K143" s="1"/>
      <c r="L143" s="1"/>
    </row>
    <row r="144" spans="1:12" x14ac:dyDescent="0.35">
      <c r="A144" s="1" t="s">
        <v>217</v>
      </c>
      <c r="B144" s="1" t="s">
        <v>54</v>
      </c>
      <c r="C144" s="2">
        <v>31232</v>
      </c>
      <c r="D144" s="1" t="s">
        <v>9</v>
      </c>
      <c r="E144" s="1" t="str">
        <f>TEXT(ubezpieczenia[[#This Row],[Data_urodz]], "mmmm")</f>
        <v>lipiec</v>
      </c>
      <c r="F144" s="1">
        <f>IF(RIGHT(ubezpieczenia[[#This Row],[Imie]], 1) = "a", 1, 0)</f>
        <v>1</v>
      </c>
      <c r="G144" s="1">
        <f>IF(ubezpieczenia[[#This Row],[czy kobieta]], 25000, 30000)</f>
        <v>25000</v>
      </c>
      <c r="H144" s="1">
        <f>2016-YEAR(ubezpieczenia[[#This Row],[Data_urodz]])</f>
        <v>31</v>
      </c>
      <c r="I14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44" s="1">
        <f>INT(ubezpieczenia[[#This Row],[wiek]]/10)*10</f>
        <v>30</v>
      </c>
      <c r="K144" s="1"/>
      <c r="L144" s="1"/>
    </row>
    <row r="145" spans="1:12" x14ac:dyDescent="0.35">
      <c r="A145" s="1" t="s">
        <v>218</v>
      </c>
      <c r="B145" s="1" t="s">
        <v>121</v>
      </c>
      <c r="C145" s="2">
        <v>28472</v>
      </c>
      <c r="D145" s="1" t="s">
        <v>12</v>
      </c>
      <c r="E145" s="1" t="str">
        <f>TEXT(ubezpieczenia[[#This Row],[Data_urodz]], "mmmm")</f>
        <v>grudzień</v>
      </c>
      <c r="F145" s="1">
        <f>IF(RIGHT(ubezpieczenia[[#This Row],[Imie]], 1) = "a", 1, 0)</f>
        <v>1</v>
      </c>
      <c r="G145" s="1">
        <f>IF(ubezpieczenia[[#This Row],[czy kobieta]], 25000, 30000)</f>
        <v>25000</v>
      </c>
      <c r="H145" s="1">
        <f>2016-YEAR(ubezpieczenia[[#This Row],[Data_urodz]])</f>
        <v>39</v>
      </c>
      <c r="I14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45" s="1">
        <f>INT(ubezpieczenia[[#This Row],[wiek]]/10)*10</f>
        <v>30</v>
      </c>
      <c r="K145" s="1"/>
      <c r="L145" s="1"/>
    </row>
    <row r="146" spans="1:12" x14ac:dyDescent="0.35">
      <c r="A146" s="1" t="s">
        <v>219</v>
      </c>
      <c r="B146" s="1" t="s">
        <v>29</v>
      </c>
      <c r="C146" s="2">
        <v>34287</v>
      </c>
      <c r="D146" s="1" t="s">
        <v>12</v>
      </c>
      <c r="E146" s="1" t="str">
        <f>TEXT(ubezpieczenia[[#This Row],[Data_urodz]], "mmmm")</f>
        <v>listopad</v>
      </c>
      <c r="F146" s="1">
        <f>IF(RIGHT(ubezpieczenia[[#This Row],[Imie]], 1) = "a", 1, 0)</f>
        <v>0</v>
      </c>
      <c r="G146" s="1">
        <f>IF(ubezpieczenia[[#This Row],[czy kobieta]], 25000, 30000)</f>
        <v>30000</v>
      </c>
      <c r="H146" s="1">
        <f>2016-YEAR(ubezpieczenia[[#This Row],[Data_urodz]])</f>
        <v>23</v>
      </c>
      <c r="I14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46" s="1">
        <f>INT(ubezpieczenia[[#This Row],[wiek]]/10)*10</f>
        <v>20</v>
      </c>
      <c r="K146" s="1"/>
      <c r="L146" s="1"/>
    </row>
    <row r="147" spans="1:12" x14ac:dyDescent="0.35">
      <c r="A147" s="1" t="s">
        <v>220</v>
      </c>
      <c r="B147" s="1" t="s">
        <v>92</v>
      </c>
      <c r="C147" s="2">
        <v>24972</v>
      </c>
      <c r="D147" s="1" t="s">
        <v>6</v>
      </c>
      <c r="E147" s="1" t="str">
        <f>TEXT(ubezpieczenia[[#This Row],[Data_urodz]], "mmmm")</f>
        <v>maj</v>
      </c>
      <c r="F147" s="1">
        <f>IF(RIGHT(ubezpieczenia[[#This Row],[Imie]], 1) = "a", 1, 0)</f>
        <v>0</v>
      </c>
      <c r="G147" s="1">
        <f>IF(ubezpieczenia[[#This Row],[czy kobieta]], 25000, 30000)</f>
        <v>30000</v>
      </c>
      <c r="H147" s="1">
        <f>2016-YEAR(ubezpieczenia[[#This Row],[Data_urodz]])</f>
        <v>48</v>
      </c>
      <c r="I14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47" s="1">
        <f>INT(ubezpieczenia[[#This Row],[wiek]]/10)*10</f>
        <v>40</v>
      </c>
      <c r="K147" s="1"/>
      <c r="L147" s="1"/>
    </row>
    <row r="148" spans="1:12" x14ac:dyDescent="0.35">
      <c r="A148" s="1" t="s">
        <v>221</v>
      </c>
      <c r="B148" s="1" t="s">
        <v>154</v>
      </c>
      <c r="C148" s="2">
        <v>18787</v>
      </c>
      <c r="D148" s="1" t="s">
        <v>9</v>
      </c>
      <c r="E148" s="1" t="str">
        <f>TEXT(ubezpieczenia[[#This Row],[Data_urodz]], "mmmm")</f>
        <v>czerwiec</v>
      </c>
      <c r="F148" s="1">
        <f>IF(RIGHT(ubezpieczenia[[#This Row],[Imie]], 1) = "a", 1, 0)</f>
        <v>1</v>
      </c>
      <c r="G148" s="1">
        <f>IF(ubezpieczenia[[#This Row],[czy kobieta]], 25000, 30000)</f>
        <v>25000</v>
      </c>
      <c r="H148" s="1">
        <f>2016-YEAR(ubezpieczenia[[#This Row],[Data_urodz]])</f>
        <v>65</v>
      </c>
      <c r="I14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48" s="1">
        <f>INT(ubezpieczenia[[#This Row],[wiek]]/10)*10</f>
        <v>60</v>
      </c>
      <c r="K148" s="1"/>
      <c r="L148" s="1"/>
    </row>
    <row r="149" spans="1:12" x14ac:dyDescent="0.35">
      <c r="A149" s="1" t="s">
        <v>222</v>
      </c>
      <c r="B149" s="1" t="s">
        <v>49</v>
      </c>
      <c r="C149" s="2">
        <v>27611</v>
      </c>
      <c r="D149" s="1" t="s">
        <v>9</v>
      </c>
      <c r="E149" s="1" t="str">
        <f>TEXT(ubezpieczenia[[#This Row],[Data_urodz]], "mmmm")</f>
        <v>sierpień</v>
      </c>
      <c r="F149" s="1">
        <f>IF(RIGHT(ubezpieczenia[[#This Row],[Imie]], 1) = "a", 1, 0)</f>
        <v>0</v>
      </c>
      <c r="G149" s="1">
        <f>IF(ubezpieczenia[[#This Row],[czy kobieta]], 25000, 30000)</f>
        <v>30000</v>
      </c>
      <c r="H149" s="1">
        <f>2016-YEAR(ubezpieczenia[[#This Row],[Data_urodz]])</f>
        <v>41</v>
      </c>
      <c r="I14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49" s="1">
        <f>INT(ubezpieczenia[[#This Row],[wiek]]/10)*10</f>
        <v>40</v>
      </c>
      <c r="K149" s="1"/>
      <c r="L149" s="1"/>
    </row>
    <row r="150" spans="1:12" x14ac:dyDescent="0.35">
      <c r="A150" s="1" t="s">
        <v>223</v>
      </c>
      <c r="B150" s="1" t="s">
        <v>224</v>
      </c>
      <c r="C150" s="2">
        <v>26071</v>
      </c>
      <c r="D150" s="1" t="s">
        <v>12</v>
      </c>
      <c r="E150" s="1" t="str">
        <f>TEXT(ubezpieczenia[[#This Row],[Data_urodz]], "mmmm")</f>
        <v>maj</v>
      </c>
      <c r="F150" s="1">
        <f>IF(RIGHT(ubezpieczenia[[#This Row],[Imie]], 1) = "a", 1, 0)</f>
        <v>1</v>
      </c>
      <c r="G150" s="1">
        <f>IF(ubezpieczenia[[#This Row],[czy kobieta]], 25000, 30000)</f>
        <v>25000</v>
      </c>
      <c r="H150" s="1">
        <f>2016-YEAR(ubezpieczenia[[#This Row],[Data_urodz]])</f>
        <v>45</v>
      </c>
      <c r="I15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50" s="1">
        <f>INT(ubezpieczenia[[#This Row],[wiek]]/10)*10</f>
        <v>40</v>
      </c>
      <c r="K150" s="1"/>
      <c r="L150" s="1"/>
    </row>
    <row r="151" spans="1:12" x14ac:dyDescent="0.35">
      <c r="A151" s="1" t="s">
        <v>225</v>
      </c>
      <c r="B151" s="1" t="s">
        <v>20</v>
      </c>
      <c r="C151" s="2">
        <v>18285</v>
      </c>
      <c r="D151" s="1" t="s">
        <v>6</v>
      </c>
      <c r="E151" s="1" t="str">
        <f>TEXT(ubezpieczenia[[#This Row],[Data_urodz]], "mmmm")</f>
        <v>styczeń</v>
      </c>
      <c r="F151" s="1">
        <f>IF(RIGHT(ubezpieczenia[[#This Row],[Imie]], 1) = "a", 1, 0)</f>
        <v>1</v>
      </c>
      <c r="G151" s="1">
        <f>IF(ubezpieczenia[[#This Row],[czy kobieta]], 25000, 30000)</f>
        <v>25000</v>
      </c>
      <c r="H151" s="1">
        <f>2016-YEAR(ubezpieczenia[[#This Row],[Data_urodz]])</f>
        <v>66</v>
      </c>
      <c r="I15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51" s="1">
        <f>INT(ubezpieczenia[[#This Row],[wiek]]/10)*10</f>
        <v>60</v>
      </c>
      <c r="K151" s="1"/>
      <c r="L151" s="1"/>
    </row>
    <row r="152" spans="1:12" x14ac:dyDescent="0.35">
      <c r="A152" s="1" t="s">
        <v>226</v>
      </c>
      <c r="B152" s="1" t="s">
        <v>8</v>
      </c>
      <c r="C152" s="2">
        <v>33696</v>
      </c>
      <c r="D152" s="1" t="s">
        <v>12</v>
      </c>
      <c r="E152" s="1" t="str">
        <f>TEXT(ubezpieczenia[[#This Row],[Data_urodz]], "mmmm")</f>
        <v>kwiecień</v>
      </c>
      <c r="F152" s="1">
        <f>IF(RIGHT(ubezpieczenia[[#This Row],[Imie]], 1) = "a", 1, 0)</f>
        <v>0</v>
      </c>
      <c r="G152" s="1">
        <f>IF(ubezpieczenia[[#This Row],[czy kobieta]], 25000, 30000)</f>
        <v>30000</v>
      </c>
      <c r="H152" s="1">
        <f>2016-YEAR(ubezpieczenia[[#This Row],[Data_urodz]])</f>
        <v>24</v>
      </c>
      <c r="I15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52" s="1">
        <f>INT(ubezpieczenia[[#This Row],[wiek]]/10)*10</f>
        <v>20</v>
      </c>
      <c r="K152" s="1"/>
      <c r="L152" s="1"/>
    </row>
    <row r="153" spans="1:12" x14ac:dyDescent="0.35">
      <c r="A153" s="1" t="s">
        <v>227</v>
      </c>
      <c r="B153" s="1" t="s">
        <v>81</v>
      </c>
      <c r="C153" s="2">
        <v>25404</v>
      </c>
      <c r="D153" s="1" t="s">
        <v>12</v>
      </c>
      <c r="E153" s="1" t="str">
        <f>TEXT(ubezpieczenia[[#This Row],[Data_urodz]], "mmmm")</f>
        <v>lipiec</v>
      </c>
      <c r="F153" s="1">
        <f>IF(RIGHT(ubezpieczenia[[#This Row],[Imie]], 1) = "a", 1, 0)</f>
        <v>1</v>
      </c>
      <c r="G153" s="1">
        <f>IF(ubezpieczenia[[#This Row],[czy kobieta]], 25000, 30000)</f>
        <v>25000</v>
      </c>
      <c r="H153" s="1">
        <f>2016-YEAR(ubezpieczenia[[#This Row],[Data_urodz]])</f>
        <v>47</v>
      </c>
      <c r="I15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53" s="1">
        <f>INT(ubezpieczenia[[#This Row],[wiek]]/10)*10</f>
        <v>40</v>
      </c>
      <c r="K153" s="1"/>
      <c r="L153" s="1"/>
    </row>
    <row r="154" spans="1:12" x14ac:dyDescent="0.35">
      <c r="A154" s="1" t="s">
        <v>26</v>
      </c>
      <c r="B154" s="1" t="s">
        <v>114</v>
      </c>
      <c r="C154" s="2">
        <v>21769</v>
      </c>
      <c r="D154" s="1" t="s">
        <v>6</v>
      </c>
      <c r="E154" s="1" t="str">
        <f>TEXT(ubezpieczenia[[#This Row],[Data_urodz]], "mmmm")</f>
        <v>sierpień</v>
      </c>
      <c r="F154" s="1">
        <f>IF(RIGHT(ubezpieczenia[[#This Row],[Imie]], 1) = "a", 1, 0)</f>
        <v>0</v>
      </c>
      <c r="G154" s="1">
        <f>IF(ubezpieczenia[[#This Row],[czy kobieta]], 25000, 30000)</f>
        <v>30000</v>
      </c>
      <c r="H154" s="1">
        <f>2016-YEAR(ubezpieczenia[[#This Row],[Data_urodz]])</f>
        <v>57</v>
      </c>
      <c r="I15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54" s="1">
        <f>INT(ubezpieczenia[[#This Row],[wiek]]/10)*10</f>
        <v>50</v>
      </c>
      <c r="K154" s="1"/>
      <c r="L154" s="1"/>
    </row>
    <row r="155" spans="1:12" x14ac:dyDescent="0.35">
      <c r="A155" s="1" t="s">
        <v>228</v>
      </c>
      <c r="B155" s="1" t="s">
        <v>49</v>
      </c>
      <c r="C155" s="2">
        <v>26490</v>
      </c>
      <c r="D155" s="1" t="s">
        <v>6</v>
      </c>
      <c r="E155" s="1" t="str">
        <f>TEXT(ubezpieczenia[[#This Row],[Data_urodz]], "mmmm")</f>
        <v>lipiec</v>
      </c>
      <c r="F155" s="1">
        <f>IF(RIGHT(ubezpieczenia[[#This Row],[Imie]], 1) = "a", 1, 0)</f>
        <v>0</v>
      </c>
      <c r="G155" s="1">
        <f>IF(ubezpieczenia[[#This Row],[czy kobieta]], 25000, 30000)</f>
        <v>30000</v>
      </c>
      <c r="H155" s="1">
        <f>2016-YEAR(ubezpieczenia[[#This Row],[Data_urodz]])</f>
        <v>44</v>
      </c>
      <c r="I15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55" s="1">
        <f>INT(ubezpieczenia[[#This Row],[wiek]]/10)*10</f>
        <v>40</v>
      </c>
      <c r="K155" s="1"/>
      <c r="L155" s="1"/>
    </row>
    <row r="156" spans="1:12" x14ac:dyDescent="0.35">
      <c r="A156" s="1" t="s">
        <v>229</v>
      </c>
      <c r="B156" s="1" t="s">
        <v>105</v>
      </c>
      <c r="C156" s="2">
        <v>28897</v>
      </c>
      <c r="D156" s="1" t="s">
        <v>9</v>
      </c>
      <c r="E156" s="1" t="str">
        <f>TEXT(ubezpieczenia[[#This Row],[Data_urodz]], "mmmm")</f>
        <v>luty</v>
      </c>
      <c r="F156" s="1">
        <f>IF(RIGHT(ubezpieczenia[[#This Row],[Imie]], 1) = "a", 1, 0)</f>
        <v>1</v>
      </c>
      <c r="G156" s="1">
        <f>IF(ubezpieczenia[[#This Row],[czy kobieta]], 25000, 30000)</f>
        <v>25000</v>
      </c>
      <c r="H156" s="1">
        <f>2016-YEAR(ubezpieczenia[[#This Row],[Data_urodz]])</f>
        <v>37</v>
      </c>
      <c r="I15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56" s="1">
        <f>INT(ubezpieczenia[[#This Row],[wiek]]/10)*10</f>
        <v>30</v>
      </c>
      <c r="K156" s="1"/>
      <c r="L156" s="1"/>
    </row>
    <row r="157" spans="1:12" x14ac:dyDescent="0.35">
      <c r="A157" s="1" t="s">
        <v>230</v>
      </c>
      <c r="B157" s="1" t="s">
        <v>231</v>
      </c>
      <c r="C157" s="2">
        <v>33454</v>
      </c>
      <c r="D157" s="1" t="s">
        <v>12</v>
      </c>
      <c r="E157" s="1" t="str">
        <f>TEXT(ubezpieczenia[[#This Row],[Data_urodz]], "mmmm")</f>
        <v>sierpień</v>
      </c>
      <c r="F157" s="1">
        <f>IF(RIGHT(ubezpieczenia[[#This Row],[Imie]], 1) = "a", 1, 0)</f>
        <v>1</v>
      </c>
      <c r="G157" s="1">
        <f>IF(ubezpieczenia[[#This Row],[czy kobieta]], 25000, 30000)</f>
        <v>25000</v>
      </c>
      <c r="H157" s="1">
        <f>2016-YEAR(ubezpieczenia[[#This Row],[Data_urodz]])</f>
        <v>25</v>
      </c>
      <c r="I15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57" s="1">
        <f>INT(ubezpieczenia[[#This Row],[wiek]]/10)*10</f>
        <v>20</v>
      </c>
      <c r="K157" s="1"/>
      <c r="L157" s="1"/>
    </row>
    <row r="158" spans="1:12" x14ac:dyDescent="0.35">
      <c r="A158" s="1" t="s">
        <v>232</v>
      </c>
      <c r="B158" s="1" t="s">
        <v>233</v>
      </c>
      <c r="C158" s="2">
        <v>24539</v>
      </c>
      <c r="D158" s="1" t="s">
        <v>12</v>
      </c>
      <c r="E158" s="1" t="str">
        <f>TEXT(ubezpieczenia[[#This Row],[Data_urodz]], "mmmm")</f>
        <v>marzec</v>
      </c>
      <c r="F158" s="1">
        <f>IF(RIGHT(ubezpieczenia[[#This Row],[Imie]], 1) = "a", 1, 0)</f>
        <v>0</v>
      </c>
      <c r="G158" s="1">
        <f>IF(ubezpieczenia[[#This Row],[czy kobieta]], 25000, 30000)</f>
        <v>30000</v>
      </c>
      <c r="H158" s="1">
        <f>2016-YEAR(ubezpieczenia[[#This Row],[Data_urodz]])</f>
        <v>49</v>
      </c>
      <c r="I15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58" s="1">
        <f>INT(ubezpieczenia[[#This Row],[wiek]]/10)*10</f>
        <v>40</v>
      </c>
      <c r="K158" s="1"/>
      <c r="L158" s="1"/>
    </row>
    <row r="159" spans="1:12" x14ac:dyDescent="0.35">
      <c r="A159" s="1" t="s">
        <v>234</v>
      </c>
      <c r="B159" s="1" t="s">
        <v>235</v>
      </c>
      <c r="C159" s="2">
        <v>27992</v>
      </c>
      <c r="D159" s="1" t="s">
        <v>6</v>
      </c>
      <c r="E159" s="1" t="str">
        <f>TEXT(ubezpieczenia[[#This Row],[Data_urodz]], "mmmm")</f>
        <v>sierpień</v>
      </c>
      <c r="F159" s="1">
        <f>IF(RIGHT(ubezpieczenia[[#This Row],[Imie]], 1) = "a", 1, 0)</f>
        <v>1</v>
      </c>
      <c r="G159" s="1">
        <f>IF(ubezpieczenia[[#This Row],[czy kobieta]], 25000, 30000)</f>
        <v>25000</v>
      </c>
      <c r="H159" s="1">
        <f>2016-YEAR(ubezpieczenia[[#This Row],[Data_urodz]])</f>
        <v>40</v>
      </c>
      <c r="I15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59" s="1">
        <f>INT(ubezpieczenia[[#This Row],[wiek]]/10)*10</f>
        <v>40</v>
      </c>
      <c r="K159" s="1"/>
      <c r="L159" s="1"/>
    </row>
    <row r="160" spans="1:12" x14ac:dyDescent="0.35">
      <c r="A160" s="1" t="s">
        <v>147</v>
      </c>
      <c r="B160" s="1" t="s">
        <v>236</v>
      </c>
      <c r="C160" s="2">
        <v>26335</v>
      </c>
      <c r="D160" s="1" t="s">
        <v>40</v>
      </c>
      <c r="E160" s="1" t="str">
        <f>TEXT(ubezpieczenia[[#This Row],[Data_urodz]], "mmmm")</f>
        <v>luty</v>
      </c>
      <c r="F160" s="1">
        <f>IF(RIGHT(ubezpieczenia[[#This Row],[Imie]], 1) = "a", 1, 0)</f>
        <v>1</v>
      </c>
      <c r="G160" s="1">
        <f>IF(ubezpieczenia[[#This Row],[czy kobieta]], 25000, 30000)</f>
        <v>25000</v>
      </c>
      <c r="H160" s="1">
        <f>2016-YEAR(ubezpieczenia[[#This Row],[Data_urodz]])</f>
        <v>44</v>
      </c>
      <c r="I16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60" s="1">
        <f>INT(ubezpieczenia[[#This Row],[wiek]]/10)*10</f>
        <v>40</v>
      </c>
      <c r="K160" s="1"/>
      <c r="L160" s="1"/>
    </row>
    <row r="161" spans="1:12" x14ac:dyDescent="0.35">
      <c r="A161" s="1" t="s">
        <v>237</v>
      </c>
      <c r="B161" s="1" t="s">
        <v>167</v>
      </c>
      <c r="C161" s="2">
        <v>31095</v>
      </c>
      <c r="D161" s="1" t="s">
        <v>12</v>
      </c>
      <c r="E161" s="1" t="str">
        <f>TEXT(ubezpieczenia[[#This Row],[Data_urodz]], "mmmm")</f>
        <v>luty</v>
      </c>
      <c r="F161" s="1">
        <f>IF(RIGHT(ubezpieczenia[[#This Row],[Imie]], 1) = "a", 1, 0)</f>
        <v>0</v>
      </c>
      <c r="G161" s="1">
        <f>IF(ubezpieczenia[[#This Row],[czy kobieta]], 25000, 30000)</f>
        <v>30000</v>
      </c>
      <c r="H161" s="1">
        <f>2016-YEAR(ubezpieczenia[[#This Row],[Data_urodz]])</f>
        <v>31</v>
      </c>
      <c r="I16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61" s="1">
        <f>INT(ubezpieczenia[[#This Row],[wiek]]/10)*10</f>
        <v>30</v>
      </c>
      <c r="K161" s="1"/>
      <c r="L161" s="1"/>
    </row>
    <row r="162" spans="1:12" x14ac:dyDescent="0.35">
      <c r="A162" s="1" t="s">
        <v>238</v>
      </c>
      <c r="B162" s="1" t="s">
        <v>169</v>
      </c>
      <c r="C162" s="2">
        <v>26112</v>
      </c>
      <c r="D162" s="1" t="s">
        <v>40</v>
      </c>
      <c r="E162" s="1" t="str">
        <f>TEXT(ubezpieczenia[[#This Row],[Data_urodz]], "mmmm")</f>
        <v>czerwiec</v>
      </c>
      <c r="F162" s="1">
        <f>IF(RIGHT(ubezpieczenia[[#This Row],[Imie]], 1) = "a", 1, 0)</f>
        <v>0</v>
      </c>
      <c r="G162" s="1">
        <f>IF(ubezpieczenia[[#This Row],[czy kobieta]], 25000, 30000)</f>
        <v>30000</v>
      </c>
      <c r="H162" s="1">
        <f>2016-YEAR(ubezpieczenia[[#This Row],[Data_urodz]])</f>
        <v>45</v>
      </c>
      <c r="I16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62" s="1">
        <f>INT(ubezpieczenia[[#This Row],[wiek]]/10)*10</f>
        <v>40</v>
      </c>
      <c r="K162" s="1"/>
      <c r="L162" s="1"/>
    </row>
    <row r="163" spans="1:12" x14ac:dyDescent="0.35">
      <c r="A163" s="1" t="s">
        <v>239</v>
      </c>
      <c r="B163" s="1" t="s">
        <v>54</v>
      </c>
      <c r="C163" s="2">
        <v>23272</v>
      </c>
      <c r="D163" s="1" t="s">
        <v>6</v>
      </c>
      <c r="E163" s="1" t="str">
        <f>TEXT(ubezpieczenia[[#This Row],[Data_urodz]], "mmmm")</f>
        <v>wrzesień</v>
      </c>
      <c r="F163" s="1">
        <f>IF(RIGHT(ubezpieczenia[[#This Row],[Imie]], 1) = "a", 1, 0)</f>
        <v>1</v>
      </c>
      <c r="G163" s="1">
        <f>IF(ubezpieczenia[[#This Row],[czy kobieta]], 25000, 30000)</f>
        <v>25000</v>
      </c>
      <c r="H163" s="1">
        <f>2016-YEAR(ubezpieczenia[[#This Row],[Data_urodz]])</f>
        <v>53</v>
      </c>
      <c r="I16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63" s="1">
        <f>INT(ubezpieczenia[[#This Row],[wiek]]/10)*10</f>
        <v>50</v>
      </c>
      <c r="K163" s="1"/>
      <c r="L163" s="1"/>
    </row>
    <row r="164" spans="1:12" x14ac:dyDescent="0.35">
      <c r="A164" s="1" t="s">
        <v>240</v>
      </c>
      <c r="B164" s="1" t="s">
        <v>32</v>
      </c>
      <c r="C164" s="2">
        <v>32952</v>
      </c>
      <c r="D164" s="1" t="s">
        <v>40</v>
      </c>
      <c r="E164" s="1" t="str">
        <f>TEXT(ubezpieczenia[[#This Row],[Data_urodz]], "mmmm")</f>
        <v>marzec</v>
      </c>
      <c r="F164" s="1">
        <f>IF(RIGHT(ubezpieczenia[[#This Row],[Imie]], 1) = "a", 1, 0)</f>
        <v>0</v>
      </c>
      <c r="G164" s="1">
        <f>IF(ubezpieczenia[[#This Row],[czy kobieta]], 25000, 30000)</f>
        <v>30000</v>
      </c>
      <c r="H164" s="1">
        <f>2016-YEAR(ubezpieczenia[[#This Row],[Data_urodz]])</f>
        <v>26</v>
      </c>
      <c r="I16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64" s="1">
        <f>INT(ubezpieczenia[[#This Row],[wiek]]/10)*10</f>
        <v>20</v>
      </c>
      <c r="K164" s="1"/>
      <c r="L164" s="1"/>
    </row>
    <row r="165" spans="1:12" x14ac:dyDescent="0.35">
      <c r="A165" s="1" t="s">
        <v>241</v>
      </c>
      <c r="B165" s="1" t="s">
        <v>39</v>
      </c>
      <c r="C165" s="2">
        <v>19759</v>
      </c>
      <c r="D165" s="1" t="s">
        <v>9</v>
      </c>
      <c r="E165" s="1" t="str">
        <f>TEXT(ubezpieczenia[[#This Row],[Data_urodz]], "mmmm")</f>
        <v>luty</v>
      </c>
      <c r="F165" s="1">
        <f>IF(RIGHT(ubezpieczenia[[#This Row],[Imie]], 1) = "a", 1, 0)</f>
        <v>1</v>
      </c>
      <c r="G165" s="1">
        <f>IF(ubezpieczenia[[#This Row],[czy kobieta]], 25000, 30000)</f>
        <v>25000</v>
      </c>
      <c r="H165" s="1">
        <f>2016-YEAR(ubezpieczenia[[#This Row],[Data_urodz]])</f>
        <v>62</v>
      </c>
      <c r="I16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65" s="1">
        <f>INT(ubezpieczenia[[#This Row],[wiek]]/10)*10</f>
        <v>60</v>
      </c>
      <c r="K165" s="1"/>
      <c r="L165" s="1"/>
    </row>
    <row r="166" spans="1:12" x14ac:dyDescent="0.35">
      <c r="A166" s="1" t="s">
        <v>242</v>
      </c>
      <c r="B166" s="1" t="s">
        <v>152</v>
      </c>
      <c r="C166" s="2">
        <v>27324</v>
      </c>
      <c r="D166" s="1" t="s">
        <v>9</v>
      </c>
      <c r="E166" s="1" t="str">
        <f>TEXT(ubezpieczenia[[#This Row],[Data_urodz]], "mmmm")</f>
        <v>październik</v>
      </c>
      <c r="F166" s="1">
        <f>IF(RIGHT(ubezpieczenia[[#This Row],[Imie]], 1) = "a", 1, 0)</f>
        <v>0</v>
      </c>
      <c r="G166" s="1">
        <f>IF(ubezpieczenia[[#This Row],[czy kobieta]], 25000, 30000)</f>
        <v>30000</v>
      </c>
      <c r="H166" s="1">
        <f>2016-YEAR(ubezpieczenia[[#This Row],[Data_urodz]])</f>
        <v>42</v>
      </c>
      <c r="I16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66" s="1">
        <f>INT(ubezpieczenia[[#This Row],[wiek]]/10)*10</f>
        <v>40</v>
      </c>
      <c r="K166" s="1"/>
      <c r="L166" s="1"/>
    </row>
    <row r="167" spans="1:12" x14ac:dyDescent="0.35">
      <c r="A167" s="1" t="s">
        <v>243</v>
      </c>
      <c r="B167" s="1" t="s">
        <v>236</v>
      </c>
      <c r="C167" s="2">
        <v>21838</v>
      </c>
      <c r="D167" s="1" t="s">
        <v>6</v>
      </c>
      <c r="E167" s="1" t="str">
        <f>TEXT(ubezpieczenia[[#This Row],[Data_urodz]], "mmmm")</f>
        <v>październik</v>
      </c>
      <c r="F167" s="1">
        <f>IF(RIGHT(ubezpieczenia[[#This Row],[Imie]], 1) = "a", 1, 0)</f>
        <v>1</v>
      </c>
      <c r="G167" s="1">
        <f>IF(ubezpieczenia[[#This Row],[czy kobieta]], 25000, 30000)</f>
        <v>25000</v>
      </c>
      <c r="H167" s="1">
        <f>2016-YEAR(ubezpieczenia[[#This Row],[Data_urodz]])</f>
        <v>57</v>
      </c>
      <c r="I16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67" s="1">
        <f>INT(ubezpieczenia[[#This Row],[wiek]]/10)*10</f>
        <v>50</v>
      </c>
      <c r="K167" s="1"/>
      <c r="L167" s="1"/>
    </row>
    <row r="168" spans="1:12" x14ac:dyDescent="0.35">
      <c r="A168" s="1" t="s">
        <v>244</v>
      </c>
      <c r="B168" s="1" t="s">
        <v>47</v>
      </c>
      <c r="C168" s="2">
        <v>21051</v>
      </c>
      <c r="D168" s="1" t="s">
        <v>40</v>
      </c>
      <c r="E168" s="1" t="str">
        <f>TEXT(ubezpieczenia[[#This Row],[Data_urodz]], "mmmm")</f>
        <v>sierpień</v>
      </c>
      <c r="F168" s="1">
        <f>IF(RIGHT(ubezpieczenia[[#This Row],[Imie]], 1) = "a", 1, 0)</f>
        <v>1</v>
      </c>
      <c r="G168" s="1">
        <f>IF(ubezpieczenia[[#This Row],[czy kobieta]], 25000, 30000)</f>
        <v>25000</v>
      </c>
      <c r="H168" s="1">
        <f>2016-YEAR(ubezpieczenia[[#This Row],[Data_urodz]])</f>
        <v>59</v>
      </c>
      <c r="I16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68" s="1">
        <f>INT(ubezpieczenia[[#This Row],[wiek]]/10)*10</f>
        <v>50</v>
      </c>
      <c r="K168" s="1"/>
      <c r="L168" s="1"/>
    </row>
    <row r="169" spans="1:12" x14ac:dyDescent="0.35">
      <c r="A169" s="1" t="s">
        <v>245</v>
      </c>
      <c r="B169" s="1" t="s">
        <v>246</v>
      </c>
      <c r="C169" s="2">
        <v>31292</v>
      </c>
      <c r="D169" s="1" t="s">
        <v>40</v>
      </c>
      <c r="E169" s="1" t="str">
        <f>TEXT(ubezpieczenia[[#This Row],[Data_urodz]], "mmmm")</f>
        <v>wrzesień</v>
      </c>
      <c r="F169" s="1">
        <f>IF(RIGHT(ubezpieczenia[[#This Row],[Imie]], 1) = "a", 1, 0)</f>
        <v>0</v>
      </c>
      <c r="G169" s="1">
        <f>IF(ubezpieczenia[[#This Row],[czy kobieta]], 25000, 30000)</f>
        <v>30000</v>
      </c>
      <c r="H169" s="1">
        <f>2016-YEAR(ubezpieczenia[[#This Row],[Data_urodz]])</f>
        <v>31</v>
      </c>
      <c r="I16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69" s="1">
        <f>INT(ubezpieczenia[[#This Row],[wiek]]/10)*10</f>
        <v>30</v>
      </c>
      <c r="K169" s="1"/>
      <c r="L169" s="1"/>
    </row>
    <row r="170" spans="1:12" x14ac:dyDescent="0.35">
      <c r="A170" s="1" t="s">
        <v>247</v>
      </c>
      <c r="B170" s="1" t="s">
        <v>248</v>
      </c>
      <c r="C170" s="2">
        <v>17179</v>
      </c>
      <c r="D170" s="1" t="s">
        <v>12</v>
      </c>
      <c r="E170" s="1" t="str">
        <f>TEXT(ubezpieczenia[[#This Row],[Data_urodz]], "mmmm")</f>
        <v>styczeń</v>
      </c>
      <c r="F170" s="1">
        <f>IF(RIGHT(ubezpieczenia[[#This Row],[Imie]], 1) = "a", 1, 0)</f>
        <v>1</v>
      </c>
      <c r="G170" s="1">
        <f>IF(ubezpieczenia[[#This Row],[czy kobieta]], 25000, 30000)</f>
        <v>25000</v>
      </c>
      <c r="H170" s="1">
        <f>2016-YEAR(ubezpieczenia[[#This Row],[Data_urodz]])</f>
        <v>69</v>
      </c>
      <c r="I17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70" s="1">
        <f>INT(ubezpieczenia[[#This Row],[wiek]]/10)*10</f>
        <v>60</v>
      </c>
      <c r="K170" s="1"/>
      <c r="L170" s="1"/>
    </row>
    <row r="171" spans="1:12" x14ac:dyDescent="0.35">
      <c r="A171" s="1" t="s">
        <v>249</v>
      </c>
      <c r="B171" s="1" t="s">
        <v>250</v>
      </c>
      <c r="C171" s="2">
        <v>32305</v>
      </c>
      <c r="D171" s="1" t="s">
        <v>6</v>
      </c>
      <c r="E171" s="1" t="str">
        <f>TEXT(ubezpieczenia[[#This Row],[Data_urodz]], "mmmm")</f>
        <v>czerwiec</v>
      </c>
      <c r="F171" s="1">
        <f>IF(RIGHT(ubezpieczenia[[#This Row],[Imie]], 1) = "a", 1, 0)</f>
        <v>0</v>
      </c>
      <c r="G171" s="1">
        <f>IF(ubezpieczenia[[#This Row],[czy kobieta]], 25000, 30000)</f>
        <v>30000</v>
      </c>
      <c r="H171" s="1">
        <f>2016-YEAR(ubezpieczenia[[#This Row],[Data_urodz]])</f>
        <v>28</v>
      </c>
      <c r="I17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71" s="1">
        <f>INT(ubezpieczenia[[#This Row],[wiek]]/10)*10</f>
        <v>20</v>
      </c>
      <c r="K171" s="1"/>
      <c r="L171" s="1"/>
    </row>
    <row r="172" spans="1:12" x14ac:dyDescent="0.35">
      <c r="A172" s="1" t="s">
        <v>251</v>
      </c>
      <c r="B172" s="1" t="s">
        <v>252</v>
      </c>
      <c r="C172" s="2">
        <v>32081</v>
      </c>
      <c r="D172" s="1" t="s">
        <v>12</v>
      </c>
      <c r="E172" s="1" t="str">
        <f>TEXT(ubezpieczenia[[#This Row],[Data_urodz]], "mmmm")</f>
        <v>październik</v>
      </c>
      <c r="F172" s="1">
        <f>IF(RIGHT(ubezpieczenia[[#This Row],[Imie]], 1) = "a", 1, 0)</f>
        <v>0</v>
      </c>
      <c r="G172" s="1">
        <f>IF(ubezpieczenia[[#This Row],[czy kobieta]], 25000, 30000)</f>
        <v>30000</v>
      </c>
      <c r="H172" s="1">
        <f>2016-YEAR(ubezpieczenia[[#This Row],[Data_urodz]])</f>
        <v>29</v>
      </c>
      <c r="I17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72" s="1">
        <f>INT(ubezpieczenia[[#This Row],[wiek]]/10)*10</f>
        <v>20</v>
      </c>
      <c r="K172" s="1"/>
      <c r="L172" s="1"/>
    </row>
    <row r="173" spans="1:12" x14ac:dyDescent="0.35">
      <c r="A173" s="1" t="s">
        <v>253</v>
      </c>
      <c r="B173" s="1" t="s">
        <v>121</v>
      </c>
      <c r="C173" s="2">
        <v>31749</v>
      </c>
      <c r="D173" s="1" t="s">
        <v>6</v>
      </c>
      <c r="E173" s="1" t="str">
        <f>TEXT(ubezpieczenia[[#This Row],[Data_urodz]], "mmmm")</f>
        <v>grudzień</v>
      </c>
      <c r="F173" s="1">
        <f>IF(RIGHT(ubezpieczenia[[#This Row],[Imie]], 1) = "a", 1, 0)</f>
        <v>1</v>
      </c>
      <c r="G173" s="1">
        <f>IF(ubezpieczenia[[#This Row],[czy kobieta]], 25000, 30000)</f>
        <v>25000</v>
      </c>
      <c r="H173" s="1">
        <f>2016-YEAR(ubezpieczenia[[#This Row],[Data_urodz]])</f>
        <v>30</v>
      </c>
      <c r="I17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73" s="1">
        <f>INT(ubezpieczenia[[#This Row],[wiek]]/10)*10</f>
        <v>30</v>
      </c>
      <c r="K173" s="1"/>
      <c r="L173" s="1"/>
    </row>
    <row r="174" spans="1:12" x14ac:dyDescent="0.35">
      <c r="A174" s="1" t="s">
        <v>254</v>
      </c>
      <c r="B174" s="1" t="s">
        <v>255</v>
      </c>
      <c r="C174" s="2">
        <v>18648</v>
      </c>
      <c r="D174" s="1" t="s">
        <v>40</v>
      </c>
      <c r="E174" s="1" t="str">
        <f>TEXT(ubezpieczenia[[#This Row],[Data_urodz]], "mmmm")</f>
        <v>styczeń</v>
      </c>
      <c r="F174" s="1">
        <f>IF(RIGHT(ubezpieczenia[[#This Row],[Imie]], 1) = "a", 1, 0)</f>
        <v>0</v>
      </c>
      <c r="G174" s="1">
        <f>IF(ubezpieczenia[[#This Row],[czy kobieta]], 25000, 30000)</f>
        <v>30000</v>
      </c>
      <c r="H174" s="1">
        <f>2016-YEAR(ubezpieczenia[[#This Row],[Data_urodz]])</f>
        <v>65</v>
      </c>
      <c r="I17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74" s="1">
        <f>INT(ubezpieczenia[[#This Row],[wiek]]/10)*10</f>
        <v>60</v>
      </c>
      <c r="K174" s="1"/>
      <c r="L174" s="1"/>
    </row>
    <row r="175" spans="1:12" x14ac:dyDescent="0.35">
      <c r="A175" s="1" t="s">
        <v>256</v>
      </c>
      <c r="B175" s="1" t="s">
        <v>257</v>
      </c>
      <c r="C175" s="2">
        <v>16734</v>
      </c>
      <c r="D175" s="1" t="s">
        <v>6</v>
      </c>
      <c r="E175" s="1" t="str">
        <f>TEXT(ubezpieczenia[[#This Row],[Data_urodz]], "mmmm")</f>
        <v>październik</v>
      </c>
      <c r="F175" s="1">
        <f>IF(RIGHT(ubezpieczenia[[#This Row],[Imie]], 1) = "a", 1, 0)</f>
        <v>0</v>
      </c>
      <c r="G175" s="1">
        <f>IF(ubezpieczenia[[#This Row],[czy kobieta]], 25000, 30000)</f>
        <v>30000</v>
      </c>
      <c r="H175" s="1">
        <f>2016-YEAR(ubezpieczenia[[#This Row],[Data_urodz]])</f>
        <v>71</v>
      </c>
      <c r="I17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75" s="1">
        <f>INT(ubezpieczenia[[#This Row],[wiek]]/10)*10</f>
        <v>70</v>
      </c>
      <c r="K175" s="1"/>
      <c r="L175" s="1"/>
    </row>
    <row r="176" spans="1:12" x14ac:dyDescent="0.35">
      <c r="A176" s="1" t="s">
        <v>258</v>
      </c>
      <c r="B176" s="1" t="s">
        <v>47</v>
      </c>
      <c r="C176" s="2">
        <v>25036</v>
      </c>
      <c r="D176" s="1" t="s">
        <v>12</v>
      </c>
      <c r="E176" s="1" t="str">
        <f>TEXT(ubezpieczenia[[#This Row],[Data_urodz]], "mmmm")</f>
        <v>lipiec</v>
      </c>
      <c r="F176" s="1">
        <f>IF(RIGHT(ubezpieczenia[[#This Row],[Imie]], 1) = "a", 1, 0)</f>
        <v>1</v>
      </c>
      <c r="G176" s="1">
        <f>IF(ubezpieczenia[[#This Row],[czy kobieta]], 25000, 30000)</f>
        <v>25000</v>
      </c>
      <c r="H176" s="1">
        <f>2016-YEAR(ubezpieczenia[[#This Row],[Data_urodz]])</f>
        <v>48</v>
      </c>
      <c r="I17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76" s="1">
        <f>INT(ubezpieczenia[[#This Row],[wiek]]/10)*10</f>
        <v>40</v>
      </c>
      <c r="K176" s="1"/>
      <c r="L176" s="1"/>
    </row>
    <row r="177" spans="1:12" x14ac:dyDescent="0.35">
      <c r="A177" s="1" t="s">
        <v>259</v>
      </c>
      <c r="B177" s="1" t="s">
        <v>260</v>
      </c>
      <c r="C177" s="2">
        <v>17342</v>
      </c>
      <c r="D177" s="1" t="s">
        <v>6</v>
      </c>
      <c r="E177" s="1" t="str">
        <f>TEXT(ubezpieczenia[[#This Row],[Data_urodz]], "mmmm")</f>
        <v>czerwiec</v>
      </c>
      <c r="F177" s="1">
        <f>IF(RIGHT(ubezpieczenia[[#This Row],[Imie]], 1) = "a", 1, 0)</f>
        <v>0</v>
      </c>
      <c r="G177" s="1">
        <f>IF(ubezpieczenia[[#This Row],[czy kobieta]], 25000, 30000)</f>
        <v>30000</v>
      </c>
      <c r="H177" s="1">
        <f>2016-YEAR(ubezpieczenia[[#This Row],[Data_urodz]])</f>
        <v>69</v>
      </c>
      <c r="I17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77" s="1">
        <f>INT(ubezpieczenia[[#This Row],[wiek]]/10)*10</f>
        <v>60</v>
      </c>
      <c r="K177" s="1"/>
      <c r="L177" s="1"/>
    </row>
    <row r="178" spans="1:12" x14ac:dyDescent="0.35">
      <c r="A178" s="1" t="s">
        <v>206</v>
      </c>
      <c r="B178" s="1" t="s">
        <v>167</v>
      </c>
      <c r="C178" s="2">
        <v>23157</v>
      </c>
      <c r="D178" s="1" t="s">
        <v>9</v>
      </c>
      <c r="E178" s="1" t="str">
        <f>TEXT(ubezpieczenia[[#This Row],[Data_urodz]], "mmmm")</f>
        <v>maj</v>
      </c>
      <c r="F178" s="1">
        <f>IF(RIGHT(ubezpieczenia[[#This Row],[Imie]], 1) = "a", 1, 0)</f>
        <v>0</v>
      </c>
      <c r="G178" s="1">
        <f>IF(ubezpieczenia[[#This Row],[czy kobieta]], 25000, 30000)</f>
        <v>30000</v>
      </c>
      <c r="H178" s="1">
        <f>2016-YEAR(ubezpieczenia[[#This Row],[Data_urodz]])</f>
        <v>53</v>
      </c>
      <c r="I17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78" s="1">
        <f>INT(ubezpieczenia[[#This Row],[wiek]]/10)*10</f>
        <v>50</v>
      </c>
      <c r="K178" s="1"/>
      <c r="L178" s="1"/>
    </row>
    <row r="179" spans="1:12" x14ac:dyDescent="0.35">
      <c r="A179" s="1" t="s">
        <v>261</v>
      </c>
      <c r="B179" s="1" t="s">
        <v>37</v>
      </c>
      <c r="C179" s="2">
        <v>17166</v>
      </c>
      <c r="D179" s="1" t="s">
        <v>12</v>
      </c>
      <c r="E179" s="1" t="str">
        <f>TEXT(ubezpieczenia[[#This Row],[Data_urodz]], "mmmm")</f>
        <v>grudzień</v>
      </c>
      <c r="F179" s="1">
        <f>IF(RIGHT(ubezpieczenia[[#This Row],[Imie]], 1) = "a", 1, 0)</f>
        <v>1</v>
      </c>
      <c r="G179" s="1">
        <f>IF(ubezpieczenia[[#This Row],[czy kobieta]], 25000, 30000)</f>
        <v>25000</v>
      </c>
      <c r="H179" s="1">
        <f>2016-YEAR(ubezpieczenia[[#This Row],[Data_urodz]])</f>
        <v>70</v>
      </c>
      <c r="I17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79" s="1">
        <f>INT(ubezpieczenia[[#This Row],[wiek]]/10)*10</f>
        <v>70</v>
      </c>
      <c r="K179" s="1"/>
      <c r="L179" s="1"/>
    </row>
    <row r="180" spans="1:12" x14ac:dyDescent="0.35">
      <c r="A180" s="1" t="s">
        <v>262</v>
      </c>
      <c r="B180" s="1" t="s">
        <v>263</v>
      </c>
      <c r="C180" s="2">
        <v>24471</v>
      </c>
      <c r="D180" s="1" t="s">
        <v>12</v>
      </c>
      <c r="E180" s="1" t="str">
        <f>TEXT(ubezpieczenia[[#This Row],[Data_urodz]], "mmmm")</f>
        <v>grudzień</v>
      </c>
      <c r="F180" s="1">
        <f>IF(RIGHT(ubezpieczenia[[#This Row],[Imie]], 1) = "a", 1, 0)</f>
        <v>1</v>
      </c>
      <c r="G180" s="1">
        <f>IF(ubezpieczenia[[#This Row],[czy kobieta]], 25000, 30000)</f>
        <v>25000</v>
      </c>
      <c r="H180" s="1">
        <f>2016-YEAR(ubezpieczenia[[#This Row],[Data_urodz]])</f>
        <v>50</v>
      </c>
      <c r="I18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80" s="1">
        <f>INT(ubezpieczenia[[#This Row],[wiek]]/10)*10</f>
        <v>50</v>
      </c>
      <c r="K180" s="1"/>
      <c r="L180" s="1"/>
    </row>
    <row r="181" spans="1:12" x14ac:dyDescent="0.35">
      <c r="A181" s="1" t="s">
        <v>264</v>
      </c>
      <c r="B181" s="1" t="s">
        <v>157</v>
      </c>
      <c r="C181" s="2">
        <v>34523</v>
      </c>
      <c r="D181" s="1" t="s">
        <v>6</v>
      </c>
      <c r="E181" s="1" t="str">
        <f>TEXT(ubezpieczenia[[#This Row],[Data_urodz]], "mmmm")</f>
        <v>lipiec</v>
      </c>
      <c r="F181" s="1">
        <f>IF(RIGHT(ubezpieczenia[[#This Row],[Imie]], 1) = "a", 1, 0)</f>
        <v>1</v>
      </c>
      <c r="G181" s="1">
        <f>IF(ubezpieczenia[[#This Row],[czy kobieta]], 25000, 30000)</f>
        <v>25000</v>
      </c>
      <c r="H181" s="1">
        <f>2016-YEAR(ubezpieczenia[[#This Row],[Data_urodz]])</f>
        <v>22</v>
      </c>
      <c r="I18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81" s="1">
        <f>INT(ubezpieczenia[[#This Row],[wiek]]/10)*10</f>
        <v>20</v>
      </c>
      <c r="K181" s="1"/>
      <c r="L181" s="1"/>
    </row>
    <row r="182" spans="1:12" x14ac:dyDescent="0.35">
      <c r="A182" s="1" t="s">
        <v>265</v>
      </c>
      <c r="B182" s="1" t="s">
        <v>139</v>
      </c>
      <c r="C182" s="2">
        <v>18354</v>
      </c>
      <c r="D182" s="1" t="s">
        <v>6</v>
      </c>
      <c r="E182" s="1" t="str">
        <f>TEXT(ubezpieczenia[[#This Row],[Data_urodz]], "mmmm")</f>
        <v>kwiecień</v>
      </c>
      <c r="F182" s="1">
        <f>IF(RIGHT(ubezpieczenia[[#This Row],[Imie]], 1) = "a", 1, 0)</f>
        <v>0</v>
      </c>
      <c r="G182" s="1">
        <f>IF(ubezpieczenia[[#This Row],[czy kobieta]], 25000, 30000)</f>
        <v>30000</v>
      </c>
      <c r="H182" s="1">
        <f>2016-YEAR(ubezpieczenia[[#This Row],[Data_urodz]])</f>
        <v>66</v>
      </c>
      <c r="I18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82" s="1">
        <f>INT(ubezpieczenia[[#This Row],[wiek]]/10)*10</f>
        <v>60</v>
      </c>
      <c r="K182" s="1"/>
      <c r="L182" s="1"/>
    </row>
    <row r="183" spans="1:12" x14ac:dyDescent="0.35">
      <c r="A183" s="1" t="s">
        <v>266</v>
      </c>
      <c r="B183" s="1" t="s">
        <v>267</v>
      </c>
      <c r="C183" s="2">
        <v>34069</v>
      </c>
      <c r="D183" s="1" t="s">
        <v>12</v>
      </c>
      <c r="E183" s="1" t="str">
        <f>TEXT(ubezpieczenia[[#This Row],[Data_urodz]], "mmmm")</f>
        <v>kwiecień</v>
      </c>
      <c r="F183" s="1">
        <f>IF(RIGHT(ubezpieczenia[[#This Row],[Imie]], 1) = "a", 1, 0)</f>
        <v>0</v>
      </c>
      <c r="G183" s="1">
        <f>IF(ubezpieczenia[[#This Row],[czy kobieta]], 25000, 30000)</f>
        <v>30000</v>
      </c>
      <c r="H183" s="1">
        <f>2016-YEAR(ubezpieczenia[[#This Row],[Data_urodz]])</f>
        <v>23</v>
      </c>
      <c r="I18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183" s="1">
        <f>INT(ubezpieczenia[[#This Row],[wiek]]/10)*10</f>
        <v>20</v>
      </c>
      <c r="K183" s="1"/>
      <c r="L183" s="1"/>
    </row>
    <row r="184" spans="1:12" x14ac:dyDescent="0.35">
      <c r="A184" s="1" t="s">
        <v>268</v>
      </c>
      <c r="B184" s="1" t="s">
        <v>269</v>
      </c>
      <c r="C184" s="2">
        <v>17331</v>
      </c>
      <c r="D184" s="1" t="s">
        <v>12</v>
      </c>
      <c r="E184" s="1" t="str">
        <f>TEXT(ubezpieczenia[[#This Row],[Data_urodz]], "mmmm")</f>
        <v>czerwiec</v>
      </c>
      <c r="F184" s="1">
        <f>IF(RIGHT(ubezpieczenia[[#This Row],[Imie]], 1) = "a", 1, 0)</f>
        <v>1</v>
      </c>
      <c r="G184" s="1">
        <f>IF(ubezpieczenia[[#This Row],[czy kobieta]], 25000, 30000)</f>
        <v>25000</v>
      </c>
      <c r="H184" s="1">
        <f>2016-YEAR(ubezpieczenia[[#This Row],[Data_urodz]])</f>
        <v>69</v>
      </c>
      <c r="I18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84" s="1">
        <f>INT(ubezpieczenia[[#This Row],[wiek]]/10)*10</f>
        <v>60</v>
      </c>
      <c r="K184" s="1"/>
      <c r="L184" s="1"/>
    </row>
    <row r="185" spans="1:12" x14ac:dyDescent="0.35">
      <c r="A185" s="1" t="s">
        <v>270</v>
      </c>
      <c r="B185" s="1" t="s">
        <v>39</v>
      </c>
      <c r="C185" s="2">
        <v>33550</v>
      </c>
      <c r="D185" s="1" t="s">
        <v>40</v>
      </c>
      <c r="E185" s="1" t="str">
        <f>TEXT(ubezpieczenia[[#This Row],[Data_urodz]], "mmmm")</f>
        <v>listopad</v>
      </c>
      <c r="F185" s="1">
        <f>IF(RIGHT(ubezpieczenia[[#This Row],[Imie]], 1) = "a", 1, 0)</f>
        <v>1</v>
      </c>
      <c r="G185" s="1">
        <f>IF(ubezpieczenia[[#This Row],[czy kobieta]], 25000, 30000)</f>
        <v>25000</v>
      </c>
      <c r="H185" s="1">
        <f>2016-YEAR(ubezpieczenia[[#This Row],[Data_urodz]])</f>
        <v>25</v>
      </c>
      <c r="I18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85" s="1">
        <f>INT(ubezpieczenia[[#This Row],[wiek]]/10)*10</f>
        <v>20</v>
      </c>
      <c r="K185" s="1"/>
      <c r="L185" s="1"/>
    </row>
    <row r="186" spans="1:12" x14ac:dyDescent="0.35">
      <c r="A186" s="1" t="s">
        <v>271</v>
      </c>
      <c r="B186" s="1" t="s">
        <v>255</v>
      </c>
      <c r="C186" s="2">
        <v>24426</v>
      </c>
      <c r="D186" s="1" t="s">
        <v>6</v>
      </c>
      <c r="E186" s="1" t="str">
        <f>TEXT(ubezpieczenia[[#This Row],[Data_urodz]], "mmmm")</f>
        <v>listopad</v>
      </c>
      <c r="F186" s="1">
        <f>IF(RIGHT(ubezpieczenia[[#This Row],[Imie]], 1) = "a", 1, 0)</f>
        <v>0</v>
      </c>
      <c r="G186" s="1">
        <f>IF(ubezpieczenia[[#This Row],[czy kobieta]], 25000, 30000)</f>
        <v>30000</v>
      </c>
      <c r="H186" s="1">
        <f>2016-YEAR(ubezpieczenia[[#This Row],[Data_urodz]])</f>
        <v>50</v>
      </c>
      <c r="I18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86" s="1">
        <f>INT(ubezpieczenia[[#This Row],[wiek]]/10)*10</f>
        <v>50</v>
      </c>
      <c r="K186" s="1"/>
      <c r="L186" s="1"/>
    </row>
    <row r="187" spans="1:12" x14ac:dyDescent="0.35">
      <c r="A187" s="1" t="s">
        <v>272</v>
      </c>
      <c r="B187" s="1" t="s">
        <v>273</v>
      </c>
      <c r="C187" s="2">
        <v>19307</v>
      </c>
      <c r="D187" s="1" t="s">
        <v>40</v>
      </c>
      <c r="E187" s="1" t="str">
        <f>TEXT(ubezpieczenia[[#This Row],[Data_urodz]], "mmmm")</f>
        <v>listopad</v>
      </c>
      <c r="F187" s="1">
        <f>IF(RIGHT(ubezpieczenia[[#This Row],[Imie]], 1) = "a", 1, 0)</f>
        <v>0</v>
      </c>
      <c r="G187" s="1">
        <f>IF(ubezpieczenia[[#This Row],[czy kobieta]], 25000, 30000)</f>
        <v>30000</v>
      </c>
      <c r="H187" s="1">
        <f>2016-YEAR(ubezpieczenia[[#This Row],[Data_urodz]])</f>
        <v>64</v>
      </c>
      <c r="I18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187" s="1">
        <f>INT(ubezpieczenia[[#This Row],[wiek]]/10)*10</f>
        <v>60</v>
      </c>
      <c r="K187" s="1"/>
      <c r="L187" s="1"/>
    </row>
    <row r="188" spans="1:12" x14ac:dyDescent="0.35">
      <c r="A188" s="1" t="s">
        <v>274</v>
      </c>
      <c r="B188" s="1" t="s">
        <v>121</v>
      </c>
      <c r="C188" s="2">
        <v>26626</v>
      </c>
      <c r="D188" s="1" t="s">
        <v>12</v>
      </c>
      <c r="E188" s="1" t="str">
        <f>TEXT(ubezpieczenia[[#This Row],[Data_urodz]], "mmmm")</f>
        <v>listopad</v>
      </c>
      <c r="F188" s="1">
        <f>IF(RIGHT(ubezpieczenia[[#This Row],[Imie]], 1) = "a", 1, 0)</f>
        <v>1</v>
      </c>
      <c r="G188" s="1">
        <f>IF(ubezpieczenia[[#This Row],[czy kobieta]], 25000, 30000)</f>
        <v>25000</v>
      </c>
      <c r="H188" s="1">
        <f>2016-YEAR(ubezpieczenia[[#This Row],[Data_urodz]])</f>
        <v>44</v>
      </c>
      <c r="I18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88" s="1">
        <f>INT(ubezpieczenia[[#This Row],[wiek]]/10)*10</f>
        <v>40</v>
      </c>
      <c r="K188" s="1"/>
      <c r="L188" s="1"/>
    </row>
    <row r="189" spans="1:12" x14ac:dyDescent="0.35">
      <c r="A189" s="1" t="s">
        <v>275</v>
      </c>
      <c r="B189" s="1" t="s">
        <v>169</v>
      </c>
      <c r="C189" s="2">
        <v>21897</v>
      </c>
      <c r="D189" s="1" t="s">
        <v>12</v>
      </c>
      <c r="E189" s="1" t="str">
        <f>TEXT(ubezpieczenia[[#This Row],[Data_urodz]], "mmmm")</f>
        <v>grudzień</v>
      </c>
      <c r="F189" s="1">
        <f>IF(RIGHT(ubezpieczenia[[#This Row],[Imie]], 1) = "a", 1, 0)</f>
        <v>0</v>
      </c>
      <c r="G189" s="1">
        <f>IF(ubezpieczenia[[#This Row],[czy kobieta]], 25000, 30000)</f>
        <v>30000</v>
      </c>
      <c r="H189" s="1">
        <f>2016-YEAR(ubezpieczenia[[#This Row],[Data_urodz]])</f>
        <v>57</v>
      </c>
      <c r="I18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89" s="1">
        <f>INT(ubezpieczenia[[#This Row],[wiek]]/10)*10</f>
        <v>50</v>
      </c>
      <c r="K189" s="1"/>
      <c r="L189" s="1"/>
    </row>
    <row r="190" spans="1:12" x14ac:dyDescent="0.35">
      <c r="A190" s="1" t="s">
        <v>276</v>
      </c>
      <c r="B190" s="1" t="s">
        <v>52</v>
      </c>
      <c r="C190" s="2">
        <v>34865</v>
      </c>
      <c r="D190" s="1" t="s">
        <v>12</v>
      </c>
      <c r="E190" s="1" t="str">
        <f>TEXT(ubezpieczenia[[#This Row],[Data_urodz]], "mmmm")</f>
        <v>czerwiec</v>
      </c>
      <c r="F190" s="1">
        <f>IF(RIGHT(ubezpieczenia[[#This Row],[Imie]], 1) = "a", 1, 0)</f>
        <v>1</v>
      </c>
      <c r="G190" s="1">
        <f>IF(ubezpieczenia[[#This Row],[czy kobieta]], 25000, 30000)</f>
        <v>25000</v>
      </c>
      <c r="H190" s="1">
        <f>2016-YEAR(ubezpieczenia[[#This Row],[Data_urodz]])</f>
        <v>21</v>
      </c>
      <c r="I19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190" s="1">
        <f>INT(ubezpieczenia[[#This Row],[wiek]]/10)*10</f>
        <v>20</v>
      </c>
      <c r="K190" s="1"/>
      <c r="L190" s="1"/>
    </row>
    <row r="191" spans="1:12" x14ac:dyDescent="0.35">
      <c r="A191" s="1" t="s">
        <v>163</v>
      </c>
      <c r="B191" s="1" t="s">
        <v>277</v>
      </c>
      <c r="C191" s="2">
        <v>19712</v>
      </c>
      <c r="D191" s="1" t="s">
        <v>12</v>
      </c>
      <c r="E191" s="1" t="str">
        <f>TEXT(ubezpieczenia[[#This Row],[Data_urodz]], "mmmm")</f>
        <v>grudzień</v>
      </c>
      <c r="F191" s="1">
        <f>IF(RIGHT(ubezpieczenia[[#This Row],[Imie]], 1) = "a", 1, 0)</f>
        <v>1</v>
      </c>
      <c r="G191" s="1">
        <f>IF(ubezpieczenia[[#This Row],[czy kobieta]], 25000, 30000)</f>
        <v>25000</v>
      </c>
      <c r="H191" s="1">
        <f>2016-YEAR(ubezpieczenia[[#This Row],[Data_urodz]])</f>
        <v>63</v>
      </c>
      <c r="I19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91" s="1">
        <f>INT(ubezpieczenia[[#This Row],[wiek]]/10)*10</f>
        <v>60</v>
      </c>
      <c r="K191" s="1"/>
      <c r="L191" s="1"/>
    </row>
    <row r="192" spans="1:12" x14ac:dyDescent="0.35">
      <c r="A192" s="1" t="s">
        <v>278</v>
      </c>
      <c r="B192" s="1" t="s">
        <v>52</v>
      </c>
      <c r="C192" s="2">
        <v>27893</v>
      </c>
      <c r="D192" s="1" t="s">
        <v>6</v>
      </c>
      <c r="E192" s="1" t="str">
        <f>TEXT(ubezpieczenia[[#This Row],[Data_urodz]], "mmmm")</f>
        <v>maj</v>
      </c>
      <c r="F192" s="1">
        <f>IF(RIGHT(ubezpieczenia[[#This Row],[Imie]], 1) = "a", 1, 0)</f>
        <v>1</v>
      </c>
      <c r="G192" s="1">
        <f>IF(ubezpieczenia[[#This Row],[czy kobieta]], 25000, 30000)</f>
        <v>25000</v>
      </c>
      <c r="H192" s="1">
        <f>2016-YEAR(ubezpieczenia[[#This Row],[Data_urodz]])</f>
        <v>40</v>
      </c>
      <c r="I19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92" s="1">
        <f>INT(ubezpieczenia[[#This Row],[wiek]]/10)*10</f>
        <v>40</v>
      </c>
      <c r="K192" s="1"/>
      <c r="L192" s="1"/>
    </row>
    <row r="193" spans="1:12" x14ac:dyDescent="0.35">
      <c r="A193" s="1" t="s">
        <v>279</v>
      </c>
      <c r="B193" s="1" t="s">
        <v>280</v>
      </c>
      <c r="C193" s="2">
        <v>28226</v>
      </c>
      <c r="D193" s="1" t="s">
        <v>12</v>
      </c>
      <c r="E193" s="1" t="str">
        <f>TEXT(ubezpieczenia[[#This Row],[Data_urodz]], "mmmm")</f>
        <v>kwiecień</v>
      </c>
      <c r="F193" s="1">
        <f>IF(RIGHT(ubezpieczenia[[#This Row],[Imie]], 1) = "a", 1, 0)</f>
        <v>1</v>
      </c>
      <c r="G193" s="1">
        <f>IF(ubezpieczenia[[#This Row],[czy kobieta]], 25000, 30000)</f>
        <v>25000</v>
      </c>
      <c r="H193" s="1">
        <f>2016-YEAR(ubezpieczenia[[#This Row],[Data_urodz]])</f>
        <v>39</v>
      </c>
      <c r="I19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93" s="1">
        <f>INT(ubezpieczenia[[#This Row],[wiek]]/10)*10</f>
        <v>30</v>
      </c>
      <c r="K193" s="1"/>
      <c r="L193" s="1"/>
    </row>
    <row r="194" spans="1:12" x14ac:dyDescent="0.35">
      <c r="A194" s="1" t="s">
        <v>281</v>
      </c>
      <c r="B194" s="1" t="s">
        <v>77</v>
      </c>
      <c r="C194" s="2">
        <v>29954</v>
      </c>
      <c r="D194" s="1" t="s">
        <v>9</v>
      </c>
      <c r="E194" s="1" t="str">
        <f>TEXT(ubezpieczenia[[#This Row],[Data_urodz]], "mmmm")</f>
        <v>styczeń</v>
      </c>
      <c r="F194" s="1">
        <f>IF(RIGHT(ubezpieczenia[[#This Row],[Imie]], 1) = "a", 1, 0)</f>
        <v>0</v>
      </c>
      <c r="G194" s="1">
        <f>IF(ubezpieczenia[[#This Row],[czy kobieta]], 25000, 30000)</f>
        <v>30000</v>
      </c>
      <c r="H194" s="1">
        <f>2016-YEAR(ubezpieczenia[[#This Row],[Data_urodz]])</f>
        <v>34</v>
      </c>
      <c r="I19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194" s="1">
        <f>INT(ubezpieczenia[[#This Row],[wiek]]/10)*10</f>
        <v>30</v>
      </c>
      <c r="K194" s="1"/>
      <c r="L194" s="1"/>
    </row>
    <row r="195" spans="1:12" x14ac:dyDescent="0.35">
      <c r="A195" s="1" t="s">
        <v>282</v>
      </c>
      <c r="B195" s="1" t="s">
        <v>179</v>
      </c>
      <c r="C195" s="2">
        <v>23111</v>
      </c>
      <c r="D195" s="1" t="s">
        <v>12</v>
      </c>
      <c r="E195" s="1" t="str">
        <f>TEXT(ubezpieczenia[[#This Row],[Data_urodz]], "mmmm")</f>
        <v>kwiecień</v>
      </c>
      <c r="F195" s="1">
        <f>IF(RIGHT(ubezpieczenia[[#This Row],[Imie]], 1) = "a", 1, 0)</f>
        <v>0</v>
      </c>
      <c r="G195" s="1">
        <f>IF(ubezpieczenia[[#This Row],[czy kobieta]], 25000, 30000)</f>
        <v>30000</v>
      </c>
      <c r="H195" s="1">
        <f>2016-YEAR(ubezpieczenia[[#This Row],[Data_urodz]])</f>
        <v>53</v>
      </c>
      <c r="I19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95" s="1">
        <f>INT(ubezpieczenia[[#This Row],[wiek]]/10)*10</f>
        <v>50</v>
      </c>
      <c r="K195" s="1"/>
      <c r="L195" s="1"/>
    </row>
    <row r="196" spans="1:12" x14ac:dyDescent="0.35">
      <c r="A196" s="1" t="s">
        <v>283</v>
      </c>
      <c r="B196" s="1" t="s">
        <v>39</v>
      </c>
      <c r="C196" s="2">
        <v>24808</v>
      </c>
      <c r="D196" s="1" t="s">
        <v>12</v>
      </c>
      <c r="E196" s="1" t="str">
        <f>TEXT(ubezpieczenia[[#This Row],[Data_urodz]], "mmmm")</f>
        <v>grudzień</v>
      </c>
      <c r="F196" s="1">
        <f>IF(RIGHT(ubezpieczenia[[#This Row],[Imie]], 1) = "a", 1, 0)</f>
        <v>1</v>
      </c>
      <c r="G196" s="1">
        <f>IF(ubezpieczenia[[#This Row],[czy kobieta]], 25000, 30000)</f>
        <v>25000</v>
      </c>
      <c r="H196" s="1">
        <f>2016-YEAR(ubezpieczenia[[#This Row],[Data_urodz]])</f>
        <v>49</v>
      </c>
      <c r="I19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196" s="1">
        <f>INT(ubezpieczenia[[#This Row],[wiek]]/10)*10</f>
        <v>40</v>
      </c>
      <c r="K196" s="1"/>
      <c r="L196" s="1"/>
    </row>
    <row r="197" spans="1:12" x14ac:dyDescent="0.35">
      <c r="A197" s="1" t="s">
        <v>284</v>
      </c>
      <c r="B197" s="1" t="s">
        <v>16</v>
      </c>
      <c r="C197" s="2">
        <v>17601</v>
      </c>
      <c r="D197" s="1" t="s">
        <v>40</v>
      </c>
      <c r="E197" s="1" t="str">
        <f>TEXT(ubezpieczenia[[#This Row],[Data_urodz]], "mmmm")</f>
        <v>marzec</v>
      </c>
      <c r="F197" s="1">
        <f>IF(RIGHT(ubezpieczenia[[#This Row],[Imie]], 1) = "a", 1, 0)</f>
        <v>1</v>
      </c>
      <c r="G197" s="1">
        <f>IF(ubezpieczenia[[#This Row],[czy kobieta]], 25000, 30000)</f>
        <v>25000</v>
      </c>
      <c r="H197" s="1">
        <f>2016-YEAR(ubezpieczenia[[#This Row],[Data_urodz]])</f>
        <v>68</v>
      </c>
      <c r="I19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197" s="1">
        <f>INT(ubezpieczenia[[#This Row],[wiek]]/10)*10</f>
        <v>60</v>
      </c>
      <c r="K197" s="1"/>
      <c r="L197" s="1"/>
    </row>
    <row r="198" spans="1:12" x14ac:dyDescent="0.35">
      <c r="A198" s="1" t="s">
        <v>285</v>
      </c>
      <c r="B198" s="1" t="s">
        <v>179</v>
      </c>
      <c r="C198" s="2">
        <v>21199</v>
      </c>
      <c r="D198" s="1" t="s">
        <v>9</v>
      </c>
      <c r="E198" s="1" t="str">
        <f>TEXT(ubezpieczenia[[#This Row],[Data_urodz]], "mmmm")</f>
        <v>styczeń</v>
      </c>
      <c r="F198" s="1">
        <f>IF(RIGHT(ubezpieczenia[[#This Row],[Imie]], 1) = "a", 1, 0)</f>
        <v>0</v>
      </c>
      <c r="G198" s="1">
        <f>IF(ubezpieczenia[[#This Row],[czy kobieta]], 25000, 30000)</f>
        <v>30000</v>
      </c>
      <c r="H198" s="1">
        <f>2016-YEAR(ubezpieczenia[[#This Row],[Data_urodz]])</f>
        <v>58</v>
      </c>
      <c r="I19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198" s="1">
        <f>INT(ubezpieczenia[[#This Row],[wiek]]/10)*10</f>
        <v>50</v>
      </c>
      <c r="K198" s="1"/>
      <c r="L198" s="1"/>
    </row>
    <row r="199" spans="1:12" x14ac:dyDescent="0.35">
      <c r="A199" s="1" t="s">
        <v>286</v>
      </c>
      <c r="B199" s="1" t="s">
        <v>20</v>
      </c>
      <c r="C199" s="2">
        <v>29879</v>
      </c>
      <c r="D199" s="1" t="s">
        <v>12</v>
      </c>
      <c r="E199" s="1" t="str">
        <f>TEXT(ubezpieczenia[[#This Row],[Data_urodz]], "mmmm")</f>
        <v>październik</v>
      </c>
      <c r="F199" s="1">
        <f>IF(RIGHT(ubezpieczenia[[#This Row],[Imie]], 1) = "a", 1, 0)</f>
        <v>1</v>
      </c>
      <c r="G199" s="1">
        <f>IF(ubezpieczenia[[#This Row],[czy kobieta]], 25000, 30000)</f>
        <v>25000</v>
      </c>
      <c r="H199" s="1">
        <f>2016-YEAR(ubezpieczenia[[#This Row],[Data_urodz]])</f>
        <v>35</v>
      </c>
      <c r="I19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199" s="1">
        <f>INT(ubezpieczenia[[#This Row],[wiek]]/10)*10</f>
        <v>30</v>
      </c>
      <c r="K199" s="1"/>
      <c r="L199" s="1"/>
    </row>
    <row r="200" spans="1:12" x14ac:dyDescent="0.35">
      <c r="A200" s="1" t="s">
        <v>287</v>
      </c>
      <c r="B200" s="1" t="s">
        <v>81</v>
      </c>
      <c r="C200" s="2">
        <v>19659</v>
      </c>
      <c r="D200" s="1" t="s">
        <v>6</v>
      </c>
      <c r="E200" s="1" t="str">
        <f>TEXT(ubezpieczenia[[#This Row],[Data_urodz]], "mmmm")</f>
        <v>październik</v>
      </c>
      <c r="F200" s="1">
        <f>IF(RIGHT(ubezpieczenia[[#This Row],[Imie]], 1) = "a", 1, 0)</f>
        <v>1</v>
      </c>
      <c r="G200" s="1">
        <f>IF(ubezpieczenia[[#This Row],[czy kobieta]], 25000, 30000)</f>
        <v>25000</v>
      </c>
      <c r="H200" s="1">
        <f>2016-YEAR(ubezpieczenia[[#This Row],[Data_urodz]])</f>
        <v>63</v>
      </c>
      <c r="I20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00" s="1">
        <f>INT(ubezpieczenia[[#This Row],[wiek]]/10)*10</f>
        <v>60</v>
      </c>
      <c r="K200" s="1"/>
      <c r="L200" s="1"/>
    </row>
    <row r="201" spans="1:12" x14ac:dyDescent="0.35">
      <c r="A201" s="1" t="s">
        <v>288</v>
      </c>
      <c r="B201" s="1" t="s">
        <v>8</v>
      </c>
      <c r="C201" s="2">
        <v>22514</v>
      </c>
      <c r="D201" s="1" t="s">
        <v>12</v>
      </c>
      <c r="E201" s="1" t="str">
        <f>TEXT(ubezpieczenia[[#This Row],[Data_urodz]], "mmmm")</f>
        <v>sierpień</v>
      </c>
      <c r="F201" s="1">
        <f>IF(RIGHT(ubezpieczenia[[#This Row],[Imie]], 1) = "a", 1, 0)</f>
        <v>0</v>
      </c>
      <c r="G201" s="1">
        <f>IF(ubezpieczenia[[#This Row],[czy kobieta]], 25000, 30000)</f>
        <v>30000</v>
      </c>
      <c r="H201" s="1">
        <f>2016-YEAR(ubezpieczenia[[#This Row],[Data_urodz]])</f>
        <v>55</v>
      </c>
      <c r="I20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01" s="1">
        <f>INT(ubezpieczenia[[#This Row],[wiek]]/10)*10</f>
        <v>50</v>
      </c>
      <c r="K201" s="1"/>
      <c r="L201" s="1"/>
    </row>
    <row r="202" spans="1:12" x14ac:dyDescent="0.35">
      <c r="A202" s="1" t="s">
        <v>289</v>
      </c>
      <c r="B202" s="1" t="s">
        <v>121</v>
      </c>
      <c r="C202" s="2">
        <v>25332</v>
      </c>
      <c r="D202" s="1" t="s">
        <v>12</v>
      </c>
      <c r="E202" s="1" t="str">
        <f>TEXT(ubezpieczenia[[#This Row],[Data_urodz]], "mmmm")</f>
        <v>maj</v>
      </c>
      <c r="F202" s="1">
        <f>IF(RIGHT(ubezpieczenia[[#This Row],[Imie]], 1) = "a", 1, 0)</f>
        <v>1</v>
      </c>
      <c r="G202" s="1">
        <f>IF(ubezpieczenia[[#This Row],[czy kobieta]], 25000, 30000)</f>
        <v>25000</v>
      </c>
      <c r="H202" s="1">
        <f>2016-YEAR(ubezpieczenia[[#This Row],[Data_urodz]])</f>
        <v>47</v>
      </c>
      <c r="I20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02" s="1">
        <f>INT(ubezpieczenia[[#This Row],[wiek]]/10)*10</f>
        <v>40</v>
      </c>
      <c r="K202" s="1"/>
      <c r="L202" s="1"/>
    </row>
    <row r="203" spans="1:12" x14ac:dyDescent="0.35">
      <c r="A203" s="1" t="s">
        <v>290</v>
      </c>
      <c r="B203" s="1" t="s">
        <v>255</v>
      </c>
      <c r="C203" s="2">
        <v>20181</v>
      </c>
      <c r="D203" s="1" t="s">
        <v>40</v>
      </c>
      <c r="E203" s="1" t="str">
        <f>TEXT(ubezpieczenia[[#This Row],[Data_urodz]], "mmmm")</f>
        <v>kwiecień</v>
      </c>
      <c r="F203" s="1">
        <f>IF(RIGHT(ubezpieczenia[[#This Row],[Imie]], 1) = "a", 1, 0)</f>
        <v>0</v>
      </c>
      <c r="G203" s="1">
        <f>IF(ubezpieczenia[[#This Row],[czy kobieta]], 25000, 30000)</f>
        <v>30000</v>
      </c>
      <c r="H203" s="1">
        <f>2016-YEAR(ubezpieczenia[[#This Row],[Data_urodz]])</f>
        <v>61</v>
      </c>
      <c r="I20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03" s="1">
        <f>INT(ubezpieczenia[[#This Row],[wiek]]/10)*10</f>
        <v>60</v>
      </c>
      <c r="K203" s="1"/>
      <c r="L203" s="1"/>
    </row>
    <row r="204" spans="1:12" x14ac:dyDescent="0.35">
      <c r="A204" s="1" t="s">
        <v>291</v>
      </c>
      <c r="B204" s="1" t="s">
        <v>141</v>
      </c>
      <c r="C204" s="2">
        <v>19141</v>
      </c>
      <c r="D204" s="1" t="s">
        <v>12</v>
      </c>
      <c r="E204" s="1" t="str">
        <f>TEXT(ubezpieczenia[[#This Row],[Data_urodz]], "mmmm")</f>
        <v>maj</v>
      </c>
      <c r="F204" s="1">
        <f>IF(RIGHT(ubezpieczenia[[#This Row],[Imie]], 1) = "a", 1, 0)</f>
        <v>0</v>
      </c>
      <c r="G204" s="1">
        <f>IF(ubezpieczenia[[#This Row],[czy kobieta]], 25000, 30000)</f>
        <v>30000</v>
      </c>
      <c r="H204" s="1">
        <f>2016-YEAR(ubezpieczenia[[#This Row],[Data_urodz]])</f>
        <v>64</v>
      </c>
      <c r="I20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04" s="1">
        <f>INT(ubezpieczenia[[#This Row],[wiek]]/10)*10</f>
        <v>60</v>
      </c>
      <c r="K204" s="1"/>
      <c r="L204" s="1"/>
    </row>
    <row r="205" spans="1:12" x14ac:dyDescent="0.35">
      <c r="A205" s="1" t="s">
        <v>292</v>
      </c>
      <c r="B205" s="1" t="s">
        <v>293</v>
      </c>
      <c r="C205" s="2">
        <v>18147</v>
      </c>
      <c r="D205" s="1" t="s">
        <v>12</v>
      </c>
      <c r="E205" s="1" t="str">
        <f>TEXT(ubezpieczenia[[#This Row],[Data_urodz]], "mmmm")</f>
        <v>wrzesień</v>
      </c>
      <c r="F205" s="1">
        <f>IF(RIGHT(ubezpieczenia[[#This Row],[Imie]], 1) = "a", 1, 0)</f>
        <v>1</v>
      </c>
      <c r="G205" s="1">
        <f>IF(ubezpieczenia[[#This Row],[czy kobieta]], 25000, 30000)</f>
        <v>25000</v>
      </c>
      <c r="H205" s="1">
        <f>2016-YEAR(ubezpieczenia[[#This Row],[Data_urodz]])</f>
        <v>67</v>
      </c>
      <c r="I20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05" s="1">
        <f>INT(ubezpieczenia[[#This Row],[wiek]]/10)*10</f>
        <v>60</v>
      </c>
      <c r="K205" s="1"/>
      <c r="L205" s="1"/>
    </row>
    <row r="206" spans="1:12" x14ac:dyDescent="0.35">
      <c r="A206" s="1" t="s">
        <v>294</v>
      </c>
      <c r="B206" s="1" t="s">
        <v>52</v>
      </c>
      <c r="C206" s="2">
        <v>26146</v>
      </c>
      <c r="D206" s="1" t="s">
        <v>6</v>
      </c>
      <c r="E206" s="1" t="str">
        <f>TEXT(ubezpieczenia[[#This Row],[Data_urodz]], "mmmm")</f>
        <v>sierpień</v>
      </c>
      <c r="F206" s="1">
        <f>IF(RIGHT(ubezpieczenia[[#This Row],[Imie]], 1) = "a", 1, 0)</f>
        <v>1</v>
      </c>
      <c r="G206" s="1">
        <f>IF(ubezpieczenia[[#This Row],[czy kobieta]], 25000, 30000)</f>
        <v>25000</v>
      </c>
      <c r="H206" s="1">
        <f>2016-YEAR(ubezpieczenia[[#This Row],[Data_urodz]])</f>
        <v>45</v>
      </c>
      <c r="I20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06" s="1">
        <f>INT(ubezpieczenia[[#This Row],[wiek]]/10)*10</f>
        <v>40</v>
      </c>
      <c r="K206" s="1"/>
      <c r="L206" s="1"/>
    </row>
    <row r="207" spans="1:12" x14ac:dyDescent="0.35">
      <c r="A207" s="1" t="s">
        <v>295</v>
      </c>
      <c r="B207" s="1" t="s">
        <v>139</v>
      </c>
      <c r="C207" s="2">
        <v>30798</v>
      </c>
      <c r="D207" s="1" t="s">
        <v>40</v>
      </c>
      <c r="E207" s="1" t="str">
        <f>TEXT(ubezpieczenia[[#This Row],[Data_urodz]], "mmmm")</f>
        <v>kwiecień</v>
      </c>
      <c r="F207" s="1">
        <f>IF(RIGHT(ubezpieczenia[[#This Row],[Imie]], 1) = "a", 1, 0)</f>
        <v>0</v>
      </c>
      <c r="G207" s="1">
        <f>IF(ubezpieczenia[[#This Row],[czy kobieta]], 25000, 30000)</f>
        <v>30000</v>
      </c>
      <c r="H207" s="1">
        <f>2016-YEAR(ubezpieczenia[[#This Row],[Data_urodz]])</f>
        <v>32</v>
      </c>
      <c r="I20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07" s="1">
        <f>INT(ubezpieczenia[[#This Row],[wiek]]/10)*10</f>
        <v>30</v>
      </c>
      <c r="K207" s="1"/>
      <c r="L207" s="1"/>
    </row>
    <row r="208" spans="1:12" x14ac:dyDescent="0.35">
      <c r="A208" s="1" t="s">
        <v>296</v>
      </c>
      <c r="B208" s="1" t="s">
        <v>297</v>
      </c>
      <c r="C208" s="2">
        <v>24623</v>
      </c>
      <c r="D208" s="1" t="s">
        <v>12</v>
      </c>
      <c r="E208" s="1" t="str">
        <f>TEXT(ubezpieczenia[[#This Row],[Data_urodz]], "mmmm")</f>
        <v>maj</v>
      </c>
      <c r="F208" s="1">
        <f>IF(RIGHT(ubezpieczenia[[#This Row],[Imie]], 1) = "a", 1, 0)</f>
        <v>1</v>
      </c>
      <c r="G208" s="1">
        <f>IF(ubezpieczenia[[#This Row],[czy kobieta]], 25000, 30000)</f>
        <v>25000</v>
      </c>
      <c r="H208" s="1">
        <f>2016-YEAR(ubezpieczenia[[#This Row],[Data_urodz]])</f>
        <v>49</v>
      </c>
      <c r="I20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08" s="1">
        <f>INT(ubezpieczenia[[#This Row],[wiek]]/10)*10</f>
        <v>40</v>
      </c>
      <c r="K208" s="1"/>
      <c r="L208" s="1"/>
    </row>
    <row r="209" spans="1:12" x14ac:dyDescent="0.35">
      <c r="A209" s="1" t="s">
        <v>298</v>
      </c>
      <c r="B209" s="1" t="s">
        <v>18</v>
      </c>
      <c r="C209" s="2">
        <v>31818</v>
      </c>
      <c r="D209" s="1" t="s">
        <v>6</v>
      </c>
      <c r="E209" s="1" t="str">
        <f>TEXT(ubezpieczenia[[#This Row],[Data_urodz]], "mmmm")</f>
        <v>luty</v>
      </c>
      <c r="F209" s="1">
        <f>IF(RIGHT(ubezpieczenia[[#This Row],[Imie]], 1) = "a", 1, 0)</f>
        <v>0</v>
      </c>
      <c r="G209" s="1">
        <f>IF(ubezpieczenia[[#This Row],[czy kobieta]], 25000, 30000)</f>
        <v>30000</v>
      </c>
      <c r="H209" s="1">
        <f>2016-YEAR(ubezpieczenia[[#This Row],[Data_urodz]])</f>
        <v>29</v>
      </c>
      <c r="I20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09" s="1">
        <f>INT(ubezpieczenia[[#This Row],[wiek]]/10)*10</f>
        <v>20</v>
      </c>
      <c r="K209" s="1"/>
      <c r="L209" s="1"/>
    </row>
    <row r="210" spans="1:12" x14ac:dyDescent="0.35">
      <c r="A210" s="1" t="s">
        <v>299</v>
      </c>
      <c r="B210" s="1" t="s">
        <v>300</v>
      </c>
      <c r="C210" s="2">
        <v>34201</v>
      </c>
      <c r="D210" s="1" t="s">
        <v>12</v>
      </c>
      <c r="E210" s="1" t="str">
        <f>TEXT(ubezpieczenia[[#This Row],[Data_urodz]], "mmmm")</f>
        <v>sierpień</v>
      </c>
      <c r="F210" s="1">
        <f>IF(RIGHT(ubezpieczenia[[#This Row],[Imie]], 1) = "a", 1, 0)</f>
        <v>1</v>
      </c>
      <c r="G210" s="1">
        <f>IF(ubezpieczenia[[#This Row],[czy kobieta]], 25000, 30000)</f>
        <v>25000</v>
      </c>
      <c r="H210" s="1">
        <f>2016-YEAR(ubezpieczenia[[#This Row],[Data_urodz]])</f>
        <v>23</v>
      </c>
      <c r="I21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10" s="1">
        <f>INT(ubezpieczenia[[#This Row],[wiek]]/10)*10</f>
        <v>20</v>
      </c>
      <c r="K210" s="1"/>
      <c r="L210" s="1"/>
    </row>
    <row r="211" spans="1:12" x14ac:dyDescent="0.35">
      <c r="A211" s="1" t="s">
        <v>301</v>
      </c>
      <c r="B211" s="1" t="s">
        <v>8</v>
      </c>
      <c r="C211" s="2">
        <v>27079</v>
      </c>
      <c r="D211" s="1" t="s">
        <v>9</v>
      </c>
      <c r="E211" s="1" t="str">
        <f>TEXT(ubezpieczenia[[#This Row],[Data_urodz]], "mmmm")</f>
        <v>luty</v>
      </c>
      <c r="F211" s="1">
        <f>IF(RIGHT(ubezpieczenia[[#This Row],[Imie]], 1) = "a", 1, 0)</f>
        <v>0</v>
      </c>
      <c r="G211" s="1">
        <f>IF(ubezpieczenia[[#This Row],[czy kobieta]], 25000, 30000)</f>
        <v>30000</v>
      </c>
      <c r="H211" s="1">
        <f>2016-YEAR(ubezpieczenia[[#This Row],[Data_urodz]])</f>
        <v>42</v>
      </c>
      <c r="I21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11" s="1">
        <f>INT(ubezpieczenia[[#This Row],[wiek]]/10)*10</f>
        <v>40</v>
      </c>
      <c r="K211" s="1"/>
      <c r="L211" s="1"/>
    </row>
    <row r="212" spans="1:12" x14ac:dyDescent="0.35">
      <c r="A212" s="1" t="s">
        <v>302</v>
      </c>
      <c r="B212" s="1" t="s">
        <v>303</v>
      </c>
      <c r="C212" s="2">
        <v>18053</v>
      </c>
      <c r="D212" s="1" t="s">
        <v>9</v>
      </c>
      <c r="E212" s="1" t="str">
        <f>TEXT(ubezpieczenia[[#This Row],[Data_urodz]], "mmmm")</f>
        <v>czerwiec</v>
      </c>
      <c r="F212" s="1">
        <f>IF(RIGHT(ubezpieczenia[[#This Row],[Imie]], 1) = "a", 1, 0)</f>
        <v>0</v>
      </c>
      <c r="G212" s="1">
        <f>IF(ubezpieczenia[[#This Row],[czy kobieta]], 25000, 30000)</f>
        <v>30000</v>
      </c>
      <c r="H212" s="1">
        <f>2016-YEAR(ubezpieczenia[[#This Row],[Data_urodz]])</f>
        <v>67</v>
      </c>
      <c r="I21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12" s="1">
        <f>INT(ubezpieczenia[[#This Row],[wiek]]/10)*10</f>
        <v>60</v>
      </c>
      <c r="K212" s="1"/>
      <c r="L212" s="1"/>
    </row>
    <row r="213" spans="1:12" x14ac:dyDescent="0.35">
      <c r="A213" s="1" t="s">
        <v>304</v>
      </c>
      <c r="B213" s="1" t="s">
        <v>49</v>
      </c>
      <c r="C213" s="2">
        <v>27059</v>
      </c>
      <c r="D213" s="1" t="s">
        <v>12</v>
      </c>
      <c r="E213" s="1" t="str">
        <f>TEXT(ubezpieczenia[[#This Row],[Data_urodz]], "mmmm")</f>
        <v>styczeń</v>
      </c>
      <c r="F213" s="1">
        <f>IF(RIGHT(ubezpieczenia[[#This Row],[Imie]], 1) = "a", 1, 0)</f>
        <v>0</v>
      </c>
      <c r="G213" s="1">
        <f>IF(ubezpieczenia[[#This Row],[czy kobieta]], 25000, 30000)</f>
        <v>30000</v>
      </c>
      <c r="H213" s="1">
        <f>2016-YEAR(ubezpieczenia[[#This Row],[Data_urodz]])</f>
        <v>42</v>
      </c>
      <c r="I21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13" s="1">
        <f>INT(ubezpieczenia[[#This Row],[wiek]]/10)*10</f>
        <v>40</v>
      </c>
      <c r="K213" s="1"/>
      <c r="L213" s="1"/>
    </row>
    <row r="214" spans="1:12" x14ac:dyDescent="0.35">
      <c r="A214" s="1" t="s">
        <v>305</v>
      </c>
      <c r="B214" s="1" t="s">
        <v>246</v>
      </c>
      <c r="C214" s="2">
        <v>31039</v>
      </c>
      <c r="D214" s="1" t="s">
        <v>6</v>
      </c>
      <c r="E214" s="1" t="str">
        <f>TEXT(ubezpieczenia[[#This Row],[Data_urodz]], "mmmm")</f>
        <v>grudzień</v>
      </c>
      <c r="F214" s="1">
        <f>IF(RIGHT(ubezpieczenia[[#This Row],[Imie]], 1) = "a", 1, 0)</f>
        <v>0</v>
      </c>
      <c r="G214" s="1">
        <f>IF(ubezpieczenia[[#This Row],[czy kobieta]], 25000, 30000)</f>
        <v>30000</v>
      </c>
      <c r="H214" s="1">
        <f>2016-YEAR(ubezpieczenia[[#This Row],[Data_urodz]])</f>
        <v>32</v>
      </c>
      <c r="I21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14" s="1">
        <f>INT(ubezpieczenia[[#This Row],[wiek]]/10)*10</f>
        <v>30</v>
      </c>
      <c r="K214" s="1"/>
      <c r="L214" s="1"/>
    </row>
    <row r="215" spans="1:12" x14ac:dyDescent="0.35">
      <c r="A215" s="1" t="s">
        <v>306</v>
      </c>
      <c r="B215" s="1" t="s">
        <v>307</v>
      </c>
      <c r="C215" s="2">
        <v>34893</v>
      </c>
      <c r="D215" s="1" t="s">
        <v>12</v>
      </c>
      <c r="E215" s="1" t="str">
        <f>TEXT(ubezpieczenia[[#This Row],[Data_urodz]], "mmmm")</f>
        <v>lipiec</v>
      </c>
      <c r="F215" s="1">
        <f>IF(RIGHT(ubezpieczenia[[#This Row],[Imie]], 1) = "a", 1, 0)</f>
        <v>0</v>
      </c>
      <c r="G215" s="1">
        <f>IF(ubezpieczenia[[#This Row],[czy kobieta]], 25000, 30000)</f>
        <v>30000</v>
      </c>
      <c r="H215" s="1">
        <f>2016-YEAR(ubezpieczenia[[#This Row],[Data_urodz]])</f>
        <v>21</v>
      </c>
      <c r="I21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15" s="1">
        <f>INT(ubezpieczenia[[#This Row],[wiek]]/10)*10</f>
        <v>20</v>
      </c>
      <c r="K215" s="1"/>
      <c r="L215" s="1"/>
    </row>
    <row r="216" spans="1:12" x14ac:dyDescent="0.35">
      <c r="A216" s="1" t="s">
        <v>308</v>
      </c>
      <c r="B216" s="1" t="s">
        <v>307</v>
      </c>
      <c r="C216" s="2">
        <v>22101</v>
      </c>
      <c r="D216" s="1" t="s">
        <v>6</v>
      </c>
      <c r="E216" s="1" t="str">
        <f>TEXT(ubezpieczenia[[#This Row],[Data_urodz]], "mmmm")</f>
        <v>lipiec</v>
      </c>
      <c r="F216" s="1">
        <f>IF(RIGHT(ubezpieczenia[[#This Row],[Imie]], 1) = "a", 1, 0)</f>
        <v>0</v>
      </c>
      <c r="G216" s="1">
        <f>IF(ubezpieczenia[[#This Row],[czy kobieta]], 25000, 30000)</f>
        <v>30000</v>
      </c>
      <c r="H216" s="1">
        <f>2016-YEAR(ubezpieczenia[[#This Row],[Data_urodz]])</f>
        <v>56</v>
      </c>
      <c r="I21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16" s="1">
        <f>INT(ubezpieczenia[[#This Row],[wiek]]/10)*10</f>
        <v>50</v>
      </c>
      <c r="K216" s="1"/>
      <c r="L216" s="1"/>
    </row>
    <row r="217" spans="1:12" x14ac:dyDescent="0.35">
      <c r="A217" s="1" t="s">
        <v>309</v>
      </c>
      <c r="B217" s="1" t="s">
        <v>177</v>
      </c>
      <c r="C217" s="2">
        <v>16267</v>
      </c>
      <c r="D217" s="1" t="s">
        <v>12</v>
      </c>
      <c r="E217" s="1" t="str">
        <f>TEXT(ubezpieczenia[[#This Row],[Data_urodz]], "mmmm")</f>
        <v>lipiec</v>
      </c>
      <c r="F217" s="1">
        <f>IF(RIGHT(ubezpieczenia[[#This Row],[Imie]], 1) = "a", 1, 0)</f>
        <v>1</v>
      </c>
      <c r="G217" s="1">
        <f>IF(ubezpieczenia[[#This Row],[czy kobieta]], 25000, 30000)</f>
        <v>25000</v>
      </c>
      <c r="H217" s="1">
        <f>2016-YEAR(ubezpieczenia[[#This Row],[Data_urodz]])</f>
        <v>72</v>
      </c>
      <c r="I21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17" s="1">
        <f>INT(ubezpieczenia[[#This Row],[wiek]]/10)*10</f>
        <v>70</v>
      </c>
      <c r="K217" s="1"/>
      <c r="L217" s="1"/>
    </row>
    <row r="218" spans="1:12" x14ac:dyDescent="0.35">
      <c r="A218" s="1" t="s">
        <v>310</v>
      </c>
      <c r="B218" s="1" t="s">
        <v>45</v>
      </c>
      <c r="C218" s="2">
        <v>32103</v>
      </c>
      <c r="D218" s="1" t="s">
        <v>12</v>
      </c>
      <c r="E218" s="1" t="str">
        <f>TEXT(ubezpieczenia[[#This Row],[Data_urodz]], "mmmm")</f>
        <v>listopad</v>
      </c>
      <c r="F218" s="1">
        <f>IF(RIGHT(ubezpieczenia[[#This Row],[Imie]], 1) = "a", 1, 0)</f>
        <v>1</v>
      </c>
      <c r="G218" s="1">
        <f>IF(ubezpieczenia[[#This Row],[czy kobieta]], 25000, 30000)</f>
        <v>25000</v>
      </c>
      <c r="H218" s="1">
        <f>2016-YEAR(ubezpieczenia[[#This Row],[Data_urodz]])</f>
        <v>29</v>
      </c>
      <c r="I21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18" s="1">
        <f>INT(ubezpieczenia[[#This Row],[wiek]]/10)*10</f>
        <v>20</v>
      </c>
      <c r="K218" s="1"/>
      <c r="L218" s="1"/>
    </row>
    <row r="219" spans="1:12" x14ac:dyDescent="0.35">
      <c r="A219" s="1" t="s">
        <v>311</v>
      </c>
      <c r="B219" s="1" t="s">
        <v>248</v>
      </c>
      <c r="C219" s="2">
        <v>25996</v>
      </c>
      <c r="D219" s="1" t="s">
        <v>9</v>
      </c>
      <c r="E219" s="1" t="str">
        <f>TEXT(ubezpieczenia[[#This Row],[Data_urodz]], "mmmm")</f>
        <v>marzec</v>
      </c>
      <c r="F219" s="1">
        <f>IF(RIGHT(ubezpieczenia[[#This Row],[Imie]], 1) = "a", 1, 0)</f>
        <v>1</v>
      </c>
      <c r="G219" s="1">
        <f>IF(ubezpieczenia[[#This Row],[czy kobieta]], 25000, 30000)</f>
        <v>25000</v>
      </c>
      <c r="H219" s="1">
        <f>2016-YEAR(ubezpieczenia[[#This Row],[Data_urodz]])</f>
        <v>45</v>
      </c>
      <c r="I21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19" s="1">
        <f>INT(ubezpieczenia[[#This Row],[wiek]]/10)*10</f>
        <v>40</v>
      </c>
      <c r="K219" s="1"/>
      <c r="L219" s="1"/>
    </row>
    <row r="220" spans="1:12" x14ac:dyDescent="0.35">
      <c r="A220" s="1" t="s">
        <v>312</v>
      </c>
      <c r="B220" s="1" t="s">
        <v>134</v>
      </c>
      <c r="C220" s="2">
        <v>33040</v>
      </c>
      <c r="D220" s="1" t="s">
        <v>12</v>
      </c>
      <c r="E220" s="1" t="str">
        <f>TEXT(ubezpieczenia[[#This Row],[Data_urodz]], "mmmm")</f>
        <v>czerwiec</v>
      </c>
      <c r="F220" s="1">
        <f>IF(RIGHT(ubezpieczenia[[#This Row],[Imie]], 1) = "a", 1, 0)</f>
        <v>1</v>
      </c>
      <c r="G220" s="1">
        <f>IF(ubezpieczenia[[#This Row],[czy kobieta]], 25000, 30000)</f>
        <v>25000</v>
      </c>
      <c r="H220" s="1">
        <f>2016-YEAR(ubezpieczenia[[#This Row],[Data_urodz]])</f>
        <v>26</v>
      </c>
      <c r="I22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20" s="1">
        <f>INT(ubezpieczenia[[#This Row],[wiek]]/10)*10</f>
        <v>20</v>
      </c>
      <c r="K220" s="1"/>
      <c r="L220" s="1"/>
    </row>
    <row r="221" spans="1:12" x14ac:dyDescent="0.35">
      <c r="A221" s="1" t="s">
        <v>313</v>
      </c>
      <c r="B221" s="1" t="s">
        <v>20</v>
      </c>
      <c r="C221" s="2">
        <v>30671</v>
      </c>
      <c r="D221" s="1" t="s">
        <v>9</v>
      </c>
      <c r="E221" s="1" t="str">
        <f>TEXT(ubezpieczenia[[#This Row],[Data_urodz]], "mmmm")</f>
        <v>grudzień</v>
      </c>
      <c r="F221" s="1">
        <f>IF(RIGHT(ubezpieczenia[[#This Row],[Imie]], 1) = "a", 1, 0)</f>
        <v>1</v>
      </c>
      <c r="G221" s="1">
        <f>IF(ubezpieczenia[[#This Row],[czy kobieta]], 25000, 30000)</f>
        <v>25000</v>
      </c>
      <c r="H221" s="1">
        <f>2016-YEAR(ubezpieczenia[[#This Row],[Data_urodz]])</f>
        <v>33</v>
      </c>
      <c r="I22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21" s="1">
        <f>INT(ubezpieczenia[[#This Row],[wiek]]/10)*10</f>
        <v>30</v>
      </c>
      <c r="K221" s="1"/>
      <c r="L221" s="1"/>
    </row>
    <row r="222" spans="1:12" x14ac:dyDescent="0.35">
      <c r="A222" s="1" t="s">
        <v>314</v>
      </c>
      <c r="B222" s="1" t="s">
        <v>37</v>
      </c>
      <c r="C222" s="2">
        <v>25243</v>
      </c>
      <c r="D222" s="1" t="s">
        <v>12</v>
      </c>
      <c r="E222" s="1" t="str">
        <f>TEXT(ubezpieczenia[[#This Row],[Data_urodz]], "mmmm")</f>
        <v>luty</v>
      </c>
      <c r="F222" s="1">
        <f>IF(RIGHT(ubezpieczenia[[#This Row],[Imie]], 1) = "a", 1, 0)</f>
        <v>1</v>
      </c>
      <c r="G222" s="1">
        <f>IF(ubezpieczenia[[#This Row],[czy kobieta]], 25000, 30000)</f>
        <v>25000</v>
      </c>
      <c r="H222" s="1">
        <f>2016-YEAR(ubezpieczenia[[#This Row],[Data_urodz]])</f>
        <v>47</v>
      </c>
      <c r="I22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22" s="1">
        <f>INT(ubezpieczenia[[#This Row],[wiek]]/10)*10</f>
        <v>40</v>
      </c>
      <c r="K222" s="1"/>
      <c r="L222" s="1"/>
    </row>
    <row r="223" spans="1:12" x14ac:dyDescent="0.35">
      <c r="A223" s="1" t="s">
        <v>315</v>
      </c>
      <c r="B223" s="1" t="s">
        <v>20</v>
      </c>
      <c r="C223" s="2">
        <v>27639</v>
      </c>
      <c r="D223" s="1" t="s">
        <v>12</v>
      </c>
      <c r="E223" s="1" t="str">
        <f>TEXT(ubezpieczenia[[#This Row],[Data_urodz]], "mmmm")</f>
        <v>wrzesień</v>
      </c>
      <c r="F223" s="1">
        <f>IF(RIGHT(ubezpieczenia[[#This Row],[Imie]], 1) = "a", 1, 0)</f>
        <v>1</v>
      </c>
      <c r="G223" s="1">
        <f>IF(ubezpieczenia[[#This Row],[czy kobieta]], 25000, 30000)</f>
        <v>25000</v>
      </c>
      <c r="H223" s="1">
        <f>2016-YEAR(ubezpieczenia[[#This Row],[Data_urodz]])</f>
        <v>41</v>
      </c>
      <c r="I22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23" s="1">
        <f>INT(ubezpieczenia[[#This Row],[wiek]]/10)*10</f>
        <v>40</v>
      </c>
      <c r="K223" s="1"/>
      <c r="L223" s="1"/>
    </row>
    <row r="224" spans="1:12" x14ac:dyDescent="0.35">
      <c r="A224" s="1" t="s">
        <v>316</v>
      </c>
      <c r="B224" s="1" t="s">
        <v>169</v>
      </c>
      <c r="C224" s="2">
        <v>25644</v>
      </c>
      <c r="D224" s="1" t="s">
        <v>12</v>
      </c>
      <c r="E224" s="1" t="str">
        <f>TEXT(ubezpieczenia[[#This Row],[Data_urodz]], "mmmm")</f>
        <v>marzec</v>
      </c>
      <c r="F224" s="1">
        <f>IF(RIGHT(ubezpieczenia[[#This Row],[Imie]], 1) = "a", 1, 0)</f>
        <v>0</v>
      </c>
      <c r="G224" s="1">
        <f>IF(ubezpieczenia[[#This Row],[czy kobieta]], 25000, 30000)</f>
        <v>30000</v>
      </c>
      <c r="H224" s="1">
        <f>2016-YEAR(ubezpieczenia[[#This Row],[Data_urodz]])</f>
        <v>46</v>
      </c>
      <c r="I22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24" s="1">
        <f>INT(ubezpieczenia[[#This Row],[wiek]]/10)*10</f>
        <v>40</v>
      </c>
      <c r="K224" s="1"/>
      <c r="L224" s="1"/>
    </row>
    <row r="225" spans="1:12" x14ac:dyDescent="0.35">
      <c r="A225" s="1" t="s">
        <v>317</v>
      </c>
      <c r="B225" s="1" t="s">
        <v>318</v>
      </c>
      <c r="C225" s="2">
        <v>27683</v>
      </c>
      <c r="D225" s="1" t="s">
        <v>6</v>
      </c>
      <c r="E225" s="1" t="str">
        <f>TEXT(ubezpieczenia[[#This Row],[Data_urodz]], "mmmm")</f>
        <v>październik</v>
      </c>
      <c r="F225" s="1">
        <f>IF(RIGHT(ubezpieczenia[[#This Row],[Imie]], 1) = "a", 1, 0)</f>
        <v>1</v>
      </c>
      <c r="G225" s="1">
        <f>IF(ubezpieczenia[[#This Row],[czy kobieta]], 25000, 30000)</f>
        <v>25000</v>
      </c>
      <c r="H225" s="1">
        <f>2016-YEAR(ubezpieczenia[[#This Row],[Data_urodz]])</f>
        <v>41</v>
      </c>
      <c r="I22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25" s="1">
        <f>INT(ubezpieczenia[[#This Row],[wiek]]/10)*10</f>
        <v>40</v>
      </c>
      <c r="K225" s="1"/>
      <c r="L225" s="1"/>
    </row>
    <row r="226" spans="1:12" x14ac:dyDescent="0.35">
      <c r="A226" s="1" t="s">
        <v>174</v>
      </c>
      <c r="B226" s="1" t="s">
        <v>319</v>
      </c>
      <c r="C226" s="2">
        <v>32765</v>
      </c>
      <c r="D226" s="1" t="s">
        <v>9</v>
      </c>
      <c r="E226" s="1" t="str">
        <f>TEXT(ubezpieczenia[[#This Row],[Data_urodz]], "mmmm")</f>
        <v>wrzesień</v>
      </c>
      <c r="F226" s="1">
        <f>IF(RIGHT(ubezpieczenia[[#This Row],[Imie]], 1) = "a", 1, 0)</f>
        <v>1</v>
      </c>
      <c r="G226" s="1">
        <f>IF(ubezpieczenia[[#This Row],[czy kobieta]], 25000, 30000)</f>
        <v>25000</v>
      </c>
      <c r="H226" s="1">
        <f>2016-YEAR(ubezpieczenia[[#This Row],[Data_urodz]])</f>
        <v>27</v>
      </c>
      <c r="I22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26" s="1">
        <f>INT(ubezpieczenia[[#This Row],[wiek]]/10)*10</f>
        <v>20</v>
      </c>
      <c r="K226" s="1"/>
      <c r="L226" s="1"/>
    </row>
    <row r="227" spans="1:12" x14ac:dyDescent="0.35">
      <c r="A227" s="1" t="s">
        <v>243</v>
      </c>
      <c r="B227" s="1" t="s">
        <v>121</v>
      </c>
      <c r="C227" s="2">
        <v>26380</v>
      </c>
      <c r="D227" s="1" t="s">
        <v>9</v>
      </c>
      <c r="E227" s="1" t="str">
        <f>TEXT(ubezpieczenia[[#This Row],[Data_urodz]], "mmmm")</f>
        <v>marzec</v>
      </c>
      <c r="F227" s="1">
        <f>IF(RIGHT(ubezpieczenia[[#This Row],[Imie]], 1) = "a", 1, 0)</f>
        <v>1</v>
      </c>
      <c r="G227" s="1">
        <f>IF(ubezpieczenia[[#This Row],[czy kobieta]], 25000, 30000)</f>
        <v>25000</v>
      </c>
      <c r="H227" s="1">
        <f>2016-YEAR(ubezpieczenia[[#This Row],[Data_urodz]])</f>
        <v>44</v>
      </c>
      <c r="I22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27" s="1">
        <f>INT(ubezpieczenia[[#This Row],[wiek]]/10)*10</f>
        <v>40</v>
      </c>
      <c r="K227" s="1"/>
      <c r="L227" s="1"/>
    </row>
    <row r="228" spans="1:12" x14ac:dyDescent="0.35">
      <c r="A228" s="1" t="s">
        <v>320</v>
      </c>
      <c r="B228" s="1" t="s">
        <v>81</v>
      </c>
      <c r="C228" s="2">
        <v>21508</v>
      </c>
      <c r="D228" s="1" t="s">
        <v>6</v>
      </c>
      <c r="E228" s="1" t="str">
        <f>TEXT(ubezpieczenia[[#This Row],[Data_urodz]], "mmmm")</f>
        <v>listopad</v>
      </c>
      <c r="F228" s="1">
        <f>IF(RIGHT(ubezpieczenia[[#This Row],[Imie]], 1) = "a", 1, 0)</f>
        <v>1</v>
      </c>
      <c r="G228" s="1">
        <f>IF(ubezpieczenia[[#This Row],[czy kobieta]], 25000, 30000)</f>
        <v>25000</v>
      </c>
      <c r="H228" s="1">
        <f>2016-YEAR(ubezpieczenia[[#This Row],[Data_urodz]])</f>
        <v>58</v>
      </c>
      <c r="I22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28" s="1">
        <f>INT(ubezpieczenia[[#This Row],[wiek]]/10)*10</f>
        <v>50</v>
      </c>
      <c r="K228" s="1"/>
      <c r="L228" s="1"/>
    </row>
    <row r="229" spans="1:12" x14ac:dyDescent="0.35">
      <c r="A229" s="1" t="s">
        <v>321</v>
      </c>
      <c r="B229" s="1" t="s">
        <v>11</v>
      </c>
      <c r="C229" s="2">
        <v>32790</v>
      </c>
      <c r="D229" s="1" t="s">
        <v>6</v>
      </c>
      <c r="E229" s="1" t="str">
        <f>TEXT(ubezpieczenia[[#This Row],[Data_urodz]], "mmmm")</f>
        <v>październik</v>
      </c>
      <c r="F229" s="1">
        <f>IF(RIGHT(ubezpieczenia[[#This Row],[Imie]], 1) = "a", 1, 0)</f>
        <v>1</v>
      </c>
      <c r="G229" s="1">
        <f>IF(ubezpieczenia[[#This Row],[czy kobieta]], 25000, 30000)</f>
        <v>25000</v>
      </c>
      <c r="H229" s="1">
        <f>2016-YEAR(ubezpieczenia[[#This Row],[Data_urodz]])</f>
        <v>27</v>
      </c>
      <c r="I22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29" s="1">
        <f>INT(ubezpieczenia[[#This Row],[wiek]]/10)*10</f>
        <v>20</v>
      </c>
      <c r="K229" s="1"/>
      <c r="L229" s="1"/>
    </row>
    <row r="230" spans="1:12" x14ac:dyDescent="0.35">
      <c r="A230" s="1" t="s">
        <v>164</v>
      </c>
      <c r="B230" s="1" t="s">
        <v>322</v>
      </c>
      <c r="C230" s="2">
        <v>24303</v>
      </c>
      <c r="D230" s="1" t="s">
        <v>6</v>
      </c>
      <c r="E230" s="1" t="str">
        <f>TEXT(ubezpieczenia[[#This Row],[Data_urodz]], "mmmm")</f>
        <v>lipiec</v>
      </c>
      <c r="F230" s="1">
        <f>IF(RIGHT(ubezpieczenia[[#This Row],[Imie]], 1) = "a", 1, 0)</f>
        <v>1</v>
      </c>
      <c r="G230" s="1">
        <f>IF(ubezpieczenia[[#This Row],[czy kobieta]], 25000, 30000)</f>
        <v>25000</v>
      </c>
      <c r="H230" s="1">
        <f>2016-YEAR(ubezpieczenia[[#This Row],[Data_urodz]])</f>
        <v>50</v>
      </c>
      <c r="I23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30" s="1">
        <f>INT(ubezpieczenia[[#This Row],[wiek]]/10)*10</f>
        <v>50</v>
      </c>
      <c r="K230" s="1"/>
      <c r="L230" s="1"/>
    </row>
    <row r="231" spans="1:12" x14ac:dyDescent="0.35">
      <c r="A231" s="1" t="s">
        <v>323</v>
      </c>
      <c r="B231" s="1" t="s">
        <v>300</v>
      </c>
      <c r="C231" s="2">
        <v>30747</v>
      </c>
      <c r="D231" s="1" t="s">
        <v>9</v>
      </c>
      <c r="E231" s="1" t="str">
        <f>TEXT(ubezpieczenia[[#This Row],[Data_urodz]], "mmmm")</f>
        <v>marzec</v>
      </c>
      <c r="F231" s="1">
        <f>IF(RIGHT(ubezpieczenia[[#This Row],[Imie]], 1) = "a", 1, 0)</f>
        <v>1</v>
      </c>
      <c r="G231" s="1">
        <f>IF(ubezpieczenia[[#This Row],[czy kobieta]], 25000, 30000)</f>
        <v>25000</v>
      </c>
      <c r="H231" s="1">
        <f>2016-YEAR(ubezpieczenia[[#This Row],[Data_urodz]])</f>
        <v>32</v>
      </c>
      <c r="I23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31" s="1">
        <f>INT(ubezpieczenia[[#This Row],[wiek]]/10)*10</f>
        <v>30</v>
      </c>
      <c r="K231" s="1"/>
      <c r="L231" s="1"/>
    </row>
    <row r="232" spans="1:12" x14ac:dyDescent="0.35">
      <c r="A232" s="1" t="s">
        <v>324</v>
      </c>
      <c r="B232" s="1" t="s">
        <v>49</v>
      </c>
      <c r="C232" s="2">
        <v>19853</v>
      </c>
      <c r="D232" s="1" t="s">
        <v>12</v>
      </c>
      <c r="E232" s="1" t="str">
        <f>TEXT(ubezpieczenia[[#This Row],[Data_urodz]], "mmmm")</f>
        <v>maj</v>
      </c>
      <c r="F232" s="1">
        <f>IF(RIGHT(ubezpieczenia[[#This Row],[Imie]], 1) = "a", 1, 0)</f>
        <v>0</v>
      </c>
      <c r="G232" s="1">
        <f>IF(ubezpieczenia[[#This Row],[czy kobieta]], 25000, 30000)</f>
        <v>30000</v>
      </c>
      <c r="H232" s="1">
        <f>2016-YEAR(ubezpieczenia[[#This Row],[Data_urodz]])</f>
        <v>62</v>
      </c>
      <c r="I23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32" s="1">
        <f>INT(ubezpieczenia[[#This Row],[wiek]]/10)*10</f>
        <v>60</v>
      </c>
      <c r="K232" s="1"/>
      <c r="L232" s="1"/>
    </row>
    <row r="233" spans="1:12" x14ac:dyDescent="0.35">
      <c r="A233" s="1" t="s">
        <v>325</v>
      </c>
      <c r="B233" s="1" t="s">
        <v>20</v>
      </c>
      <c r="C233" s="2">
        <v>32147</v>
      </c>
      <c r="D233" s="1" t="s">
        <v>12</v>
      </c>
      <c r="E233" s="1" t="str">
        <f>TEXT(ubezpieczenia[[#This Row],[Data_urodz]], "mmmm")</f>
        <v>styczeń</v>
      </c>
      <c r="F233" s="1">
        <f>IF(RIGHT(ubezpieczenia[[#This Row],[Imie]], 1) = "a", 1, 0)</f>
        <v>1</v>
      </c>
      <c r="G233" s="1">
        <f>IF(ubezpieczenia[[#This Row],[czy kobieta]], 25000, 30000)</f>
        <v>25000</v>
      </c>
      <c r="H233" s="1">
        <f>2016-YEAR(ubezpieczenia[[#This Row],[Data_urodz]])</f>
        <v>28</v>
      </c>
      <c r="I23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33" s="1">
        <f>INT(ubezpieczenia[[#This Row],[wiek]]/10)*10</f>
        <v>20</v>
      </c>
      <c r="K233" s="1"/>
      <c r="L233" s="1"/>
    </row>
    <row r="234" spans="1:12" x14ac:dyDescent="0.35">
      <c r="A234" s="1" t="s">
        <v>326</v>
      </c>
      <c r="B234" s="1" t="s">
        <v>327</v>
      </c>
      <c r="C234" s="2">
        <v>17904</v>
      </c>
      <c r="D234" s="1" t="s">
        <v>12</v>
      </c>
      <c r="E234" s="1" t="str">
        <f>TEXT(ubezpieczenia[[#This Row],[Data_urodz]], "mmmm")</f>
        <v>styczeń</v>
      </c>
      <c r="F234" s="1">
        <f>IF(RIGHT(ubezpieczenia[[#This Row],[Imie]], 1) = "a", 1, 0)</f>
        <v>0</v>
      </c>
      <c r="G234" s="1">
        <f>IF(ubezpieczenia[[#This Row],[czy kobieta]], 25000, 30000)</f>
        <v>30000</v>
      </c>
      <c r="H234" s="1">
        <f>2016-YEAR(ubezpieczenia[[#This Row],[Data_urodz]])</f>
        <v>67</v>
      </c>
      <c r="I23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34" s="1">
        <f>INT(ubezpieczenia[[#This Row],[wiek]]/10)*10</f>
        <v>60</v>
      </c>
      <c r="K234" s="1"/>
      <c r="L234" s="1"/>
    </row>
    <row r="235" spans="1:12" x14ac:dyDescent="0.35">
      <c r="A235" s="1" t="s">
        <v>328</v>
      </c>
      <c r="B235" s="1" t="s">
        <v>157</v>
      </c>
      <c r="C235" s="2">
        <v>20057</v>
      </c>
      <c r="D235" s="1" t="s">
        <v>12</v>
      </c>
      <c r="E235" s="1" t="str">
        <f>TEXT(ubezpieczenia[[#This Row],[Data_urodz]], "mmmm")</f>
        <v>listopad</v>
      </c>
      <c r="F235" s="1">
        <f>IF(RIGHT(ubezpieczenia[[#This Row],[Imie]], 1) = "a", 1, 0)</f>
        <v>1</v>
      </c>
      <c r="G235" s="1">
        <f>IF(ubezpieczenia[[#This Row],[czy kobieta]], 25000, 30000)</f>
        <v>25000</v>
      </c>
      <c r="H235" s="1">
        <f>2016-YEAR(ubezpieczenia[[#This Row],[Data_urodz]])</f>
        <v>62</v>
      </c>
      <c r="I23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35" s="1">
        <f>INT(ubezpieczenia[[#This Row],[wiek]]/10)*10</f>
        <v>60</v>
      </c>
      <c r="K235" s="1"/>
      <c r="L235" s="1"/>
    </row>
    <row r="236" spans="1:12" x14ac:dyDescent="0.35">
      <c r="A236" s="1" t="s">
        <v>329</v>
      </c>
      <c r="B236" s="1" t="s">
        <v>146</v>
      </c>
      <c r="C236" s="2">
        <v>30863</v>
      </c>
      <c r="D236" s="1" t="s">
        <v>9</v>
      </c>
      <c r="E236" s="1" t="str">
        <f>TEXT(ubezpieczenia[[#This Row],[Data_urodz]], "mmmm")</f>
        <v>czerwiec</v>
      </c>
      <c r="F236" s="1">
        <f>IF(RIGHT(ubezpieczenia[[#This Row],[Imie]], 1) = "a", 1, 0)</f>
        <v>0</v>
      </c>
      <c r="G236" s="1">
        <f>IF(ubezpieczenia[[#This Row],[czy kobieta]], 25000, 30000)</f>
        <v>30000</v>
      </c>
      <c r="H236" s="1">
        <f>2016-YEAR(ubezpieczenia[[#This Row],[Data_urodz]])</f>
        <v>32</v>
      </c>
      <c r="I23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36" s="1">
        <f>INT(ubezpieczenia[[#This Row],[wiek]]/10)*10</f>
        <v>30</v>
      </c>
      <c r="K236" s="1"/>
      <c r="L236" s="1"/>
    </row>
    <row r="237" spans="1:12" x14ac:dyDescent="0.35">
      <c r="A237" s="1" t="s">
        <v>330</v>
      </c>
      <c r="B237" s="1" t="s">
        <v>139</v>
      </c>
      <c r="C237" s="2">
        <v>22435</v>
      </c>
      <c r="D237" s="1" t="s">
        <v>6</v>
      </c>
      <c r="E237" s="1" t="str">
        <f>TEXT(ubezpieczenia[[#This Row],[Data_urodz]], "mmmm")</f>
        <v>czerwiec</v>
      </c>
      <c r="F237" s="1">
        <f>IF(RIGHT(ubezpieczenia[[#This Row],[Imie]], 1) = "a", 1, 0)</f>
        <v>0</v>
      </c>
      <c r="G237" s="1">
        <f>IF(ubezpieczenia[[#This Row],[czy kobieta]], 25000, 30000)</f>
        <v>30000</v>
      </c>
      <c r="H237" s="1">
        <f>2016-YEAR(ubezpieczenia[[#This Row],[Data_urodz]])</f>
        <v>55</v>
      </c>
      <c r="I23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37" s="1">
        <f>INT(ubezpieczenia[[#This Row],[wiek]]/10)*10</f>
        <v>50</v>
      </c>
      <c r="K237" s="1"/>
      <c r="L237" s="1"/>
    </row>
    <row r="238" spans="1:12" x14ac:dyDescent="0.35">
      <c r="A238" s="1" t="s">
        <v>130</v>
      </c>
      <c r="B238" s="1" t="s">
        <v>84</v>
      </c>
      <c r="C238" s="2">
        <v>17048</v>
      </c>
      <c r="D238" s="1" t="s">
        <v>12</v>
      </c>
      <c r="E238" s="1" t="str">
        <f>TEXT(ubezpieczenia[[#This Row],[Data_urodz]], "mmmm")</f>
        <v>wrzesień</v>
      </c>
      <c r="F238" s="1">
        <f>IF(RIGHT(ubezpieczenia[[#This Row],[Imie]], 1) = "a", 1, 0)</f>
        <v>1</v>
      </c>
      <c r="G238" s="1">
        <f>IF(ubezpieczenia[[#This Row],[czy kobieta]], 25000, 30000)</f>
        <v>25000</v>
      </c>
      <c r="H238" s="1">
        <f>2016-YEAR(ubezpieczenia[[#This Row],[Data_urodz]])</f>
        <v>70</v>
      </c>
      <c r="I23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38" s="1">
        <f>INT(ubezpieczenia[[#This Row],[wiek]]/10)*10</f>
        <v>70</v>
      </c>
      <c r="K238" s="1"/>
      <c r="L238" s="1"/>
    </row>
    <row r="239" spans="1:12" x14ac:dyDescent="0.35">
      <c r="A239" s="1" t="s">
        <v>331</v>
      </c>
      <c r="B239" s="1" t="s">
        <v>332</v>
      </c>
      <c r="C239" s="2">
        <v>24732</v>
      </c>
      <c r="D239" s="1" t="s">
        <v>6</v>
      </c>
      <c r="E239" s="1" t="str">
        <f>TEXT(ubezpieczenia[[#This Row],[Data_urodz]], "mmmm")</f>
        <v>wrzesień</v>
      </c>
      <c r="F239" s="1">
        <f>IF(RIGHT(ubezpieczenia[[#This Row],[Imie]], 1) = "a", 1, 0)</f>
        <v>0</v>
      </c>
      <c r="G239" s="1">
        <f>IF(ubezpieczenia[[#This Row],[czy kobieta]], 25000, 30000)</f>
        <v>30000</v>
      </c>
      <c r="H239" s="1">
        <f>2016-YEAR(ubezpieczenia[[#This Row],[Data_urodz]])</f>
        <v>49</v>
      </c>
      <c r="I23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39" s="1">
        <f>INT(ubezpieczenia[[#This Row],[wiek]]/10)*10</f>
        <v>40</v>
      </c>
      <c r="K239" s="1"/>
      <c r="L239" s="1"/>
    </row>
    <row r="240" spans="1:12" x14ac:dyDescent="0.35">
      <c r="A240" s="1" t="s">
        <v>333</v>
      </c>
      <c r="B240" s="1" t="s">
        <v>11</v>
      </c>
      <c r="C240" s="2">
        <v>18589</v>
      </c>
      <c r="D240" s="1" t="s">
        <v>6</v>
      </c>
      <c r="E240" s="1" t="str">
        <f>TEXT(ubezpieczenia[[#This Row],[Data_urodz]], "mmmm")</f>
        <v>listopad</v>
      </c>
      <c r="F240" s="1">
        <f>IF(RIGHT(ubezpieczenia[[#This Row],[Imie]], 1) = "a", 1, 0)</f>
        <v>1</v>
      </c>
      <c r="G240" s="1">
        <f>IF(ubezpieczenia[[#This Row],[czy kobieta]], 25000, 30000)</f>
        <v>25000</v>
      </c>
      <c r="H240" s="1">
        <f>2016-YEAR(ubezpieczenia[[#This Row],[Data_urodz]])</f>
        <v>66</v>
      </c>
      <c r="I24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40" s="1">
        <f>INT(ubezpieczenia[[#This Row],[wiek]]/10)*10</f>
        <v>60</v>
      </c>
      <c r="K240" s="1"/>
      <c r="L240" s="1"/>
    </row>
    <row r="241" spans="1:12" x14ac:dyDescent="0.35">
      <c r="A241" s="1" t="s">
        <v>334</v>
      </c>
      <c r="B241" s="1" t="s">
        <v>49</v>
      </c>
      <c r="C241" s="2">
        <v>20727</v>
      </c>
      <c r="D241" s="1" t="s">
        <v>12</v>
      </c>
      <c r="E241" s="1" t="str">
        <f>TEXT(ubezpieczenia[[#This Row],[Data_urodz]], "mmmm")</f>
        <v>wrzesień</v>
      </c>
      <c r="F241" s="1">
        <f>IF(RIGHT(ubezpieczenia[[#This Row],[Imie]], 1) = "a", 1, 0)</f>
        <v>0</v>
      </c>
      <c r="G241" s="1">
        <f>IF(ubezpieczenia[[#This Row],[czy kobieta]], 25000, 30000)</f>
        <v>30000</v>
      </c>
      <c r="H241" s="1">
        <f>2016-YEAR(ubezpieczenia[[#This Row],[Data_urodz]])</f>
        <v>60</v>
      </c>
      <c r="I24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41" s="1">
        <f>INT(ubezpieczenia[[#This Row],[wiek]]/10)*10</f>
        <v>60</v>
      </c>
      <c r="K241" s="1"/>
      <c r="L241" s="1"/>
    </row>
    <row r="242" spans="1:12" x14ac:dyDescent="0.35">
      <c r="A242" s="1" t="s">
        <v>335</v>
      </c>
      <c r="B242" s="1" t="s">
        <v>114</v>
      </c>
      <c r="C242" s="2">
        <v>23401</v>
      </c>
      <c r="D242" s="1" t="s">
        <v>6</v>
      </c>
      <c r="E242" s="1" t="str">
        <f>TEXT(ubezpieczenia[[#This Row],[Data_urodz]], "mmmm")</f>
        <v>styczeń</v>
      </c>
      <c r="F242" s="1">
        <f>IF(RIGHT(ubezpieczenia[[#This Row],[Imie]], 1) = "a", 1, 0)</f>
        <v>0</v>
      </c>
      <c r="G242" s="1">
        <f>IF(ubezpieczenia[[#This Row],[czy kobieta]], 25000, 30000)</f>
        <v>30000</v>
      </c>
      <c r="H242" s="1">
        <f>2016-YEAR(ubezpieczenia[[#This Row],[Data_urodz]])</f>
        <v>52</v>
      </c>
      <c r="I24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42" s="1">
        <f>INT(ubezpieczenia[[#This Row],[wiek]]/10)*10</f>
        <v>50</v>
      </c>
      <c r="K242" s="1"/>
      <c r="L242" s="1"/>
    </row>
    <row r="243" spans="1:12" x14ac:dyDescent="0.35">
      <c r="A243" s="1" t="s">
        <v>336</v>
      </c>
      <c r="B243" s="1" t="s">
        <v>337</v>
      </c>
      <c r="C243" s="2">
        <v>17084</v>
      </c>
      <c r="D243" s="1" t="s">
        <v>6</v>
      </c>
      <c r="E243" s="1" t="str">
        <f>TEXT(ubezpieczenia[[#This Row],[Data_urodz]], "mmmm")</f>
        <v>październik</v>
      </c>
      <c r="F243" s="1">
        <f>IF(RIGHT(ubezpieczenia[[#This Row],[Imie]], 1) = "a", 1, 0)</f>
        <v>1</v>
      </c>
      <c r="G243" s="1">
        <f>IF(ubezpieczenia[[#This Row],[czy kobieta]], 25000, 30000)</f>
        <v>25000</v>
      </c>
      <c r="H243" s="1">
        <f>2016-YEAR(ubezpieczenia[[#This Row],[Data_urodz]])</f>
        <v>70</v>
      </c>
      <c r="I24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43" s="1">
        <f>INT(ubezpieczenia[[#This Row],[wiek]]/10)*10</f>
        <v>70</v>
      </c>
      <c r="K243" s="1"/>
      <c r="L243" s="1"/>
    </row>
    <row r="244" spans="1:12" x14ac:dyDescent="0.35">
      <c r="A244" s="1" t="s">
        <v>338</v>
      </c>
      <c r="B244" s="1" t="s">
        <v>8</v>
      </c>
      <c r="C244" s="2">
        <v>30481</v>
      </c>
      <c r="D244" s="1" t="s">
        <v>12</v>
      </c>
      <c r="E244" s="1" t="str">
        <f>TEXT(ubezpieczenia[[#This Row],[Data_urodz]], "mmmm")</f>
        <v>czerwiec</v>
      </c>
      <c r="F244" s="1">
        <f>IF(RIGHT(ubezpieczenia[[#This Row],[Imie]], 1) = "a", 1, 0)</f>
        <v>0</v>
      </c>
      <c r="G244" s="1">
        <f>IF(ubezpieczenia[[#This Row],[czy kobieta]], 25000, 30000)</f>
        <v>30000</v>
      </c>
      <c r="H244" s="1">
        <f>2016-YEAR(ubezpieczenia[[#This Row],[Data_urodz]])</f>
        <v>33</v>
      </c>
      <c r="I24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44" s="1">
        <f>INT(ubezpieczenia[[#This Row],[wiek]]/10)*10</f>
        <v>30</v>
      </c>
      <c r="K244" s="1"/>
      <c r="L244" s="1"/>
    </row>
    <row r="245" spans="1:12" x14ac:dyDescent="0.35">
      <c r="A245" s="1" t="s">
        <v>339</v>
      </c>
      <c r="B245" s="1" t="s">
        <v>20</v>
      </c>
      <c r="C245" s="2">
        <v>20651</v>
      </c>
      <c r="D245" s="1" t="s">
        <v>12</v>
      </c>
      <c r="E245" s="1" t="str">
        <f>TEXT(ubezpieczenia[[#This Row],[Data_urodz]], "mmmm")</f>
        <v>lipiec</v>
      </c>
      <c r="F245" s="1">
        <f>IF(RIGHT(ubezpieczenia[[#This Row],[Imie]], 1) = "a", 1, 0)</f>
        <v>1</v>
      </c>
      <c r="G245" s="1">
        <f>IF(ubezpieczenia[[#This Row],[czy kobieta]], 25000, 30000)</f>
        <v>25000</v>
      </c>
      <c r="H245" s="1">
        <f>2016-YEAR(ubezpieczenia[[#This Row],[Data_urodz]])</f>
        <v>60</v>
      </c>
      <c r="I24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45" s="1">
        <f>INT(ubezpieczenia[[#This Row],[wiek]]/10)*10</f>
        <v>60</v>
      </c>
      <c r="K245" s="1"/>
      <c r="L245" s="1"/>
    </row>
    <row r="246" spans="1:12" x14ac:dyDescent="0.35">
      <c r="A246" s="1" t="s">
        <v>340</v>
      </c>
      <c r="B246" s="1" t="s">
        <v>185</v>
      </c>
      <c r="C246" s="2">
        <v>32580</v>
      </c>
      <c r="D246" s="1" t="s">
        <v>12</v>
      </c>
      <c r="E246" s="1" t="str">
        <f>TEXT(ubezpieczenia[[#This Row],[Data_urodz]], "mmmm")</f>
        <v>marzec</v>
      </c>
      <c r="F246" s="1">
        <f>IF(RIGHT(ubezpieczenia[[#This Row],[Imie]], 1) = "a", 1, 0)</f>
        <v>1</v>
      </c>
      <c r="G246" s="1">
        <f>IF(ubezpieczenia[[#This Row],[czy kobieta]], 25000, 30000)</f>
        <v>25000</v>
      </c>
      <c r="H246" s="1">
        <f>2016-YEAR(ubezpieczenia[[#This Row],[Data_urodz]])</f>
        <v>27</v>
      </c>
      <c r="I24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46" s="1">
        <f>INT(ubezpieczenia[[#This Row],[wiek]]/10)*10</f>
        <v>20</v>
      </c>
      <c r="K246" s="1"/>
      <c r="L246" s="1"/>
    </row>
    <row r="247" spans="1:12" x14ac:dyDescent="0.35">
      <c r="A247" s="1" t="s">
        <v>341</v>
      </c>
      <c r="B247" s="1" t="s">
        <v>139</v>
      </c>
      <c r="C247" s="2">
        <v>18233</v>
      </c>
      <c r="D247" s="1" t="s">
        <v>12</v>
      </c>
      <c r="E247" s="1" t="str">
        <f>TEXT(ubezpieczenia[[#This Row],[Data_urodz]], "mmmm")</f>
        <v>grudzień</v>
      </c>
      <c r="F247" s="1">
        <f>IF(RIGHT(ubezpieczenia[[#This Row],[Imie]], 1) = "a", 1, 0)</f>
        <v>0</v>
      </c>
      <c r="G247" s="1">
        <f>IF(ubezpieczenia[[#This Row],[czy kobieta]], 25000, 30000)</f>
        <v>30000</v>
      </c>
      <c r="H247" s="1">
        <f>2016-YEAR(ubezpieczenia[[#This Row],[Data_urodz]])</f>
        <v>67</v>
      </c>
      <c r="I24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47" s="1">
        <f>INT(ubezpieczenia[[#This Row],[wiek]]/10)*10</f>
        <v>60</v>
      </c>
      <c r="K247" s="1"/>
      <c r="L247" s="1"/>
    </row>
    <row r="248" spans="1:12" x14ac:dyDescent="0.35">
      <c r="A248" s="1" t="s">
        <v>342</v>
      </c>
      <c r="B248" s="1" t="s">
        <v>177</v>
      </c>
      <c r="C248" s="2">
        <v>24225</v>
      </c>
      <c r="D248" s="1" t="s">
        <v>6</v>
      </c>
      <c r="E248" s="1" t="str">
        <f>TEXT(ubezpieczenia[[#This Row],[Data_urodz]], "mmmm")</f>
        <v>kwiecień</v>
      </c>
      <c r="F248" s="1">
        <f>IF(RIGHT(ubezpieczenia[[#This Row],[Imie]], 1) = "a", 1, 0)</f>
        <v>1</v>
      </c>
      <c r="G248" s="1">
        <f>IF(ubezpieczenia[[#This Row],[czy kobieta]], 25000, 30000)</f>
        <v>25000</v>
      </c>
      <c r="H248" s="1">
        <f>2016-YEAR(ubezpieczenia[[#This Row],[Data_urodz]])</f>
        <v>50</v>
      </c>
      <c r="I24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48" s="1">
        <f>INT(ubezpieczenia[[#This Row],[wiek]]/10)*10</f>
        <v>50</v>
      </c>
      <c r="K248" s="1"/>
      <c r="L248" s="1"/>
    </row>
    <row r="249" spans="1:12" x14ac:dyDescent="0.35">
      <c r="A249" s="1" t="s">
        <v>343</v>
      </c>
      <c r="B249" s="1" t="s">
        <v>45</v>
      </c>
      <c r="C249" s="2">
        <v>27299</v>
      </c>
      <c r="D249" s="1" t="s">
        <v>6</v>
      </c>
      <c r="E249" s="1" t="str">
        <f>TEXT(ubezpieczenia[[#This Row],[Data_urodz]], "mmmm")</f>
        <v>wrzesień</v>
      </c>
      <c r="F249" s="1">
        <f>IF(RIGHT(ubezpieczenia[[#This Row],[Imie]], 1) = "a", 1, 0)</f>
        <v>1</v>
      </c>
      <c r="G249" s="1">
        <f>IF(ubezpieczenia[[#This Row],[czy kobieta]], 25000, 30000)</f>
        <v>25000</v>
      </c>
      <c r="H249" s="1">
        <f>2016-YEAR(ubezpieczenia[[#This Row],[Data_urodz]])</f>
        <v>42</v>
      </c>
      <c r="I24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49" s="1">
        <f>INT(ubezpieczenia[[#This Row],[wiek]]/10)*10</f>
        <v>40</v>
      </c>
      <c r="K249" s="1"/>
      <c r="L249" s="1"/>
    </row>
    <row r="250" spans="1:12" x14ac:dyDescent="0.35">
      <c r="A250" s="1" t="s">
        <v>344</v>
      </c>
      <c r="B250" s="1" t="s">
        <v>345</v>
      </c>
      <c r="C250" s="2">
        <v>18398</v>
      </c>
      <c r="D250" s="1" t="s">
        <v>12</v>
      </c>
      <c r="E250" s="1" t="str">
        <f>TEXT(ubezpieczenia[[#This Row],[Data_urodz]], "mmmm")</f>
        <v>maj</v>
      </c>
      <c r="F250" s="1">
        <f>IF(RIGHT(ubezpieczenia[[#This Row],[Imie]], 1) = "a", 1, 0)</f>
        <v>1</v>
      </c>
      <c r="G250" s="1">
        <f>IF(ubezpieczenia[[#This Row],[czy kobieta]], 25000, 30000)</f>
        <v>25000</v>
      </c>
      <c r="H250" s="1">
        <f>2016-YEAR(ubezpieczenia[[#This Row],[Data_urodz]])</f>
        <v>66</v>
      </c>
      <c r="I25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50" s="1">
        <f>INT(ubezpieczenia[[#This Row],[wiek]]/10)*10</f>
        <v>60</v>
      </c>
      <c r="K250" s="1"/>
      <c r="L250" s="1"/>
    </row>
    <row r="251" spans="1:12" x14ac:dyDescent="0.35">
      <c r="A251" s="1" t="s">
        <v>329</v>
      </c>
      <c r="B251" s="1" t="s">
        <v>194</v>
      </c>
      <c r="C251" s="2">
        <v>34400</v>
      </c>
      <c r="D251" s="1" t="s">
        <v>12</v>
      </c>
      <c r="E251" s="1" t="str">
        <f>TEXT(ubezpieczenia[[#This Row],[Data_urodz]], "mmmm")</f>
        <v>marzec</v>
      </c>
      <c r="F251" s="1">
        <f>IF(RIGHT(ubezpieczenia[[#This Row],[Imie]], 1) = "a", 1, 0)</f>
        <v>1</v>
      </c>
      <c r="G251" s="1">
        <f>IF(ubezpieczenia[[#This Row],[czy kobieta]], 25000, 30000)</f>
        <v>25000</v>
      </c>
      <c r="H251" s="1">
        <f>2016-YEAR(ubezpieczenia[[#This Row],[Data_urodz]])</f>
        <v>22</v>
      </c>
      <c r="I25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51" s="1">
        <f>INT(ubezpieczenia[[#This Row],[wiek]]/10)*10</f>
        <v>20</v>
      </c>
      <c r="K251" s="1"/>
      <c r="L251" s="1"/>
    </row>
    <row r="252" spans="1:12" x14ac:dyDescent="0.35">
      <c r="A252" s="1" t="s">
        <v>51</v>
      </c>
      <c r="B252" s="1" t="s">
        <v>346</v>
      </c>
      <c r="C252" s="2">
        <v>21513</v>
      </c>
      <c r="D252" s="1" t="s">
        <v>12</v>
      </c>
      <c r="E252" s="1" t="str">
        <f>TEXT(ubezpieczenia[[#This Row],[Data_urodz]], "mmmm")</f>
        <v>listopad</v>
      </c>
      <c r="F252" s="1">
        <f>IF(RIGHT(ubezpieczenia[[#This Row],[Imie]], 1) = "a", 1, 0)</f>
        <v>1</v>
      </c>
      <c r="G252" s="1">
        <f>IF(ubezpieczenia[[#This Row],[czy kobieta]], 25000, 30000)</f>
        <v>25000</v>
      </c>
      <c r="H252" s="1">
        <f>2016-YEAR(ubezpieczenia[[#This Row],[Data_urodz]])</f>
        <v>58</v>
      </c>
      <c r="I25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52" s="1">
        <f>INT(ubezpieczenia[[#This Row],[wiek]]/10)*10</f>
        <v>50</v>
      </c>
      <c r="K252" s="1"/>
      <c r="L252" s="1"/>
    </row>
    <row r="253" spans="1:12" x14ac:dyDescent="0.35">
      <c r="A253" s="1" t="s">
        <v>347</v>
      </c>
      <c r="B253" s="1" t="s">
        <v>236</v>
      </c>
      <c r="C253" s="2">
        <v>31749</v>
      </c>
      <c r="D253" s="1" t="s">
        <v>6</v>
      </c>
      <c r="E253" s="1" t="str">
        <f>TEXT(ubezpieczenia[[#This Row],[Data_urodz]], "mmmm")</f>
        <v>grudzień</v>
      </c>
      <c r="F253" s="1">
        <f>IF(RIGHT(ubezpieczenia[[#This Row],[Imie]], 1) = "a", 1, 0)</f>
        <v>1</v>
      </c>
      <c r="G253" s="1">
        <f>IF(ubezpieczenia[[#This Row],[czy kobieta]], 25000, 30000)</f>
        <v>25000</v>
      </c>
      <c r="H253" s="1">
        <f>2016-YEAR(ubezpieczenia[[#This Row],[Data_urodz]])</f>
        <v>30</v>
      </c>
      <c r="I25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53" s="1">
        <f>INT(ubezpieczenia[[#This Row],[wiek]]/10)*10</f>
        <v>30</v>
      </c>
      <c r="K253" s="1"/>
      <c r="L253" s="1"/>
    </row>
    <row r="254" spans="1:12" x14ac:dyDescent="0.35">
      <c r="A254" s="1" t="s">
        <v>348</v>
      </c>
      <c r="B254" s="1" t="s">
        <v>5</v>
      </c>
      <c r="C254" s="2">
        <v>34235</v>
      </c>
      <c r="D254" s="1" t="s">
        <v>6</v>
      </c>
      <c r="E254" s="1" t="str">
        <f>TEXT(ubezpieczenia[[#This Row],[Data_urodz]], "mmmm")</f>
        <v>wrzesień</v>
      </c>
      <c r="F254" s="1">
        <f>IF(RIGHT(ubezpieczenia[[#This Row],[Imie]], 1) = "a", 1, 0)</f>
        <v>1</v>
      </c>
      <c r="G254" s="1">
        <f>IF(ubezpieczenia[[#This Row],[czy kobieta]], 25000, 30000)</f>
        <v>25000</v>
      </c>
      <c r="H254" s="1">
        <f>2016-YEAR(ubezpieczenia[[#This Row],[Data_urodz]])</f>
        <v>23</v>
      </c>
      <c r="I25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54" s="1">
        <f>INT(ubezpieczenia[[#This Row],[wiek]]/10)*10</f>
        <v>20</v>
      </c>
      <c r="K254" s="1"/>
      <c r="L254" s="1"/>
    </row>
    <row r="255" spans="1:12" x14ac:dyDescent="0.35">
      <c r="A255" s="1" t="s">
        <v>349</v>
      </c>
      <c r="B255" s="1" t="s">
        <v>131</v>
      </c>
      <c r="C255" s="2">
        <v>19183</v>
      </c>
      <c r="D255" s="1" t="s">
        <v>9</v>
      </c>
      <c r="E255" s="1" t="str">
        <f>TEXT(ubezpieczenia[[#This Row],[Data_urodz]], "mmmm")</f>
        <v>lipiec</v>
      </c>
      <c r="F255" s="1">
        <f>IF(RIGHT(ubezpieczenia[[#This Row],[Imie]], 1) = "a", 1, 0)</f>
        <v>1</v>
      </c>
      <c r="G255" s="1">
        <f>IF(ubezpieczenia[[#This Row],[czy kobieta]], 25000, 30000)</f>
        <v>25000</v>
      </c>
      <c r="H255" s="1">
        <f>2016-YEAR(ubezpieczenia[[#This Row],[Data_urodz]])</f>
        <v>64</v>
      </c>
      <c r="I25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55" s="1">
        <f>INT(ubezpieczenia[[#This Row],[wiek]]/10)*10</f>
        <v>60</v>
      </c>
      <c r="K255" s="1"/>
      <c r="L255" s="1"/>
    </row>
    <row r="256" spans="1:12" x14ac:dyDescent="0.35">
      <c r="A256" s="1" t="s">
        <v>350</v>
      </c>
      <c r="B256" s="1" t="s">
        <v>8</v>
      </c>
      <c r="C256" s="2">
        <v>27424</v>
      </c>
      <c r="D256" s="1" t="s">
        <v>12</v>
      </c>
      <c r="E256" s="1" t="str">
        <f>TEXT(ubezpieczenia[[#This Row],[Data_urodz]], "mmmm")</f>
        <v>styczeń</v>
      </c>
      <c r="F256" s="1">
        <f>IF(RIGHT(ubezpieczenia[[#This Row],[Imie]], 1) = "a", 1, 0)</f>
        <v>0</v>
      </c>
      <c r="G256" s="1">
        <f>IF(ubezpieczenia[[#This Row],[czy kobieta]], 25000, 30000)</f>
        <v>30000</v>
      </c>
      <c r="H256" s="1">
        <f>2016-YEAR(ubezpieczenia[[#This Row],[Data_urodz]])</f>
        <v>41</v>
      </c>
      <c r="I25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56" s="1">
        <f>INT(ubezpieczenia[[#This Row],[wiek]]/10)*10</f>
        <v>40</v>
      </c>
      <c r="K256" s="1"/>
      <c r="L256" s="1"/>
    </row>
    <row r="257" spans="1:12" x14ac:dyDescent="0.35">
      <c r="A257" s="1" t="s">
        <v>351</v>
      </c>
      <c r="B257" s="1" t="s">
        <v>152</v>
      </c>
      <c r="C257" s="2">
        <v>23665</v>
      </c>
      <c r="D257" s="1" t="s">
        <v>12</v>
      </c>
      <c r="E257" s="1" t="str">
        <f>TEXT(ubezpieczenia[[#This Row],[Data_urodz]], "mmmm")</f>
        <v>październik</v>
      </c>
      <c r="F257" s="1">
        <f>IF(RIGHT(ubezpieczenia[[#This Row],[Imie]], 1) = "a", 1, 0)</f>
        <v>0</v>
      </c>
      <c r="G257" s="1">
        <f>IF(ubezpieczenia[[#This Row],[czy kobieta]], 25000, 30000)</f>
        <v>30000</v>
      </c>
      <c r="H257" s="1">
        <f>2016-YEAR(ubezpieczenia[[#This Row],[Data_urodz]])</f>
        <v>52</v>
      </c>
      <c r="I25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57" s="1">
        <f>INT(ubezpieczenia[[#This Row],[wiek]]/10)*10</f>
        <v>50</v>
      </c>
      <c r="K257" s="1"/>
      <c r="L257" s="1"/>
    </row>
    <row r="258" spans="1:12" x14ac:dyDescent="0.35">
      <c r="A258" s="1" t="s">
        <v>352</v>
      </c>
      <c r="B258" s="1" t="s">
        <v>11</v>
      </c>
      <c r="C258" s="2">
        <v>17649</v>
      </c>
      <c r="D258" s="1" t="s">
        <v>6</v>
      </c>
      <c r="E258" s="1" t="str">
        <f>TEXT(ubezpieczenia[[#This Row],[Data_urodz]], "mmmm")</f>
        <v>kwiecień</v>
      </c>
      <c r="F258" s="1">
        <f>IF(RIGHT(ubezpieczenia[[#This Row],[Imie]], 1) = "a", 1, 0)</f>
        <v>1</v>
      </c>
      <c r="G258" s="1">
        <f>IF(ubezpieczenia[[#This Row],[czy kobieta]], 25000, 30000)</f>
        <v>25000</v>
      </c>
      <c r="H258" s="1">
        <f>2016-YEAR(ubezpieczenia[[#This Row],[Data_urodz]])</f>
        <v>68</v>
      </c>
      <c r="I25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58" s="1">
        <f>INT(ubezpieczenia[[#This Row],[wiek]]/10)*10</f>
        <v>60</v>
      </c>
      <c r="K258" s="1"/>
      <c r="L258" s="1"/>
    </row>
    <row r="259" spans="1:12" x14ac:dyDescent="0.35">
      <c r="A259" s="1" t="s">
        <v>353</v>
      </c>
      <c r="B259" s="1" t="s">
        <v>354</v>
      </c>
      <c r="C259" s="2">
        <v>25530</v>
      </c>
      <c r="D259" s="1" t="s">
        <v>6</v>
      </c>
      <c r="E259" s="1" t="str">
        <f>TEXT(ubezpieczenia[[#This Row],[Data_urodz]], "mmmm")</f>
        <v>listopad</v>
      </c>
      <c r="F259" s="1">
        <f>IF(RIGHT(ubezpieczenia[[#This Row],[Imie]], 1) = "a", 1, 0)</f>
        <v>1</v>
      </c>
      <c r="G259" s="1">
        <f>IF(ubezpieczenia[[#This Row],[czy kobieta]], 25000, 30000)</f>
        <v>25000</v>
      </c>
      <c r="H259" s="1">
        <f>2016-YEAR(ubezpieczenia[[#This Row],[Data_urodz]])</f>
        <v>47</v>
      </c>
      <c r="I25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59" s="1">
        <f>INT(ubezpieczenia[[#This Row],[wiek]]/10)*10</f>
        <v>40</v>
      </c>
      <c r="K259" s="1"/>
      <c r="L259" s="1"/>
    </row>
    <row r="260" spans="1:12" x14ac:dyDescent="0.35">
      <c r="A260" s="1" t="s">
        <v>355</v>
      </c>
      <c r="B260" s="1" t="s">
        <v>356</v>
      </c>
      <c r="C260" s="2">
        <v>34758</v>
      </c>
      <c r="D260" s="1" t="s">
        <v>9</v>
      </c>
      <c r="E260" s="1" t="str">
        <f>TEXT(ubezpieczenia[[#This Row],[Data_urodz]], "mmmm")</f>
        <v>luty</v>
      </c>
      <c r="F260" s="1">
        <f>IF(RIGHT(ubezpieczenia[[#This Row],[Imie]], 1) = "a", 1, 0)</f>
        <v>1</v>
      </c>
      <c r="G260" s="1">
        <f>IF(ubezpieczenia[[#This Row],[czy kobieta]], 25000, 30000)</f>
        <v>25000</v>
      </c>
      <c r="H260" s="1">
        <f>2016-YEAR(ubezpieczenia[[#This Row],[Data_urodz]])</f>
        <v>21</v>
      </c>
      <c r="I26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60" s="1">
        <f>INT(ubezpieczenia[[#This Row],[wiek]]/10)*10</f>
        <v>20</v>
      </c>
      <c r="K260" s="1"/>
      <c r="L260" s="1"/>
    </row>
    <row r="261" spans="1:12" x14ac:dyDescent="0.35">
      <c r="A261" s="1" t="s">
        <v>19</v>
      </c>
      <c r="B261" s="1" t="s">
        <v>357</v>
      </c>
      <c r="C261" s="2">
        <v>17531</v>
      </c>
      <c r="D261" s="1" t="s">
        <v>12</v>
      </c>
      <c r="E261" s="1" t="str">
        <f>TEXT(ubezpieczenia[[#This Row],[Data_urodz]], "mmmm")</f>
        <v>grudzień</v>
      </c>
      <c r="F261" s="1">
        <f>IF(RIGHT(ubezpieczenia[[#This Row],[Imie]], 1) = "a", 1, 0)</f>
        <v>0</v>
      </c>
      <c r="G261" s="1">
        <f>IF(ubezpieczenia[[#This Row],[czy kobieta]], 25000, 30000)</f>
        <v>30000</v>
      </c>
      <c r="H261" s="1">
        <f>2016-YEAR(ubezpieczenia[[#This Row],[Data_urodz]])</f>
        <v>69</v>
      </c>
      <c r="I26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61" s="1">
        <f>INT(ubezpieczenia[[#This Row],[wiek]]/10)*10</f>
        <v>60</v>
      </c>
      <c r="K261" s="1"/>
      <c r="L261" s="1"/>
    </row>
    <row r="262" spans="1:12" x14ac:dyDescent="0.35">
      <c r="A262" s="1" t="s">
        <v>358</v>
      </c>
      <c r="B262" s="1" t="s">
        <v>8</v>
      </c>
      <c r="C262" s="2">
        <v>32482</v>
      </c>
      <c r="D262" s="1" t="s">
        <v>6</v>
      </c>
      <c r="E262" s="1" t="str">
        <f>TEXT(ubezpieczenia[[#This Row],[Data_urodz]], "mmmm")</f>
        <v>grudzień</v>
      </c>
      <c r="F262" s="1">
        <f>IF(RIGHT(ubezpieczenia[[#This Row],[Imie]], 1) = "a", 1, 0)</f>
        <v>0</v>
      </c>
      <c r="G262" s="1">
        <f>IF(ubezpieczenia[[#This Row],[czy kobieta]], 25000, 30000)</f>
        <v>30000</v>
      </c>
      <c r="H262" s="1">
        <f>2016-YEAR(ubezpieczenia[[#This Row],[Data_urodz]])</f>
        <v>28</v>
      </c>
      <c r="I26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62" s="1">
        <f>INT(ubezpieczenia[[#This Row],[wiek]]/10)*10</f>
        <v>20</v>
      </c>
      <c r="K262" s="1"/>
      <c r="L262" s="1"/>
    </row>
    <row r="263" spans="1:12" x14ac:dyDescent="0.35">
      <c r="A263" s="1" t="s">
        <v>359</v>
      </c>
      <c r="B263" s="1" t="s">
        <v>246</v>
      </c>
      <c r="C263" s="2">
        <v>34533</v>
      </c>
      <c r="D263" s="1" t="s">
        <v>12</v>
      </c>
      <c r="E263" s="1" t="str">
        <f>TEXT(ubezpieczenia[[#This Row],[Data_urodz]], "mmmm")</f>
        <v>lipiec</v>
      </c>
      <c r="F263" s="1">
        <f>IF(RIGHT(ubezpieczenia[[#This Row],[Imie]], 1) = "a", 1, 0)</f>
        <v>0</v>
      </c>
      <c r="G263" s="1">
        <f>IF(ubezpieczenia[[#This Row],[czy kobieta]], 25000, 30000)</f>
        <v>30000</v>
      </c>
      <c r="H263" s="1">
        <f>2016-YEAR(ubezpieczenia[[#This Row],[Data_urodz]])</f>
        <v>22</v>
      </c>
      <c r="I26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63" s="1">
        <f>INT(ubezpieczenia[[#This Row],[wiek]]/10)*10</f>
        <v>20</v>
      </c>
      <c r="K263" s="1"/>
      <c r="L263" s="1"/>
    </row>
    <row r="264" spans="1:12" x14ac:dyDescent="0.35">
      <c r="A264" s="1" t="s">
        <v>308</v>
      </c>
      <c r="B264" s="1" t="s">
        <v>79</v>
      </c>
      <c r="C264" s="2">
        <v>28491</v>
      </c>
      <c r="D264" s="1" t="s">
        <v>12</v>
      </c>
      <c r="E264" s="1" t="str">
        <f>TEXT(ubezpieczenia[[#This Row],[Data_urodz]], "mmmm")</f>
        <v>styczeń</v>
      </c>
      <c r="F264" s="1">
        <f>IF(RIGHT(ubezpieczenia[[#This Row],[Imie]], 1) = "a", 1, 0)</f>
        <v>1</v>
      </c>
      <c r="G264" s="1">
        <f>IF(ubezpieczenia[[#This Row],[czy kobieta]], 25000, 30000)</f>
        <v>25000</v>
      </c>
      <c r="H264" s="1">
        <f>2016-YEAR(ubezpieczenia[[#This Row],[Data_urodz]])</f>
        <v>38</v>
      </c>
      <c r="I26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64" s="1">
        <f>INT(ubezpieczenia[[#This Row],[wiek]]/10)*10</f>
        <v>30</v>
      </c>
      <c r="K264" s="1"/>
      <c r="L264" s="1"/>
    </row>
    <row r="265" spans="1:12" x14ac:dyDescent="0.35">
      <c r="A265" s="1" t="s">
        <v>360</v>
      </c>
      <c r="B265" s="1" t="s">
        <v>361</v>
      </c>
      <c r="C265" s="2">
        <v>32689</v>
      </c>
      <c r="D265" s="1" t="s">
        <v>9</v>
      </c>
      <c r="E265" s="1" t="str">
        <f>TEXT(ubezpieczenia[[#This Row],[Data_urodz]], "mmmm")</f>
        <v>czerwiec</v>
      </c>
      <c r="F265" s="1">
        <f>IF(RIGHT(ubezpieczenia[[#This Row],[Imie]], 1) = "a", 1, 0)</f>
        <v>1</v>
      </c>
      <c r="G265" s="1">
        <f>IF(ubezpieczenia[[#This Row],[czy kobieta]], 25000, 30000)</f>
        <v>25000</v>
      </c>
      <c r="H265" s="1">
        <f>2016-YEAR(ubezpieczenia[[#This Row],[Data_urodz]])</f>
        <v>27</v>
      </c>
      <c r="I26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65" s="1">
        <f>INT(ubezpieczenia[[#This Row],[wiek]]/10)*10</f>
        <v>20</v>
      </c>
      <c r="K265" s="1"/>
      <c r="L265" s="1"/>
    </row>
    <row r="266" spans="1:12" x14ac:dyDescent="0.35">
      <c r="A266" s="1" t="s">
        <v>162</v>
      </c>
      <c r="B266" s="1" t="s">
        <v>362</v>
      </c>
      <c r="C266" s="2">
        <v>27112</v>
      </c>
      <c r="D266" s="1" t="s">
        <v>6</v>
      </c>
      <c r="E266" s="1" t="str">
        <f>TEXT(ubezpieczenia[[#This Row],[Data_urodz]], "mmmm")</f>
        <v>marzec</v>
      </c>
      <c r="F266" s="1">
        <f>IF(RIGHT(ubezpieczenia[[#This Row],[Imie]], 1) = "a", 1, 0)</f>
        <v>1</v>
      </c>
      <c r="G266" s="1">
        <f>IF(ubezpieczenia[[#This Row],[czy kobieta]], 25000, 30000)</f>
        <v>25000</v>
      </c>
      <c r="H266" s="1">
        <f>2016-YEAR(ubezpieczenia[[#This Row],[Data_urodz]])</f>
        <v>42</v>
      </c>
      <c r="I26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66" s="1">
        <f>INT(ubezpieczenia[[#This Row],[wiek]]/10)*10</f>
        <v>40</v>
      </c>
      <c r="K266" s="1"/>
      <c r="L266" s="1"/>
    </row>
    <row r="267" spans="1:12" x14ac:dyDescent="0.35">
      <c r="A267" s="1" t="s">
        <v>363</v>
      </c>
      <c r="B267" s="1" t="s">
        <v>16</v>
      </c>
      <c r="C267" s="2">
        <v>29259</v>
      </c>
      <c r="D267" s="1" t="s">
        <v>12</v>
      </c>
      <c r="E267" s="1" t="str">
        <f>TEXT(ubezpieczenia[[#This Row],[Data_urodz]], "mmmm")</f>
        <v>luty</v>
      </c>
      <c r="F267" s="1">
        <f>IF(RIGHT(ubezpieczenia[[#This Row],[Imie]], 1) = "a", 1, 0)</f>
        <v>1</v>
      </c>
      <c r="G267" s="1">
        <f>IF(ubezpieczenia[[#This Row],[czy kobieta]], 25000, 30000)</f>
        <v>25000</v>
      </c>
      <c r="H267" s="1">
        <f>2016-YEAR(ubezpieczenia[[#This Row],[Data_urodz]])</f>
        <v>36</v>
      </c>
      <c r="I26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67" s="1">
        <f>INT(ubezpieczenia[[#This Row],[wiek]]/10)*10</f>
        <v>30</v>
      </c>
      <c r="K267" s="1"/>
      <c r="L267" s="1"/>
    </row>
    <row r="268" spans="1:12" x14ac:dyDescent="0.35">
      <c r="A268" s="1" t="s">
        <v>83</v>
      </c>
      <c r="B268" s="1" t="s">
        <v>123</v>
      </c>
      <c r="C268" s="2">
        <v>18437</v>
      </c>
      <c r="D268" s="1" t="s">
        <v>6</v>
      </c>
      <c r="E268" s="1" t="str">
        <f>TEXT(ubezpieczenia[[#This Row],[Data_urodz]], "mmmm")</f>
        <v>czerwiec</v>
      </c>
      <c r="F268" s="1">
        <f>IF(RIGHT(ubezpieczenia[[#This Row],[Imie]], 1) = "a", 1, 0)</f>
        <v>1</v>
      </c>
      <c r="G268" s="1">
        <f>IF(ubezpieczenia[[#This Row],[czy kobieta]], 25000, 30000)</f>
        <v>25000</v>
      </c>
      <c r="H268" s="1">
        <f>2016-YEAR(ubezpieczenia[[#This Row],[Data_urodz]])</f>
        <v>66</v>
      </c>
      <c r="I26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68" s="1">
        <f>INT(ubezpieczenia[[#This Row],[wiek]]/10)*10</f>
        <v>60</v>
      </c>
      <c r="K268" s="1"/>
      <c r="L268" s="1"/>
    </row>
    <row r="269" spans="1:12" x14ac:dyDescent="0.35">
      <c r="A269" s="1" t="s">
        <v>364</v>
      </c>
      <c r="B269" s="1" t="s">
        <v>194</v>
      </c>
      <c r="C269" s="2">
        <v>34406</v>
      </c>
      <c r="D269" s="1" t="s">
        <v>12</v>
      </c>
      <c r="E269" s="1" t="str">
        <f>TEXT(ubezpieczenia[[#This Row],[Data_urodz]], "mmmm")</f>
        <v>marzec</v>
      </c>
      <c r="F269" s="1">
        <f>IF(RIGHT(ubezpieczenia[[#This Row],[Imie]], 1) = "a", 1, 0)</f>
        <v>1</v>
      </c>
      <c r="G269" s="1">
        <f>IF(ubezpieczenia[[#This Row],[czy kobieta]], 25000, 30000)</f>
        <v>25000</v>
      </c>
      <c r="H269" s="1">
        <f>2016-YEAR(ubezpieczenia[[#This Row],[Data_urodz]])</f>
        <v>22</v>
      </c>
      <c r="I26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69" s="1">
        <f>INT(ubezpieczenia[[#This Row],[wiek]]/10)*10</f>
        <v>20</v>
      </c>
      <c r="K269" s="1"/>
      <c r="L269" s="1"/>
    </row>
    <row r="270" spans="1:12" x14ac:dyDescent="0.35">
      <c r="A270" s="1" t="s">
        <v>365</v>
      </c>
      <c r="B270" s="1" t="s">
        <v>366</v>
      </c>
      <c r="C270" s="2">
        <v>26689</v>
      </c>
      <c r="D270" s="1" t="s">
        <v>12</v>
      </c>
      <c r="E270" s="1" t="str">
        <f>TEXT(ubezpieczenia[[#This Row],[Data_urodz]], "mmmm")</f>
        <v>styczeń</v>
      </c>
      <c r="F270" s="1">
        <f>IF(RIGHT(ubezpieczenia[[#This Row],[Imie]], 1) = "a", 1, 0)</f>
        <v>0</v>
      </c>
      <c r="G270" s="1">
        <f>IF(ubezpieczenia[[#This Row],[czy kobieta]], 25000, 30000)</f>
        <v>30000</v>
      </c>
      <c r="H270" s="1">
        <f>2016-YEAR(ubezpieczenia[[#This Row],[Data_urodz]])</f>
        <v>43</v>
      </c>
      <c r="I27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70" s="1">
        <f>INT(ubezpieczenia[[#This Row],[wiek]]/10)*10</f>
        <v>40</v>
      </c>
      <c r="K270" s="1"/>
      <c r="L270" s="1"/>
    </row>
    <row r="271" spans="1:12" x14ac:dyDescent="0.35">
      <c r="A271" s="1" t="s">
        <v>174</v>
      </c>
      <c r="B271" s="1" t="s">
        <v>52</v>
      </c>
      <c r="C271" s="2">
        <v>24391</v>
      </c>
      <c r="D271" s="1" t="s">
        <v>6</v>
      </c>
      <c r="E271" s="1" t="str">
        <f>TEXT(ubezpieczenia[[#This Row],[Data_urodz]], "mmmm")</f>
        <v>październik</v>
      </c>
      <c r="F271" s="1">
        <f>IF(RIGHT(ubezpieczenia[[#This Row],[Imie]], 1) = "a", 1, 0)</f>
        <v>1</v>
      </c>
      <c r="G271" s="1">
        <f>IF(ubezpieczenia[[#This Row],[czy kobieta]], 25000, 30000)</f>
        <v>25000</v>
      </c>
      <c r="H271" s="1">
        <f>2016-YEAR(ubezpieczenia[[#This Row],[Data_urodz]])</f>
        <v>50</v>
      </c>
      <c r="I27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71" s="1">
        <f>INT(ubezpieczenia[[#This Row],[wiek]]/10)*10</f>
        <v>50</v>
      </c>
      <c r="K271" s="1"/>
      <c r="L271" s="1"/>
    </row>
    <row r="272" spans="1:12" x14ac:dyDescent="0.35">
      <c r="A272" s="1" t="s">
        <v>367</v>
      </c>
      <c r="B272" s="1" t="s">
        <v>368</v>
      </c>
      <c r="C272" s="2">
        <v>22010</v>
      </c>
      <c r="D272" s="1" t="s">
        <v>12</v>
      </c>
      <c r="E272" s="1" t="str">
        <f>TEXT(ubezpieczenia[[#This Row],[Data_urodz]], "mmmm")</f>
        <v>kwiecień</v>
      </c>
      <c r="F272" s="1">
        <f>IF(RIGHT(ubezpieczenia[[#This Row],[Imie]], 1) = "a", 1, 0)</f>
        <v>1</v>
      </c>
      <c r="G272" s="1">
        <f>IF(ubezpieczenia[[#This Row],[czy kobieta]], 25000, 30000)</f>
        <v>25000</v>
      </c>
      <c r="H272" s="1">
        <f>2016-YEAR(ubezpieczenia[[#This Row],[Data_urodz]])</f>
        <v>56</v>
      </c>
      <c r="I27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72" s="1">
        <f>INT(ubezpieczenia[[#This Row],[wiek]]/10)*10</f>
        <v>50</v>
      </c>
      <c r="K272" s="1"/>
      <c r="L272" s="1"/>
    </row>
    <row r="273" spans="1:12" x14ac:dyDescent="0.35">
      <c r="A273" s="1" t="s">
        <v>369</v>
      </c>
      <c r="B273" s="1" t="s">
        <v>332</v>
      </c>
      <c r="C273" s="2">
        <v>17207</v>
      </c>
      <c r="D273" s="1" t="s">
        <v>9</v>
      </c>
      <c r="E273" s="1" t="str">
        <f>TEXT(ubezpieczenia[[#This Row],[Data_urodz]], "mmmm")</f>
        <v>luty</v>
      </c>
      <c r="F273" s="1">
        <f>IF(RIGHT(ubezpieczenia[[#This Row],[Imie]], 1) = "a", 1, 0)</f>
        <v>0</v>
      </c>
      <c r="G273" s="1">
        <f>IF(ubezpieczenia[[#This Row],[czy kobieta]], 25000, 30000)</f>
        <v>30000</v>
      </c>
      <c r="H273" s="1">
        <f>2016-YEAR(ubezpieczenia[[#This Row],[Data_urodz]])</f>
        <v>69</v>
      </c>
      <c r="I27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73" s="1">
        <f>INT(ubezpieczenia[[#This Row],[wiek]]/10)*10</f>
        <v>60</v>
      </c>
      <c r="K273" s="1"/>
      <c r="L273" s="1"/>
    </row>
    <row r="274" spans="1:12" x14ac:dyDescent="0.35">
      <c r="A274" s="1" t="s">
        <v>370</v>
      </c>
      <c r="B274" s="1" t="s">
        <v>160</v>
      </c>
      <c r="C274" s="2">
        <v>22547</v>
      </c>
      <c r="D274" s="1" t="s">
        <v>6</v>
      </c>
      <c r="E274" s="1" t="str">
        <f>TEXT(ubezpieczenia[[#This Row],[Data_urodz]], "mmmm")</f>
        <v>wrzesień</v>
      </c>
      <c r="F274" s="1">
        <f>IF(RIGHT(ubezpieczenia[[#This Row],[Imie]], 1) = "a", 1, 0)</f>
        <v>0</v>
      </c>
      <c r="G274" s="1">
        <f>IF(ubezpieczenia[[#This Row],[czy kobieta]], 25000, 30000)</f>
        <v>30000</v>
      </c>
      <c r="H274" s="1">
        <f>2016-YEAR(ubezpieczenia[[#This Row],[Data_urodz]])</f>
        <v>55</v>
      </c>
      <c r="I27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74" s="1">
        <f>INT(ubezpieczenia[[#This Row],[wiek]]/10)*10</f>
        <v>50</v>
      </c>
      <c r="K274" s="1"/>
      <c r="L274" s="1"/>
    </row>
    <row r="275" spans="1:12" x14ac:dyDescent="0.35">
      <c r="A275" s="1" t="s">
        <v>371</v>
      </c>
      <c r="B275" s="1" t="s">
        <v>372</v>
      </c>
      <c r="C275" s="2">
        <v>20722</v>
      </c>
      <c r="D275" s="1" t="s">
        <v>12</v>
      </c>
      <c r="E275" s="1" t="str">
        <f>TEXT(ubezpieczenia[[#This Row],[Data_urodz]], "mmmm")</f>
        <v>wrzesień</v>
      </c>
      <c r="F275" s="1">
        <f>IF(RIGHT(ubezpieczenia[[#This Row],[Imie]], 1) = "a", 1, 0)</f>
        <v>1</v>
      </c>
      <c r="G275" s="1">
        <f>IF(ubezpieczenia[[#This Row],[czy kobieta]], 25000, 30000)</f>
        <v>25000</v>
      </c>
      <c r="H275" s="1">
        <f>2016-YEAR(ubezpieczenia[[#This Row],[Data_urodz]])</f>
        <v>60</v>
      </c>
      <c r="I27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75" s="1">
        <f>INT(ubezpieczenia[[#This Row],[wiek]]/10)*10</f>
        <v>60</v>
      </c>
      <c r="K275" s="1"/>
      <c r="L275" s="1"/>
    </row>
    <row r="276" spans="1:12" x14ac:dyDescent="0.35">
      <c r="A276" s="1" t="s">
        <v>373</v>
      </c>
      <c r="B276" s="1" t="s">
        <v>29</v>
      </c>
      <c r="C276" s="2">
        <v>24900</v>
      </c>
      <c r="D276" s="1" t="s">
        <v>12</v>
      </c>
      <c r="E276" s="1" t="str">
        <f>TEXT(ubezpieczenia[[#This Row],[Data_urodz]], "mmmm")</f>
        <v>marzec</v>
      </c>
      <c r="F276" s="1">
        <f>IF(RIGHT(ubezpieczenia[[#This Row],[Imie]], 1) = "a", 1, 0)</f>
        <v>0</v>
      </c>
      <c r="G276" s="1">
        <f>IF(ubezpieczenia[[#This Row],[czy kobieta]], 25000, 30000)</f>
        <v>30000</v>
      </c>
      <c r="H276" s="1">
        <f>2016-YEAR(ubezpieczenia[[#This Row],[Data_urodz]])</f>
        <v>48</v>
      </c>
      <c r="I27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76" s="1">
        <f>INT(ubezpieczenia[[#This Row],[wiek]]/10)*10</f>
        <v>40</v>
      </c>
      <c r="K276" s="1"/>
      <c r="L276" s="1"/>
    </row>
    <row r="277" spans="1:12" x14ac:dyDescent="0.35">
      <c r="A277" s="1" t="s">
        <v>374</v>
      </c>
      <c r="B277" s="1" t="s">
        <v>37</v>
      </c>
      <c r="C277" s="2">
        <v>20808</v>
      </c>
      <c r="D277" s="1" t="s">
        <v>12</v>
      </c>
      <c r="E277" s="1" t="str">
        <f>TEXT(ubezpieczenia[[#This Row],[Data_urodz]], "mmmm")</f>
        <v>grudzień</v>
      </c>
      <c r="F277" s="1">
        <f>IF(RIGHT(ubezpieczenia[[#This Row],[Imie]], 1) = "a", 1, 0)</f>
        <v>1</v>
      </c>
      <c r="G277" s="1">
        <f>IF(ubezpieczenia[[#This Row],[czy kobieta]], 25000, 30000)</f>
        <v>25000</v>
      </c>
      <c r="H277" s="1">
        <f>2016-YEAR(ubezpieczenia[[#This Row],[Data_urodz]])</f>
        <v>60</v>
      </c>
      <c r="I27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77" s="1">
        <f>INT(ubezpieczenia[[#This Row],[wiek]]/10)*10</f>
        <v>60</v>
      </c>
      <c r="K277" s="1"/>
      <c r="L277" s="1"/>
    </row>
    <row r="278" spans="1:12" x14ac:dyDescent="0.35">
      <c r="A278" s="1" t="s">
        <v>375</v>
      </c>
      <c r="B278" s="1" t="s">
        <v>131</v>
      </c>
      <c r="C278" s="2">
        <v>30235</v>
      </c>
      <c r="D278" s="1" t="s">
        <v>12</v>
      </c>
      <c r="E278" s="1" t="str">
        <f>TEXT(ubezpieczenia[[#This Row],[Data_urodz]], "mmmm")</f>
        <v>październik</v>
      </c>
      <c r="F278" s="1">
        <f>IF(RIGHT(ubezpieczenia[[#This Row],[Imie]], 1) = "a", 1, 0)</f>
        <v>1</v>
      </c>
      <c r="G278" s="1">
        <f>IF(ubezpieczenia[[#This Row],[czy kobieta]], 25000, 30000)</f>
        <v>25000</v>
      </c>
      <c r="H278" s="1">
        <f>2016-YEAR(ubezpieczenia[[#This Row],[Data_urodz]])</f>
        <v>34</v>
      </c>
      <c r="I27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78" s="1">
        <f>INT(ubezpieczenia[[#This Row],[wiek]]/10)*10</f>
        <v>30</v>
      </c>
      <c r="K278" s="1"/>
      <c r="L278" s="1"/>
    </row>
    <row r="279" spans="1:12" x14ac:dyDescent="0.35">
      <c r="A279" s="1" t="s">
        <v>376</v>
      </c>
      <c r="B279" s="1" t="s">
        <v>257</v>
      </c>
      <c r="C279" s="2">
        <v>21221</v>
      </c>
      <c r="D279" s="1" t="s">
        <v>9</v>
      </c>
      <c r="E279" s="1" t="str">
        <f>TEXT(ubezpieczenia[[#This Row],[Data_urodz]], "mmmm")</f>
        <v>luty</v>
      </c>
      <c r="F279" s="1">
        <f>IF(RIGHT(ubezpieczenia[[#This Row],[Imie]], 1) = "a", 1, 0)</f>
        <v>0</v>
      </c>
      <c r="G279" s="1">
        <f>IF(ubezpieczenia[[#This Row],[czy kobieta]], 25000, 30000)</f>
        <v>30000</v>
      </c>
      <c r="H279" s="1">
        <f>2016-YEAR(ubezpieczenia[[#This Row],[Data_urodz]])</f>
        <v>58</v>
      </c>
      <c r="I27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79" s="1">
        <f>INT(ubezpieczenia[[#This Row],[wiek]]/10)*10</f>
        <v>50</v>
      </c>
      <c r="K279" s="1"/>
      <c r="L279" s="1"/>
    </row>
    <row r="280" spans="1:12" x14ac:dyDescent="0.35">
      <c r="A280" s="1" t="s">
        <v>377</v>
      </c>
      <c r="B280" s="1" t="s">
        <v>45</v>
      </c>
      <c r="C280" s="2">
        <v>20193</v>
      </c>
      <c r="D280" s="1" t="s">
        <v>6</v>
      </c>
      <c r="E280" s="1" t="str">
        <f>TEXT(ubezpieczenia[[#This Row],[Data_urodz]], "mmmm")</f>
        <v>kwiecień</v>
      </c>
      <c r="F280" s="1">
        <f>IF(RIGHT(ubezpieczenia[[#This Row],[Imie]], 1) = "a", 1, 0)</f>
        <v>1</v>
      </c>
      <c r="G280" s="1">
        <f>IF(ubezpieczenia[[#This Row],[czy kobieta]], 25000, 30000)</f>
        <v>25000</v>
      </c>
      <c r="H280" s="1">
        <f>2016-YEAR(ubezpieczenia[[#This Row],[Data_urodz]])</f>
        <v>61</v>
      </c>
      <c r="I28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80" s="1">
        <f>INT(ubezpieczenia[[#This Row],[wiek]]/10)*10</f>
        <v>60</v>
      </c>
      <c r="K280" s="1"/>
      <c r="L280" s="1"/>
    </row>
    <row r="281" spans="1:12" x14ac:dyDescent="0.35">
      <c r="A281" s="1" t="s">
        <v>378</v>
      </c>
      <c r="B281" s="1" t="s">
        <v>141</v>
      </c>
      <c r="C281" s="2">
        <v>17137</v>
      </c>
      <c r="D281" s="1" t="s">
        <v>6</v>
      </c>
      <c r="E281" s="1" t="str">
        <f>TEXT(ubezpieczenia[[#This Row],[Data_urodz]], "mmmm")</f>
        <v>grudzień</v>
      </c>
      <c r="F281" s="1">
        <f>IF(RIGHT(ubezpieczenia[[#This Row],[Imie]], 1) = "a", 1, 0)</f>
        <v>0</v>
      </c>
      <c r="G281" s="1">
        <f>IF(ubezpieczenia[[#This Row],[czy kobieta]], 25000, 30000)</f>
        <v>30000</v>
      </c>
      <c r="H281" s="1">
        <f>2016-YEAR(ubezpieczenia[[#This Row],[Data_urodz]])</f>
        <v>70</v>
      </c>
      <c r="I28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81" s="1">
        <f>INT(ubezpieczenia[[#This Row],[wiek]]/10)*10</f>
        <v>70</v>
      </c>
      <c r="K281" s="1"/>
      <c r="L281" s="1"/>
    </row>
    <row r="282" spans="1:12" x14ac:dyDescent="0.35">
      <c r="A282" s="1" t="s">
        <v>379</v>
      </c>
      <c r="B282" s="1" t="s">
        <v>49</v>
      </c>
      <c r="C282" s="2">
        <v>32802</v>
      </c>
      <c r="D282" s="1" t="s">
        <v>6</v>
      </c>
      <c r="E282" s="1" t="str">
        <f>TEXT(ubezpieczenia[[#This Row],[Data_urodz]], "mmmm")</f>
        <v>październik</v>
      </c>
      <c r="F282" s="1">
        <f>IF(RIGHT(ubezpieczenia[[#This Row],[Imie]], 1) = "a", 1, 0)</f>
        <v>0</v>
      </c>
      <c r="G282" s="1">
        <f>IF(ubezpieczenia[[#This Row],[czy kobieta]], 25000, 30000)</f>
        <v>30000</v>
      </c>
      <c r="H282" s="1">
        <f>2016-YEAR(ubezpieczenia[[#This Row],[Data_urodz]])</f>
        <v>27</v>
      </c>
      <c r="I28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82" s="1">
        <f>INT(ubezpieczenia[[#This Row],[wiek]]/10)*10</f>
        <v>20</v>
      </c>
      <c r="K282" s="1"/>
      <c r="L282" s="1"/>
    </row>
    <row r="283" spans="1:12" x14ac:dyDescent="0.35">
      <c r="A283" s="1" t="s">
        <v>240</v>
      </c>
      <c r="B283" s="1" t="s">
        <v>20</v>
      </c>
      <c r="C283" s="2">
        <v>25839</v>
      </c>
      <c r="D283" s="1" t="s">
        <v>12</v>
      </c>
      <c r="E283" s="1" t="str">
        <f>TEXT(ubezpieczenia[[#This Row],[Data_urodz]], "mmmm")</f>
        <v>wrzesień</v>
      </c>
      <c r="F283" s="1">
        <f>IF(RIGHT(ubezpieczenia[[#This Row],[Imie]], 1) = "a", 1, 0)</f>
        <v>1</v>
      </c>
      <c r="G283" s="1">
        <f>IF(ubezpieczenia[[#This Row],[czy kobieta]], 25000, 30000)</f>
        <v>25000</v>
      </c>
      <c r="H283" s="1">
        <f>2016-YEAR(ubezpieczenia[[#This Row],[Data_urodz]])</f>
        <v>46</v>
      </c>
      <c r="I28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83" s="1">
        <f>INT(ubezpieczenia[[#This Row],[wiek]]/10)*10</f>
        <v>40</v>
      </c>
      <c r="K283" s="1"/>
      <c r="L283" s="1"/>
    </row>
    <row r="284" spans="1:12" x14ac:dyDescent="0.35">
      <c r="A284" s="1" t="s">
        <v>275</v>
      </c>
      <c r="B284" s="1" t="s">
        <v>380</v>
      </c>
      <c r="C284" s="2">
        <v>32028</v>
      </c>
      <c r="D284" s="1" t="s">
        <v>12</v>
      </c>
      <c r="E284" s="1" t="str">
        <f>TEXT(ubezpieczenia[[#This Row],[Data_urodz]], "mmmm")</f>
        <v>wrzesień</v>
      </c>
      <c r="F284" s="1">
        <f>IF(RIGHT(ubezpieczenia[[#This Row],[Imie]], 1) = "a", 1, 0)</f>
        <v>0</v>
      </c>
      <c r="G284" s="1">
        <f>IF(ubezpieczenia[[#This Row],[czy kobieta]], 25000, 30000)</f>
        <v>30000</v>
      </c>
      <c r="H284" s="1">
        <f>2016-YEAR(ubezpieczenia[[#This Row],[Data_urodz]])</f>
        <v>29</v>
      </c>
      <c r="I28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84" s="1">
        <f>INT(ubezpieczenia[[#This Row],[wiek]]/10)*10</f>
        <v>20</v>
      </c>
      <c r="K284" s="1"/>
      <c r="L284" s="1"/>
    </row>
    <row r="285" spans="1:12" x14ac:dyDescent="0.35">
      <c r="A285" s="1" t="s">
        <v>317</v>
      </c>
      <c r="B285" s="1" t="s">
        <v>192</v>
      </c>
      <c r="C285" s="2">
        <v>31556</v>
      </c>
      <c r="D285" s="1" t="s">
        <v>6</v>
      </c>
      <c r="E285" s="1" t="str">
        <f>TEXT(ubezpieczenia[[#This Row],[Data_urodz]], "mmmm")</f>
        <v>maj</v>
      </c>
      <c r="F285" s="1">
        <f>IF(RIGHT(ubezpieczenia[[#This Row],[Imie]], 1) = "a", 1, 0)</f>
        <v>1</v>
      </c>
      <c r="G285" s="1">
        <f>IF(ubezpieczenia[[#This Row],[czy kobieta]], 25000, 30000)</f>
        <v>25000</v>
      </c>
      <c r="H285" s="1">
        <f>2016-YEAR(ubezpieczenia[[#This Row],[Data_urodz]])</f>
        <v>30</v>
      </c>
      <c r="I28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85" s="1">
        <f>INT(ubezpieczenia[[#This Row],[wiek]]/10)*10</f>
        <v>30</v>
      </c>
      <c r="K285" s="1"/>
      <c r="L285" s="1"/>
    </row>
    <row r="286" spans="1:12" x14ac:dyDescent="0.35">
      <c r="A286" s="1" t="s">
        <v>381</v>
      </c>
      <c r="B286" s="1" t="s">
        <v>54</v>
      </c>
      <c r="C286" s="2">
        <v>19153</v>
      </c>
      <c r="D286" s="1" t="s">
        <v>6</v>
      </c>
      <c r="E286" s="1" t="str">
        <f>TEXT(ubezpieczenia[[#This Row],[Data_urodz]], "mmmm")</f>
        <v>czerwiec</v>
      </c>
      <c r="F286" s="1">
        <f>IF(RIGHT(ubezpieczenia[[#This Row],[Imie]], 1) = "a", 1, 0)</f>
        <v>1</v>
      </c>
      <c r="G286" s="1">
        <f>IF(ubezpieczenia[[#This Row],[czy kobieta]], 25000, 30000)</f>
        <v>25000</v>
      </c>
      <c r="H286" s="1">
        <f>2016-YEAR(ubezpieczenia[[#This Row],[Data_urodz]])</f>
        <v>64</v>
      </c>
      <c r="I28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86" s="1">
        <f>INT(ubezpieczenia[[#This Row],[wiek]]/10)*10</f>
        <v>60</v>
      </c>
      <c r="K286" s="1"/>
      <c r="L286" s="1"/>
    </row>
    <row r="287" spans="1:12" x14ac:dyDescent="0.35">
      <c r="A287" s="1" t="s">
        <v>382</v>
      </c>
      <c r="B287" s="1" t="s">
        <v>383</v>
      </c>
      <c r="C287" s="2">
        <v>21934</v>
      </c>
      <c r="D287" s="1" t="s">
        <v>6</v>
      </c>
      <c r="E287" s="1" t="str">
        <f>TEXT(ubezpieczenia[[#This Row],[Data_urodz]], "mmmm")</f>
        <v>styczeń</v>
      </c>
      <c r="F287" s="1">
        <f>IF(RIGHT(ubezpieczenia[[#This Row],[Imie]], 1) = "a", 1, 0)</f>
        <v>1</v>
      </c>
      <c r="G287" s="1">
        <f>IF(ubezpieczenia[[#This Row],[czy kobieta]], 25000, 30000)</f>
        <v>25000</v>
      </c>
      <c r="H287" s="1">
        <f>2016-YEAR(ubezpieczenia[[#This Row],[Data_urodz]])</f>
        <v>56</v>
      </c>
      <c r="I28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87" s="1">
        <f>INT(ubezpieczenia[[#This Row],[wiek]]/10)*10</f>
        <v>50</v>
      </c>
      <c r="K287" s="1"/>
      <c r="L287" s="1"/>
    </row>
    <row r="288" spans="1:12" x14ac:dyDescent="0.35">
      <c r="A288" s="1" t="s">
        <v>384</v>
      </c>
      <c r="B288" s="1" t="s">
        <v>361</v>
      </c>
      <c r="C288" s="2">
        <v>28187</v>
      </c>
      <c r="D288" s="1" t="s">
        <v>12</v>
      </c>
      <c r="E288" s="1" t="str">
        <f>TEXT(ubezpieczenia[[#This Row],[Data_urodz]], "mmmm")</f>
        <v>marzec</v>
      </c>
      <c r="F288" s="1">
        <f>IF(RIGHT(ubezpieczenia[[#This Row],[Imie]], 1) = "a", 1, 0)</f>
        <v>1</v>
      </c>
      <c r="G288" s="1">
        <f>IF(ubezpieczenia[[#This Row],[czy kobieta]], 25000, 30000)</f>
        <v>25000</v>
      </c>
      <c r="H288" s="1">
        <f>2016-YEAR(ubezpieczenia[[#This Row],[Data_urodz]])</f>
        <v>39</v>
      </c>
      <c r="I28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88" s="1">
        <f>INT(ubezpieczenia[[#This Row],[wiek]]/10)*10</f>
        <v>30</v>
      </c>
      <c r="K288" s="1"/>
      <c r="L288" s="1"/>
    </row>
    <row r="289" spans="1:12" x14ac:dyDescent="0.35">
      <c r="A289" s="1" t="s">
        <v>385</v>
      </c>
      <c r="B289" s="1" t="s">
        <v>252</v>
      </c>
      <c r="C289" s="2">
        <v>34291</v>
      </c>
      <c r="D289" s="1" t="s">
        <v>12</v>
      </c>
      <c r="E289" s="1" t="str">
        <f>TEXT(ubezpieczenia[[#This Row],[Data_urodz]], "mmmm")</f>
        <v>listopad</v>
      </c>
      <c r="F289" s="1">
        <f>IF(RIGHT(ubezpieczenia[[#This Row],[Imie]], 1) = "a", 1, 0)</f>
        <v>0</v>
      </c>
      <c r="G289" s="1">
        <f>IF(ubezpieczenia[[#This Row],[czy kobieta]], 25000, 30000)</f>
        <v>30000</v>
      </c>
      <c r="H289" s="1">
        <f>2016-YEAR(ubezpieczenia[[#This Row],[Data_urodz]])</f>
        <v>23</v>
      </c>
      <c r="I28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289" s="1">
        <f>INT(ubezpieczenia[[#This Row],[wiek]]/10)*10</f>
        <v>20</v>
      </c>
      <c r="K289" s="1"/>
      <c r="L289" s="1"/>
    </row>
    <row r="290" spans="1:12" x14ac:dyDescent="0.35">
      <c r="A290" s="1" t="s">
        <v>386</v>
      </c>
      <c r="B290" s="1" t="s">
        <v>107</v>
      </c>
      <c r="C290" s="2">
        <v>24652</v>
      </c>
      <c r="D290" s="1" t="s">
        <v>6</v>
      </c>
      <c r="E290" s="1" t="str">
        <f>TEXT(ubezpieczenia[[#This Row],[Data_urodz]], "mmmm")</f>
        <v>czerwiec</v>
      </c>
      <c r="F290" s="1">
        <f>IF(RIGHT(ubezpieczenia[[#This Row],[Imie]], 1) = "a", 1, 0)</f>
        <v>1</v>
      </c>
      <c r="G290" s="1">
        <f>IF(ubezpieczenia[[#This Row],[czy kobieta]], 25000, 30000)</f>
        <v>25000</v>
      </c>
      <c r="H290" s="1">
        <f>2016-YEAR(ubezpieczenia[[#This Row],[Data_urodz]])</f>
        <v>49</v>
      </c>
      <c r="I29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90" s="1">
        <f>INT(ubezpieczenia[[#This Row],[wiek]]/10)*10</f>
        <v>40</v>
      </c>
      <c r="K290" s="1"/>
      <c r="L290" s="1"/>
    </row>
    <row r="291" spans="1:12" x14ac:dyDescent="0.35">
      <c r="A291" s="1" t="s">
        <v>387</v>
      </c>
      <c r="B291" s="1" t="s">
        <v>121</v>
      </c>
      <c r="C291" s="2">
        <v>18010</v>
      </c>
      <c r="D291" s="1" t="s">
        <v>6</v>
      </c>
      <c r="E291" s="1" t="str">
        <f>TEXT(ubezpieczenia[[#This Row],[Data_urodz]], "mmmm")</f>
        <v>kwiecień</v>
      </c>
      <c r="F291" s="1">
        <f>IF(RIGHT(ubezpieczenia[[#This Row],[Imie]], 1) = "a", 1, 0)</f>
        <v>1</v>
      </c>
      <c r="G291" s="1">
        <f>IF(ubezpieczenia[[#This Row],[czy kobieta]], 25000, 30000)</f>
        <v>25000</v>
      </c>
      <c r="H291" s="1">
        <f>2016-YEAR(ubezpieczenia[[#This Row],[Data_urodz]])</f>
        <v>67</v>
      </c>
      <c r="I29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91" s="1">
        <f>INT(ubezpieczenia[[#This Row],[wiek]]/10)*10</f>
        <v>60</v>
      </c>
      <c r="K291" s="1"/>
      <c r="L291" s="1"/>
    </row>
    <row r="292" spans="1:12" x14ac:dyDescent="0.35">
      <c r="A292" s="1" t="s">
        <v>388</v>
      </c>
      <c r="B292" s="1" t="s">
        <v>368</v>
      </c>
      <c r="C292" s="2">
        <v>26506</v>
      </c>
      <c r="D292" s="1" t="s">
        <v>40</v>
      </c>
      <c r="E292" s="1" t="str">
        <f>TEXT(ubezpieczenia[[#This Row],[Data_urodz]], "mmmm")</f>
        <v>lipiec</v>
      </c>
      <c r="F292" s="1">
        <f>IF(RIGHT(ubezpieczenia[[#This Row],[Imie]], 1) = "a", 1, 0)</f>
        <v>1</v>
      </c>
      <c r="G292" s="1">
        <f>IF(ubezpieczenia[[#This Row],[czy kobieta]], 25000, 30000)</f>
        <v>25000</v>
      </c>
      <c r="H292" s="1">
        <f>2016-YEAR(ubezpieczenia[[#This Row],[Data_urodz]])</f>
        <v>44</v>
      </c>
      <c r="I29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92" s="1">
        <f>INT(ubezpieczenia[[#This Row],[wiek]]/10)*10</f>
        <v>40</v>
      </c>
      <c r="K292" s="1"/>
      <c r="L292" s="1"/>
    </row>
    <row r="293" spans="1:12" x14ac:dyDescent="0.35">
      <c r="A293" s="1" t="s">
        <v>389</v>
      </c>
      <c r="B293" s="1" t="s">
        <v>160</v>
      </c>
      <c r="C293" s="2">
        <v>30368</v>
      </c>
      <c r="D293" s="1" t="s">
        <v>40</v>
      </c>
      <c r="E293" s="1" t="str">
        <f>TEXT(ubezpieczenia[[#This Row],[Data_urodz]], "mmmm")</f>
        <v>luty</v>
      </c>
      <c r="F293" s="1">
        <f>IF(RIGHT(ubezpieczenia[[#This Row],[Imie]], 1) = "a", 1, 0)</f>
        <v>0</v>
      </c>
      <c r="G293" s="1">
        <f>IF(ubezpieczenia[[#This Row],[czy kobieta]], 25000, 30000)</f>
        <v>30000</v>
      </c>
      <c r="H293" s="1">
        <f>2016-YEAR(ubezpieczenia[[#This Row],[Data_urodz]])</f>
        <v>33</v>
      </c>
      <c r="I29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293" s="1">
        <f>INT(ubezpieczenia[[#This Row],[wiek]]/10)*10</f>
        <v>30</v>
      </c>
      <c r="K293" s="1"/>
      <c r="L293" s="1"/>
    </row>
    <row r="294" spans="1:12" x14ac:dyDescent="0.35">
      <c r="A294" s="1" t="s">
        <v>162</v>
      </c>
      <c r="B294" s="1" t="s">
        <v>54</v>
      </c>
      <c r="C294" s="2">
        <v>16991</v>
      </c>
      <c r="D294" s="1" t="s">
        <v>12</v>
      </c>
      <c r="E294" s="1" t="str">
        <f>TEXT(ubezpieczenia[[#This Row],[Data_urodz]], "mmmm")</f>
        <v>lipiec</v>
      </c>
      <c r="F294" s="1">
        <f>IF(RIGHT(ubezpieczenia[[#This Row],[Imie]], 1) = "a", 1, 0)</f>
        <v>1</v>
      </c>
      <c r="G294" s="1">
        <f>IF(ubezpieczenia[[#This Row],[czy kobieta]], 25000, 30000)</f>
        <v>25000</v>
      </c>
      <c r="H294" s="1">
        <f>2016-YEAR(ubezpieczenia[[#This Row],[Data_urodz]])</f>
        <v>70</v>
      </c>
      <c r="I29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294" s="1">
        <f>INT(ubezpieczenia[[#This Row],[wiek]]/10)*10</f>
        <v>70</v>
      </c>
      <c r="K294" s="1"/>
      <c r="L294" s="1"/>
    </row>
    <row r="295" spans="1:12" x14ac:dyDescent="0.35">
      <c r="A295" s="1" t="s">
        <v>390</v>
      </c>
      <c r="B295" s="1" t="s">
        <v>152</v>
      </c>
      <c r="C295" s="2">
        <v>23950</v>
      </c>
      <c r="D295" s="1" t="s">
        <v>12</v>
      </c>
      <c r="E295" s="1" t="str">
        <f>TEXT(ubezpieczenia[[#This Row],[Data_urodz]], "mmmm")</f>
        <v>lipiec</v>
      </c>
      <c r="F295" s="1">
        <f>IF(RIGHT(ubezpieczenia[[#This Row],[Imie]], 1) = "a", 1, 0)</f>
        <v>0</v>
      </c>
      <c r="G295" s="1">
        <f>IF(ubezpieczenia[[#This Row],[czy kobieta]], 25000, 30000)</f>
        <v>30000</v>
      </c>
      <c r="H295" s="1">
        <f>2016-YEAR(ubezpieczenia[[#This Row],[Data_urodz]])</f>
        <v>51</v>
      </c>
      <c r="I29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295" s="1">
        <f>INT(ubezpieczenia[[#This Row],[wiek]]/10)*10</f>
        <v>50</v>
      </c>
      <c r="K295" s="1"/>
      <c r="L295" s="1"/>
    </row>
    <row r="296" spans="1:12" x14ac:dyDescent="0.35">
      <c r="A296" s="1" t="s">
        <v>391</v>
      </c>
      <c r="B296" s="1" t="s">
        <v>47</v>
      </c>
      <c r="C296" s="2">
        <v>26871</v>
      </c>
      <c r="D296" s="1" t="s">
        <v>12</v>
      </c>
      <c r="E296" s="1" t="str">
        <f>TEXT(ubezpieczenia[[#This Row],[Data_urodz]], "mmmm")</f>
        <v>lipiec</v>
      </c>
      <c r="F296" s="1">
        <f>IF(RIGHT(ubezpieczenia[[#This Row],[Imie]], 1) = "a", 1, 0)</f>
        <v>1</v>
      </c>
      <c r="G296" s="1">
        <f>IF(ubezpieczenia[[#This Row],[czy kobieta]], 25000, 30000)</f>
        <v>25000</v>
      </c>
      <c r="H296" s="1">
        <f>2016-YEAR(ubezpieczenia[[#This Row],[Data_urodz]])</f>
        <v>43</v>
      </c>
      <c r="I29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296" s="1">
        <f>INT(ubezpieczenia[[#This Row],[wiek]]/10)*10</f>
        <v>40</v>
      </c>
      <c r="K296" s="1"/>
      <c r="L296" s="1"/>
    </row>
    <row r="297" spans="1:12" x14ac:dyDescent="0.35">
      <c r="A297" s="1" t="s">
        <v>392</v>
      </c>
      <c r="B297" s="1" t="s">
        <v>260</v>
      </c>
      <c r="C297" s="2">
        <v>17268</v>
      </c>
      <c r="D297" s="1" t="s">
        <v>40</v>
      </c>
      <c r="E297" s="1" t="str">
        <f>TEXT(ubezpieczenia[[#This Row],[Data_urodz]], "mmmm")</f>
        <v>kwiecień</v>
      </c>
      <c r="F297" s="1">
        <f>IF(RIGHT(ubezpieczenia[[#This Row],[Imie]], 1) = "a", 1, 0)</f>
        <v>0</v>
      </c>
      <c r="G297" s="1">
        <f>IF(ubezpieczenia[[#This Row],[czy kobieta]], 25000, 30000)</f>
        <v>30000</v>
      </c>
      <c r="H297" s="1">
        <f>2016-YEAR(ubezpieczenia[[#This Row],[Data_urodz]])</f>
        <v>69</v>
      </c>
      <c r="I29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297" s="1">
        <f>INT(ubezpieczenia[[#This Row],[wiek]]/10)*10</f>
        <v>60</v>
      </c>
      <c r="K297" s="1"/>
      <c r="L297" s="1"/>
    </row>
    <row r="298" spans="1:12" x14ac:dyDescent="0.35">
      <c r="A298" s="1" t="s">
        <v>393</v>
      </c>
      <c r="B298" s="1" t="s">
        <v>394</v>
      </c>
      <c r="C298" s="2">
        <v>31612</v>
      </c>
      <c r="D298" s="1" t="s">
        <v>6</v>
      </c>
      <c r="E298" s="1" t="str">
        <f>TEXT(ubezpieczenia[[#This Row],[Data_urodz]], "mmmm")</f>
        <v>lipiec</v>
      </c>
      <c r="F298" s="1">
        <f>IF(RIGHT(ubezpieczenia[[#This Row],[Imie]], 1) = "a", 1, 0)</f>
        <v>1</v>
      </c>
      <c r="G298" s="1">
        <f>IF(ubezpieczenia[[#This Row],[czy kobieta]], 25000, 30000)</f>
        <v>25000</v>
      </c>
      <c r="H298" s="1">
        <f>2016-YEAR(ubezpieczenia[[#This Row],[Data_urodz]])</f>
        <v>30</v>
      </c>
      <c r="I29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298" s="1">
        <f>INT(ubezpieczenia[[#This Row],[wiek]]/10)*10</f>
        <v>30</v>
      </c>
      <c r="K298" s="1"/>
      <c r="L298" s="1"/>
    </row>
    <row r="299" spans="1:12" x14ac:dyDescent="0.35">
      <c r="A299" s="1" t="s">
        <v>395</v>
      </c>
      <c r="B299" s="1" t="s">
        <v>131</v>
      </c>
      <c r="C299" s="2">
        <v>21264</v>
      </c>
      <c r="D299" s="1" t="s">
        <v>12</v>
      </c>
      <c r="E299" s="1" t="str">
        <f>TEXT(ubezpieczenia[[#This Row],[Data_urodz]], "mmmm")</f>
        <v>marzec</v>
      </c>
      <c r="F299" s="1">
        <f>IF(RIGHT(ubezpieczenia[[#This Row],[Imie]], 1) = "a", 1, 0)</f>
        <v>1</v>
      </c>
      <c r="G299" s="1">
        <f>IF(ubezpieczenia[[#This Row],[czy kobieta]], 25000, 30000)</f>
        <v>25000</v>
      </c>
      <c r="H299" s="1">
        <f>2016-YEAR(ubezpieczenia[[#This Row],[Data_urodz]])</f>
        <v>58</v>
      </c>
      <c r="I29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299" s="1">
        <f>INT(ubezpieczenia[[#This Row],[wiek]]/10)*10</f>
        <v>50</v>
      </c>
      <c r="K299" s="1"/>
      <c r="L299" s="1"/>
    </row>
    <row r="300" spans="1:12" x14ac:dyDescent="0.35">
      <c r="A300" s="1" t="s">
        <v>396</v>
      </c>
      <c r="B300" s="1" t="s">
        <v>236</v>
      </c>
      <c r="C300" s="2">
        <v>29622</v>
      </c>
      <c r="D300" s="1" t="s">
        <v>40</v>
      </c>
      <c r="E300" s="1" t="str">
        <f>TEXT(ubezpieczenia[[#This Row],[Data_urodz]], "mmmm")</f>
        <v>luty</v>
      </c>
      <c r="F300" s="1">
        <f>IF(RIGHT(ubezpieczenia[[#This Row],[Imie]], 1) = "a", 1, 0)</f>
        <v>1</v>
      </c>
      <c r="G300" s="1">
        <f>IF(ubezpieczenia[[#This Row],[czy kobieta]], 25000, 30000)</f>
        <v>25000</v>
      </c>
      <c r="H300" s="1">
        <f>2016-YEAR(ubezpieczenia[[#This Row],[Data_urodz]])</f>
        <v>35</v>
      </c>
      <c r="I30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00" s="1">
        <f>INT(ubezpieczenia[[#This Row],[wiek]]/10)*10</f>
        <v>30</v>
      </c>
      <c r="K300" s="1"/>
      <c r="L300" s="1"/>
    </row>
    <row r="301" spans="1:12" x14ac:dyDescent="0.35">
      <c r="A301" s="1" t="s">
        <v>162</v>
      </c>
      <c r="B301" s="1" t="s">
        <v>20</v>
      </c>
      <c r="C301" s="2">
        <v>30875</v>
      </c>
      <c r="D301" s="1" t="s">
        <v>6</v>
      </c>
      <c r="E301" s="1" t="str">
        <f>TEXT(ubezpieczenia[[#This Row],[Data_urodz]], "mmmm")</f>
        <v>lipiec</v>
      </c>
      <c r="F301" s="1">
        <f>IF(RIGHT(ubezpieczenia[[#This Row],[Imie]], 1) = "a", 1, 0)</f>
        <v>1</v>
      </c>
      <c r="G301" s="1">
        <f>IF(ubezpieczenia[[#This Row],[czy kobieta]], 25000, 30000)</f>
        <v>25000</v>
      </c>
      <c r="H301" s="1">
        <f>2016-YEAR(ubezpieczenia[[#This Row],[Data_urodz]])</f>
        <v>32</v>
      </c>
      <c r="I30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01" s="1">
        <f>INT(ubezpieczenia[[#This Row],[wiek]]/10)*10</f>
        <v>30</v>
      </c>
      <c r="K301" s="1"/>
      <c r="L301" s="1"/>
    </row>
    <row r="302" spans="1:12" x14ac:dyDescent="0.35">
      <c r="A302" s="1" t="s">
        <v>397</v>
      </c>
      <c r="B302" s="1" t="s">
        <v>107</v>
      </c>
      <c r="C302" s="2">
        <v>31924</v>
      </c>
      <c r="D302" s="1" t="s">
        <v>12</v>
      </c>
      <c r="E302" s="1" t="str">
        <f>TEXT(ubezpieczenia[[#This Row],[Data_urodz]], "mmmm")</f>
        <v>maj</v>
      </c>
      <c r="F302" s="1">
        <f>IF(RIGHT(ubezpieczenia[[#This Row],[Imie]], 1) = "a", 1, 0)</f>
        <v>1</v>
      </c>
      <c r="G302" s="1">
        <f>IF(ubezpieczenia[[#This Row],[czy kobieta]], 25000, 30000)</f>
        <v>25000</v>
      </c>
      <c r="H302" s="1">
        <f>2016-YEAR(ubezpieczenia[[#This Row],[Data_urodz]])</f>
        <v>29</v>
      </c>
      <c r="I30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302" s="1">
        <f>INT(ubezpieczenia[[#This Row],[wiek]]/10)*10</f>
        <v>20</v>
      </c>
      <c r="K302" s="1"/>
      <c r="L302" s="1"/>
    </row>
    <row r="303" spans="1:12" x14ac:dyDescent="0.35">
      <c r="A303" s="1" t="s">
        <v>398</v>
      </c>
      <c r="B303" s="1" t="s">
        <v>399</v>
      </c>
      <c r="C303" s="2">
        <v>23384</v>
      </c>
      <c r="D303" s="1" t="s">
        <v>12</v>
      </c>
      <c r="E303" s="1" t="str">
        <f>TEXT(ubezpieczenia[[#This Row],[Data_urodz]], "mmmm")</f>
        <v>styczeń</v>
      </c>
      <c r="F303" s="1">
        <f>IF(RIGHT(ubezpieczenia[[#This Row],[Imie]], 1) = "a", 1, 0)</f>
        <v>0</v>
      </c>
      <c r="G303" s="1">
        <f>IF(ubezpieczenia[[#This Row],[czy kobieta]], 25000, 30000)</f>
        <v>30000</v>
      </c>
      <c r="H303" s="1">
        <f>2016-YEAR(ubezpieczenia[[#This Row],[Data_urodz]])</f>
        <v>52</v>
      </c>
      <c r="I30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03" s="1">
        <f>INT(ubezpieczenia[[#This Row],[wiek]]/10)*10</f>
        <v>50</v>
      </c>
      <c r="K303" s="1"/>
      <c r="L303" s="1"/>
    </row>
    <row r="304" spans="1:12" x14ac:dyDescent="0.35">
      <c r="A304" s="1" t="s">
        <v>400</v>
      </c>
      <c r="B304" s="1" t="s">
        <v>401</v>
      </c>
      <c r="C304" s="2">
        <v>32097</v>
      </c>
      <c r="D304" s="1" t="s">
        <v>6</v>
      </c>
      <c r="E304" s="1" t="str">
        <f>TEXT(ubezpieczenia[[#This Row],[Data_urodz]], "mmmm")</f>
        <v>listopad</v>
      </c>
      <c r="F304" s="1">
        <f>IF(RIGHT(ubezpieczenia[[#This Row],[Imie]], 1) = "a", 1, 0)</f>
        <v>0</v>
      </c>
      <c r="G304" s="1">
        <f>IF(ubezpieczenia[[#This Row],[czy kobieta]], 25000, 30000)</f>
        <v>30000</v>
      </c>
      <c r="H304" s="1">
        <f>2016-YEAR(ubezpieczenia[[#This Row],[Data_urodz]])</f>
        <v>29</v>
      </c>
      <c r="I30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304" s="1">
        <f>INT(ubezpieczenia[[#This Row],[wiek]]/10)*10</f>
        <v>20</v>
      </c>
      <c r="K304" s="1"/>
      <c r="L304" s="1"/>
    </row>
    <row r="305" spans="1:12" x14ac:dyDescent="0.35">
      <c r="A305" s="1" t="s">
        <v>402</v>
      </c>
      <c r="B305" s="1" t="s">
        <v>403</v>
      </c>
      <c r="C305" s="2">
        <v>22555</v>
      </c>
      <c r="D305" s="1" t="s">
        <v>40</v>
      </c>
      <c r="E305" s="1" t="str">
        <f>TEXT(ubezpieczenia[[#This Row],[Data_urodz]], "mmmm")</f>
        <v>październik</v>
      </c>
      <c r="F305" s="1">
        <f>IF(RIGHT(ubezpieczenia[[#This Row],[Imie]], 1) = "a", 1, 0)</f>
        <v>1</v>
      </c>
      <c r="G305" s="1">
        <f>IF(ubezpieczenia[[#This Row],[czy kobieta]], 25000, 30000)</f>
        <v>25000</v>
      </c>
      <c r="H305" s="1">
        <f>2016-YEAR(ubezpieczenia[[#This Row],[Data_urodz]])</f>
        <v>55</v>
      </c>
      <c r="I30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305" s="1">
        <f>INT(ubezpieczenia[[#This Row],[wiek]]/10)*10</f>
        <v>50</v>
      </c>
      <c r="K305" s="1"/>
      <c r="L305" s="1"/>
    </row>
    <row r="306" spans="1:12" x14ac:dyDescent="0.35">
      <c r="A306" s="1" t="s">
        <v>317</v>
      </c>
      <c r="B306" s="1" t="s">
        <v>20</v>
      </c>
      <c r="C306" s="2">
        <v>22508</v>
      </c>
      <c r="D306" s="1" t="s">
        <v>12</v>
      </c>
      <c r="E306" s="1" t="str">
        <f>TEXT(ubezpieczenia[[#This Row],[Data_urodz]], "mmmm")</f>
        <v>sierpień</v>
      </c>
      <c r="F306" s="1">
        <f>IF(RIGHT(ubezpieczenia[[#This Row],[Imie]], 1) = "a", 1, 0)</f>
        <v>1</v>
      </c>
      <c r="G306" s="1">
        <f>IF(ubezpieczenia[[#This Row],[czy kobieta]], 25000, 30000)</f>
        <v>25000</v>
      </c>
      <c r="H306" s="1">
        <f>2016-YEAR(ubezpieczenia[[#This Row],[Data_urodz]])</f>
        <v>55</v>
      </c>
      <c r="I30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306" s="1">
        <f>INT(ubezpieczenia[[#This Row],[wiek]]/10)*10</f>
        <v>50</v>
      </c>
      <c r="K306" s="1"/>
      <c r="L306" s="1"/>
    </row>
    <row r="307" spans="1:12" x14ac:dyDescent="0.35">
      <c r="A307" s="1" t="s">
        <v>404</v>
      </c>
      <c r="B307" s="1" t="s">
        <v>72</v>
      </c>
      <c r="C307" s="2">
        <v>29510</v>
      </c>
      <c r="D307" s="1" t="s">
        <v>6</v>
      </c>
      <c r="E307" s="1" t="str">
        <f>TEXT(ubezpieczenia[[#This Row],[Data_urodz]], "mmmm")</f>
        <v>październik</v>
      </c>
      <c r="F307" s="1">
        <f>IF(RIGHT(ubezpieczenia[[#This Row],[Imie]], 1) = "a", 1, 0)</f>
        <v>0</v>
      </c>
      <c r="G307" s="1">
        <f>IF(ubezpieczenia[[#This Row],[czy kobieta]], 25000, 30000)</f>
        <v>30000</v>
      </c>
      <c r="H307" s="1">
        <f>2016-YEAR(ubezpieczenia[[#This Row],[Data_urodz]])</f>
        <v>36</v>
      </c>
      <c r="I30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307" s="1">
        <f>INT(ubezpieczenia[[#This Row],[wiek]]/10)*10</f>
        <v>30</v>
      </c>
      <c r="K307" s="1"/>
      <c r="L307" s="1"/>
    </row>
    <row r="308" spans="1:12" x14ac:dyDescent="0.35">
      <c r="A308" s="1" t="s">
        <v>405</v>
      </c>
      <c r="B308" s="1" t="s">
        <v>406</v>
      </c>
      <c r="C308" s="2">
        <v>22398</v>
      </c>
      <c r="D308" s="1" t="s">
        <v>12</v>
      </c>
      <c r="E308" s="1" t="str">
        <f>TEXT(ubezpieczenia[[#This Row],[Data_urodz]], "mmmm")</f>
        <v>kwiecień</v>
      </c>
      <c r="F308" s="1">
        <f>IF(RIGHT(ubezpieczenia[[#This Row],[Imie]], 1) = "a", 1, 0)</f>
        <v>0</v>
      </c>
      <c r="G308" s="1">
        <f>IF(ubezpieczenia[[#This Row],[czy kobieta]], 25000, 30000)</f>
        <v>30000</v>
      </c>
      <c r="H308" s="1">
        <f>2016-YEAR(ubezpieczenia[[#This Row],[Data_urodz]])</f>
        <v>55</v>
      </c>
      <c r="I30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08" s="1">
        <f>INT(ubezpieczenia[[#This Row],[wiek]]/10)*10</f>
        <v>50</v>
      </c>
      <c r="K308" s="1"/>
      <c r="L308" s="1"/>
    </row>
    <row r="309" spans="1:12" x14ac:dyDescent="0.35">
      <c r="A309" s="1" t="s">
        <v>407</v>
      </c>
      <c r="B309" s="1" t="s">
        <v>20</v>
      </c>
      <c r="C309" s="2">
        <v>28394</v>
      </c>
      <c r="D309" s="1" t="s">
        <v>9</v>
      </c>
      <c r="E309" s="1" t="str">
        <f>TEXT(ubezpieczenia[[#This Row],[Data_urodz]], "mmmm")</f>
        <v>wrzesień</v>
      </c>
      <c r="F309" s="1">
        <f>IF(RIGHT(ubezpieczenia[[#This Row],[Imie]], 1) = "a", 1, 0)</f>
        <v>1</v>
      </c>
      <c r="G309" s="1">
        <f>IF(ubezpieczenia[[#This Row],[czy kobieta]], 25000, 30000)</f>
        <v>25000</v>
      </c>
      <c r="H309" s="1">
        <f>2016-YEAR(ubezpieczenia[[#This Row],[Data_urodz]])</f>
        <v>39</v>
      </c>
      <c r="I30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09" s="1">
        <f>INT(ubezpieczenia[[#This Row],[wiek]]/10)*10</f>
        <v>30</v>
      </c>
      <c r="K309" s="1"/>
      <c r="L309" s="1"/>
    </row>
    <row r="310" spans="1:12" x14ac:dyDescent="0.35">
      <c r="A310" s="1" t="s">
        <v>408</v>
      </c>
      <c r="B310" s="1" t="s">
        <v>139</v>
      </c>
      <c r="C310" s="2">
        <v>16244</v>
      </c>
      <c r="D310" s="1" t="s">
        <v>6</v>
      </c>
      <c r="E310" s="1" t="str">
        <f>TEXT(ubezpieczenia[[#This Row],[Data_urodz]], "mmmm")</f>
        <v>czerwiec</v>
      </c>
      <c r="F310" s="1">
        <f>IF(RIGHT(ubezpieczenia[[#This Row],[Imie]], 1) = "a", 1, 0)</f>
        <v>0</v>
      </c>
      <c r="G310" s="1">
        <f>IF(ubezpieczenia[[#This Row],[czy kobieta]], 25000, 30000)</f>
        <v>30000</v>
      </c>
      <c r="H310" s="1">
        <f>2016-YEAR(ubezpieczenia[[#This Row],[Data_urodz]])</f>
        <v>72</v>
      </c>
      <c r="I31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310" s="1">
        <f>INT(ubezpieczenia[[#This Row],[wiek]]/10)*10</f>
        <v>70</v>
      </c>
      <c r="K310" s="1"/>
      <c r="L310" s="1"/>
    </row>
    <row r="311" spans="1:12" x14ac:dyDescent="0.35">
      <c r="A311" s="1" t="s">
        <v>409</v>
      </c>
      <c r="B311" s="1" t="s">
        <v>167</v>
      </c>
      <c r="C311" s="2">
        <v>32836</v>
      </c>
      <c r="D311" s="1" t="s">
        <v>12</v>
      </c>
      <c r="E311" s="1" t="str">
        <f>TEXT(ubezpieczenia[[#This Row],[Data_urodz]], "mmmm")</f>
        <v>listopad</v>
      </c>
      <c r="F311" s="1">
        <f>IF(RIGHT(ubezpieczenia[[#This Row],[Imie]], 1) = "a", 1, 0)</f>
        <v>0</v>
      </c>
      <c r="G311" s="1">
        <f>IF(ubezpieczenia[[#This Row],[czy kobieta]], 25000, 30000)</f>
        <v>30000</v>
      </c>
      <c r="H311" s="1">
        <f>2016-YEAR(ubezpieczenia[[#This Row],[Data_urodz]])</f>
        <v>27</v>
      </c>
      <c r="I31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311" s="1">
        <f>INT(ubezpieczenia[[#This Row],[wiek]]/10)*10</f>
        <v>20</v>
      </c>
      <c r="K311" s="1"/>
      <c r="L311" s="1"/>
    </row>
    <row r="312" spans="1:12" x14ac:dyDescent="0.35">
      <c r="A312" s="1" t="s">
        <v>410</v>
      </c>
      <c r="B312" s="1" t="s">
        <v>141</v>
      </c>
      <c r="C312" s="2">
        <v>23528</v>
      </c>
      <c r="D312" s="1" t="s">
        <v>6</v>
      </c>
      <c r="E312" s="1" t="str">
        <f>TEXT(ubezpieczenia[[#This Row],[Data_urodz]], "mmmm")</f>
        <v>maj</v>
      </c>
      <c r="F312" s="1">
        <f>IF(RIGHT(ubezpieczenia[[#This Row],[Imie]], 1) = "a", 1, 0)</f>
        <v>0</v>
      </c>
      <c r="G312" s="1">
        <f>IF(ubezpieczenia[[#This Row],[czy kobieta]], 25000, 30000)</f>
        <v>30000</v>
      </c>
      <c r="H312" s="1">
        <f>2016-YEAR(ubezpieczenia[[#This Row],[Data_urodz]])</f>
        <v>52</v>
      </c>
      <c r="I31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12" s="1">
        <f>INT(ubezpieczenia[[#This Row],[wiek]]/10)*10</f>
        <v>50</v>
      </c>
      <c r="K312" s="1"/>
      <c r="L312" s="1"/>
    </row>
    <row r="313" spans="1:12" x14ac:dyDescent="0.35">
      <c r="A313" s="1" t="s">
        <v>411</v>
      </c>
      <c r="B313" s="1" t="s">
        <v>412</v>
      </c>
      <c r="C313" s="2">
        <v>28489</v>
      </c>
      <c r="D313" s="1" t="s">
        <v>12</v>
      </c>
      <c r="E313" s="1" t="str">
        <f>TEXT(ubezpieczenia[[#This Row],[Data_urodz]], "mmmm")</f>
        <v>grudzień</v>
      </c>
      <c r="F313" s="1">
        <f>IF(RIGHT(ubezpieczenia[[#This Row],[Imie]], 1) = "a", 1, 0)</f>
        <v>1</v>
      </c>
      <c r="G313" s="1">
        <f>IF(ubezpieczenia[[#This Row],[czy kobieta]], 25000, 30000)</f>
        <v>25000</v>
      </c>
      <c r="H313" s="1">
        <f>2016-YEAR(ubezpieczenia[[#This Row],[Data_urodz]])</f>
        <v>39</v>
      </c>
      <c r="I31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13" s="1">
        <f>INT(ubezpieczenia[[#This Row],[wiek]]/10)*10</f>
        <v>30</v>
      </c>
      <c r="K313" s="1"/>
      <c r="L313" s="1"/>
    </row>
    <row r="314" spans="1:12" x14ac:dyDescent="0.35">
      <c r="A314" s="1" t="s">
        <v>413</v>
      </c>
      <c r="B314" s="1" t="s">
        <v>399</v>
      </c>
      <c r="C314" s="2">
        <v>20920</v>
      </c>
      <c r="D314" s="1" t="s">
        <v>12</v>
      </c>
      <c r="E314" s="1" t="str">
        <f>TEXT(ubezpieczenia[[#This Row],[Data_urodz]], "mmmm")</f>
        <v>kwiecień</v>
      </c>
      <c r="F314" s="1">
        <f>IF(RIGHT(ubezpieczenia[[#This Row],[Imie]], 1) = "a", 1, 0)</f>
        <v>0</v>
      </c>
      <c r="G314" s="1">
        <f>IF(ubezpieczenia[[#This Row],[czy kobieta]], 25000, 30000)</f>
        <v>30000</v>
      </c>
      <c r="H314" s="1">
        <f>2016-YEAR(ubezpieczenia[[#This Row],[Data_urodz]])</f>
        <v>59</v>
      </c>
      <c r="I31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14" s="1">
        <f>INT(ubezpieczenia[[#This Row],[wiek]]/10)*10</f>
        <v>50</v>
      </c>
      <c r="K314" s="1"/>
      <c r="L314" s="1"/>
    </row>
    <row r="315" spans="1:12" x14ac:dyDescent="0.35">
      <c r="A315" s="1" t="s">
        <v>414</v>
      </c>
      <c r="B315" s="1" t="s">
        <v>11</v>
      </c>
      <c r="C315" s="2">
        <v>34164</v>
      </c>
      <c r="D315" s="1" t="s">
        <v>6</v>
      </c>
      <c r="E315" s="1" t="str">
        <f>TEXT(ubezpieczenia[[#This Row],[Data_urodz]], "mmmm")</f>
        <v>lipiec</v>
      </c>
      <c r="F315" s="1">
        <f>IF(RIGHT(ubezpieczenia[[#This Row],[Imie]], 1) = "a", 1, 0)</f>
        <v>1</v>
      </c>
      <c r="G315" s="1">
        <f>IF(ubezpieczenia[[#This Row],[czy kobieta]], 25000, 30000)</f>
        <v>25000</v>
      </c>
      <c r="H315" s="1">
        <f>2016-YEAR(ubezpieczenia[[#This Row],[Data_urodz]])</f>
        <v>23</v>
      </c>
      <c r="I31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315" s="1">
        <f>INT(ubezpieczenia[[#This Row],[wiek]]/10)*10</f>
        <v>20</v>
      </c>
      <c r="K315" s="1"/>
      <c r="L315" s="1"/>
    </row>
    <row r="316" spans="1:12" x14ac:dyDescent="0.35">
      <c r="A316" s="1" t="s">
        <v>415</v>
      </c>
      <c r="B316" s="1" t="s">
        <v>246</v>
      </c>
      <c r="C316" s="2">
        <v>32341</v>
      </c>
      <c r="D316" s="1" t="s">
        <v>6</v>
      </c>
      <c r="E316" s="1" t="str">
        <f>TEXT(ubezpieczenia[[#This Row],[Data_urodz]], "mmmm")</f>
        <v>lipiec</v>
      </c>
      <c r="F316" s="1">
        <f>IF(RIGHT(ubezpieczenia[[#This Row],[Imie]], 1) = "a", 1, 0)</f>
        <v>0</v>
      </c>
      <c r="G316" s="1">
        <f>IF(ubezpieczenia[[#This Row],[czy kobieta]], 25000, 30000)</f>
        <v>30000</v>
      </c>
      <c r="H316" s="1">
        <f>2016-YEAR(ubezpieczenia[[#This Row],[Data_urodz]])</f>
        <v>28</v>
      </c>
      <c r="I31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316" s="1">
        <f>INT(ubezpieczenia[[#This Row],[wiek]]/10)*10</f>
        <v>20</v>
      </c>
      <c r="K316" s="1"/>
      <c r="L316" s="1"/>
    </row>
    <row r="317" spans="1:12" x14ac:dyDescent="0.35">
      <c r="A317" s="1" t="s">
        <v>416</v>
      </c>
      <c r="B317" s="1" t="s">
        <v>194</v>
      </c>
      <c r="C317" s="2">
        <v>16640</v>
      </c>
      <c r="D317" s="1" t="s">
        <v>12</v>
      </c>
      <c r="E317" s="1" t="str">
        <f>TEXT(ubezpieczenia[[#This Row],[Data_urodz]], "mmmm")</f>
        <v>lipiec</v>
      </c>
      <c r="F317" s="1">
        <f>IF(RIGHT(ubezpieczenia[[#This Row],[Imie]], 1) = "a", 1, 0)</f>
        <v>1</v>
      </c>
      <c r="G317" s="1">
        <f>IF(ubezpieczenia[[#This Row],[czy kobieta]], 25000, 30000)</f>
        <v>25000</v>
      </c>
      <c r="H317" s="1">
        <f>2016-YEAR(ubezpieczenia[[#This Row],[Data_urodz]])</f>
        <v>71</v>
      </c>
      <c r="I31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317" s="1">
        <f>INT(ubezpieczenia[[#This Row],[wiek]]/10)*10</f>
        <v>70</v>
      </c>
      <c r="K317" s="1"/>
      <c r="L317" s="1"/>
    </row>
    <row r="318" spans="1:12" x14ac:dyDescent="0.35">
      <c r="A318" s="1" t="s">
        <v>417</v>
      </c>
      <c r="B318" s="1" t="s">
        <v>418</v>
      </c>
      <c r="C318" s="2">
        <v>28217</v>
      </c>
      <c r="D318" s="1" t="s">
        <v>12</v>
      </c>
      <c r="E318" s="1" t="str">
        <f>TEXT(ubezpieczenia[[#This Row],[Data_urodz]], "mmmm")</f>
        <v>kwiecień</v>
      </c>
      <c r="F318" s="1">
        <f>IF(RIGHT(ubezpieczenia[[#This Row],[Imie]], 1) = "a", 1, 0)</f>
        <v>0</v>
      </c>
      <c r="G318" s="1">
        <f>IF(ubezpieczenia[[#This Row],[czy kobieta]], 25000, 30000)</f>
        <v>30000</v>
      </c>
      <c r="H318" s="1">
        <f>2016-YEAR(ubezpieczenia[[#This Row],[Data_urodz]])</f>
        <v>39</v>
      </c>
      <c r="I31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318" s="1">
        <f>INT(ubezpieczenia[[#This Row],[wiek]]/10)*10</f>
        <v>30</v>
      </c>
      <c r="K318" s="1"/>
      <c r="L318" s="1"/>
    </row>
    <row r="319" spans="1:12" x14ac:dyDescent="0.35">
      <c r="A319" s="1" t="s">
        <v>190</v>
      </c>
      <c r="B319" s="1" t="s">
        <v>419</v>
      </c>
      <c r="C319" s="2">
        <v>32646</v>
      </c>
      <c r="D319" s="1" t="s">
        <v>40</v>
      </c>
      <c r="E319" s="1" t="str">
        <f>TEXT(ubezpieczenia[[#This Row],[Data_urodz]], "mmmm")</f>
        <v>maj</v>
      </c>
      <c r="F319" s="1">
        <f>IF(RIGHT(ubezpieczenia[[#This Row],[Imie]], 1) = "a", 1, 0)</f>
        <v>0</v>
      </c>
      <c r="G319" s="1">
        <f>IF(ubezpieczenia[[#This Row],[czy kobieta]], 25000, 30000)</f>
        <v>30000</v>
      </c>
      <c r="H319" s="1">
        <f>2016-YEAR(ubezpieczenia[[#This Row],[Data_urodz]])</f>
        <v>27</v>
      </c>
      <c r="I31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30</v>
      </c>
      <c r="J319" s="1">
        <f>INT(ubezpieczenia[[#This Row],[wiek]]/10)*10</f>
        <v>20</v>
      </c>
      <c r="K319" s="1"/>
      <c r="L319" s="1"/>
    </row>
    <row r="320" spans="1:12" x14ac:dyDescent="0.35">
      <c r="A320" s="1" t="s">
        <v>420</v>
      </c>
      <c r="B320" s="1" t="s">
        <v>5</v>
      </c>
      <c r="C320" s="2">
        <v>28636</v>
      </c>
      <c r="D320" s="1" t="s">
        <v>40</v>
      </c>
      <c r="E320" s="1" t="str">
        <f>TEXT(ubezpieczenia[[#This Row],[Data_urodz]], "mmmm")</f>
        <v>maj</v>
      </c>
      <c r="F320" s="1">
        <f>IF(RIGHT(ubezpieczenia[[#This Row],[Imie]], 1) = "a", 1, 0)</f>
        <v>1</v>
      </c>
      <c r="G320" s="1">
        <f>IF(ubezpieczenia[[#This Row],[czy kobieta]], 25000, 30000)</f>
        <v>25000</v>
      </c>
      <c r="H320" s="1">
        <f>2016-YEAR(ubezpieczenia[[#This Row],[Data_urodz]])</f>
        <v>38</v>
      </c>
      <c r="I32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20" s="1">
        <f>INT(ubezpieczenia[[#This Row],[wiek]]/10)*10</f>
        <v>30</v>
      </c>
      <c r="K320" s="1"/>
      <c r="L320" s="1"/>
    </row>
    <row r="321" spans="1:12" x14ac:dyDescent="0.35">
      <c r="A321" s="1" t="s">
        <v>421</v>
      </c>
      <c r="B321" s="1" t="s">
        <v>8</v>
      </c>
      <c r="C321" s="2">
        <v>30418</v>
      </c>
      <c r="D321" s="1" t="s">
        <v>12</v>
      </c>
      <c r="E321" s="1" t="str">
        <f>TEXT(ubezpieczenia[[#This Row],[Data_urodz]], "mmmm")</f>
        <v>kwiecień</v>
      </c>
      <c r="F321" s="1">
        <f>IF(RIGHT(ubezpieczenia[[#This Row],[Imie]], 1) = "a", 1, 0)</f>
        <v>0</v>
      </c>
      <c r="G321" s="1">
        <f>IF(ubezpieczenia[[#This Row],[czy kobieta]], 25000, 30000)</f>
        <v>30000</v>
      </c>
      <c r="H321" s="1">
        <f>2016-YEAR(ubezpieczenia[[#This Row],[Data_urodz]])</f>
        <v>33</v>
      </c>
      <c r="I32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45</v>
      </c>
      <c r="J321" s="1">
        <f>INT(ubezpieczenia[[#This Row],[wiek]]/10)*10</f>
        <v>30</v>
      </c>
      <c r="K321" s="1"/>
      <c r="L321" s="1"/>
    </row>
    <row r="322" spans="1:12" x14ac:dyDescent="0.35">
      <c r="A322" s="1" t="s">
        <v>110</v>
      </c>
      <c r="B322" s="1" t="s">
        <v>368</v>
      </c>
      <c r="C322" s="2">
        <v>33971</v>
      </c>
      <c r="D322" s="1" t="s">
        <v>12</v>
      </c>
      <c r="E322" s="1" t="str">
        <f>TEXT(ubezpieczenia[[#This Row],[Data_urodz]], "mmmm")</f>
        <v>styczeń</v>
      </c>
      <c r="F322" s="1">
        <f>IF(RIGHT(ubezpieczenia[[#This Row],[Imie]], 1) = "a", 1, 0)</f>
        <v>1</v>
      </c>
      <c r="G322" s="1">
        <f>IF(ubezpieczenia[[#This Row],[czy kobieta]], 25000, 30000)</f>
        <v>25000</v>
      </c>
      <c r="H322" s="1">
        <f>2016-YEAR(ubezpieczenia[[#This Row],[Data_urodz]])</f>
        <v>23</v>
      </c>
      <c r="I32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322" s="1">
        <f>INT(ubezpieczenia[[#This Row],[wiek]]/10)*10</f>
        <v>20</v>
      </c>
      <c r="K322" s="1"/>
      <c r="L322" s="1"/>
    </row>
    <row r="323" spans="1:12" x14ac:dyDescent="0.35">
      <c r="A323" s="1" t="s">
        <v>422</v>
      </c>
      <c r="B323" s="1" t="s">
        <v>52</v>
      </c>
      <c r="C323" s="2">
        <v>26974</v>
      </c>
      <c r="D323" s="1" t="s">
        <v>12</v>
      </c>
      <c r="E323" s="1" t="str">
        <f>TEXT(ubezpieczenia[[#This Row],[Data_urodz]], "mmmm")</f>
        <v>listopad</v>
      </c>
      <c r="F323" s="1">
        <f>IF(RIGHT(ubezpieczenia[[#This Row],[Imie]], 1) = "a", 1, 0)</f>
        <v>1</v>
      </c>
      <c r="G323" s="1">
        <f>IF(ubezpieczenia[[#This Row],[czy kobieta]], 25000, 30000)</f>
        <v>25000</v>
      </c>
      <c r="H323" s="1">
        <f>2016-YEAR(ubezpieczenia[[#This Row],[Data_urodz]])</f>
        <v>43</v>
      </c>
      <c r="I323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23" s="1">
        <f>INT(ubezpieczenia[[#This Row],[wiek]]/10)*10</f>
        <v>40</v>
      </c>
      <c r="K323" s="1"/>
      <c r="L323" s="1"/>
    </row>
    <row r="324" spans="1:12" x14ac:dyDescent="0.35">
      <c r="A324" s="1" t="s">
        <v>423</v>
      </c>
      <c r="B324" s="1" t="s">
        <v>47</v>
      </c>
      <c r="C324" s="2">
        <v>21339</v>
      </c>
      <c r="D324" s="1" t="s">
        <v>12</v>
      </c>
      <c r="E324" s="1" t="str">
        <f>TEXT(ubezpieczenia[[#This Row],[Data_urodz]], "mmmm")</f>
        <v>czerwiec</v>
      </c>
      <c r="F324" s="1">
        <f>IF(RIGHT(ubezpieczenia[[#This Row],[Imie]], 1) = "a", 1, 0)</f>
        <v>1</v>
      </c>
      <c r="G324" s="1">
        <f>IF(ubezpieczenia[[#This Row],[czy kobieta]], 25000, 30000)</f>
        <v>25000</v>
      </c>
      <c r="H324" s="1">
        <f>2016-YEAR(ubezpieczenia[[#This Row],[Data_urodz]])</f>
        <v>58</v>
      </c>
      <c r="I324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29.999999999999996</v>
      </c>
      <c r="J324" s="1">
        <f>INT(ubezpieczenia[[#This Row],[wiek]]/10)*10</f>
        <v>50</v>
      </c>
      <c r="K324" s="1"/>
      <c r="L324" s="1"/>
    </row>
    <row r="325" spans="1:12" x14ac:dyDescent="0.35">
      <c r="A325" s="1" t="s">
        <v>424</v>
      </c>
      <c r="B325" s="1" t="s">
        <v>90</v>
      </c>
      <c r="C325" s="2">
        <v>25150</v>
      </c>
      <c r="D325" s="1" t="s">
        <v>6</v>
      </c>
      <c r="E325" s="1" t="str">
        <f>TEXT(ubezpieczenia[[#This Row],[Data_urodz]], "mmmm")</f>
        <v>listopad</v>
      </c>
      <c r="F325" s="1">
        <f>IF(RIGHT(ubezpieczenia[[#This Row],[Imie]], 1) = "a", 1, 0)</f>
        <v>0</v>
      </c>
      <c r="G325" s="1">
        <f>IF(ubezpieczenia[[#This Row],[czy kobieta]], 25000, 30000)</f>
        <v>30000</v>
      </c>
      <c r="H325" s="1">
        <f>2016-YEAR(ubezpieczenia[[#This Row],[Data_urodz]])</f>
        <v>48</v>
      </c>
      <c r="I325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25" s="1">
        <f>INT(ubezpieczenia[[#This Row],[wiek]]/10)*10</f>
        <v>40</v>
      </c>
      <c r="K325" s="1"/>
      <c r="L325" s="1"/>
    </row>
    <row r="326" spans="1:12" x14ac:dyDescent="0.35">
      <c r="A326" s="1" t="s">
        <v>425</v>
      </c>
      <c r="B326" s="1" t="s">
        <v>8</v>
      </c>
      <c r="C326" s="2">
        <v>20340</v>
      </c>
      <c r="D326" s="1" t="s">
        <v>12</v>
      </c>
      <c r="E326" s="1" t="str">
        <f>TEXT(ubezpieczenia[[#This Row],[Data_urodz]], "mmmm")</f>
        <v>wrzesień</v>
      </c>
      <c r="F326" s="1">
        <f>IF(RIGHT(ubezpieczenia[[#This Row],[Imie]], 1) = "a", 1, 0)</f>
        <v>0</v>
      </c>
      <c r="G326" s="1">
        <f>IF(ubezpieczenia[[#This Row],[czy kobieta]], 25000, 30000)</f>
        <v>30000</v>
      </c>
      <c r="H326" s="1">
        <f>2016-YEAR(ubezpieczenia[[#This Row],[Data_urodz]])</f>
        <v>61</v>
      </c>
      <c r="I326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85</v>
      </c>
      <c r="J326" s="1">
        <f>INT(ubezpieczenia[[#This Row],[wiek]]/10)*10</f>
        <v>60</v>
      </c>
      <c r="K326" s="1"/>
      <c r="L326" s="1"/>
    </row>
    <row r="327" spans="1:12" x14ac:dyDescent="0.35">
      <c r="A327" s="1" t="s">
        <v>426</v>
      </c>
      <c r="B327" s="1" t="s">
        <v>131</v>
      </c>
      <c r="C327" s="2">
        <v>16045</v>
      </c>
      <c r="D327" s="1" t="s">
        <v>6</v>
      </c>
      <c r="E327" s="1" t="str">
        <f>TEXT(ubezpieczenia[[#This Row],[Data_urodz]], "mmmm")</f>
        <v>grudzień</v>
      </c>
      <c r="F327" s="1">
        <f>IF(RIGHT(ubezpieczenia[[#This Row],[Imie]], 1) = "a", 1, 0)</f>
        <v>1</v>
      </c>
      <c r="G327" s="1">
        <f>IF(ubezpieczenia[[#This Row],[czy kobieta]], 25000, 30000)</f>
        <v>25000</v>
      </c>
      <c r="H327" s="1">
        <f>2016-YEAR(ubezpieczenia[[#This Row],[Data_urodz]])</f>
        <v>73</v>
      </c>
      <c r="I327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327" s="1">
        <f>INT(ubezpieczenia[[#This Row],[wiek]]/10)*10</f>
        <v>70</v>
      </c>
      <c r="K327" s="1"/>
      <c r="L327" s="1"/>
    </row>
    <row r="328" spans="1:12" x14ac:dyDescent="0.35">
      <c r="A328" s="1" t="s">
        <v>427</v>
      </c>
      <c r="B328" s="1" t="s">
        <v>37</v>
      </c>
      <c r="C328" s="2">
        <v>18568</v>
      </c>
      <c r="D328" s="1" t="s">
        <v>12</v>
      </c>
      <c r="E328" s="1" t="str">
        <f>TEXT(ubezpieczenia[[#This Row],[Data_urodz]], "mmmm")</f>
        <v>listopad</v>
      </c>
      <c r="F328" s="1">
        <f>IF(RIGHT(ubezpieczenia[[#This Row],[Imie]], 1) = "a", 1, 0)</f>
        <v>1</v>
      </c>
      <c r="G328" s="1">
        <f>IF(ubezpieczenia[[#This Row],[czy kobieta]], 25000, 30000)</f>
        <v>25000</v>
      </c>
      <c r="H328" s="1">
        <f>2016-YEAR(ubezpieczenia[[#This Row],[Data_urodz]])</f>
        <v>66</v>
      </c>
      <c r="I328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328" s="1">
        <f>INT(ubezpieczenia[[#This Row],[wiek]]/10)*10</f>
        <v>60</v>
      </c>
      <c r="K328" s="1"/>
      <c r="L328" s="1"/>
    </row>
    <row r="329" spans="1:12" x14ac:dyDescent="0.35">
      <c r="A329" s="1" t="s">
        <v>311</v>
      </c>
      <c r="B329" s="1" t="s">
        <v>199</v>
      </c>
      <c r="C329" s="2">
        <v>33976</v>
      </c>
      <c r="D329" s="1" t="s">
        <v>12</v>
      </c>
      <c r="E329" s="1" t="str">
        <f>TEXT(ubezpieczenia[[#This Row],[Data_urodz]], "mmmm")</f>
        <v>styczeń</v>
      </c>
      <c r="F329" s="1">
        <f>IF(RIGHT(ubezpieczenia[[#This Row],[Imie]], 1) = "a", 1, 0)</f>
        <v>1</v>
      </c>
      <c r="G329" s="1">
        <f>IF(ubezpieczenia[[#This Row],[czy kobieta]], 25000, 30000)</f>
        <v>25000</v>
      </c>
      <c r="H329" s="1">
        <f>2016-YEAR(ubezpieczenia[[#This Row],[Data_urodz]])</f>
        <v>23</v>
      </c>
      <c r="I329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25</v>
      </c>
      <c r="J329" s="1">
        <f>INT(ubezpieczenia[[#This Row],[wiek]]/10)*10</f>
        <v>20</v>
      </c>
      <c r="K329" s="1"/>
      <c r="L329" s="1"/>
    </row>
    <row r="330" spans="1:12" x14ac:dyDescent="0.35">
      <c r="A330" s="1" t="s">
        <v>428</v>
      </c>
      <c r="B330" s="1" t="s">
        <v>429</v>
      </c>
      <c r="C330" s="2">
        <v>30720</v>
      </c>
      <c r="D330" s="1" t="s">
        <v>12</v>
      </c>
      <c r="E330" s="1" t="str">
        <f>TEXT(ubezpieczenia[[#This Row],[Data_urodz]], "mmmm")</f>
        <v>luty</v>
      </c>
      <c r="F330" s="1">
        <f>IF(RIGHT(ubezpieczenia[[#This Row],[Imie]], 1) = "a", 1, 0)</f>
        <v>1</v>
      </c>
      <c r="G330" s="1">
        <f>IF(ubezpieczenia[[#This Row],[czy kobieta]], 25000, 30000)</f>
        <v>25000</v>
      </c>
      <c r="H330" s="1">
        <f>2016-YEAR(ubezpieczenia[[#This Row],[Data_urodz]])</f>
        <v>32</v>
      </c>
      <c r="I330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37.5</v>
      </c>
      <c r="J330" s="1">
        <f>INT(ubezpieczenia[[#This Row],[wiek]]/10)*10</f>
        <v>30</v>
      </c>
      <c r="K330" s="1"/>
      <c r="L330" s="1"/>
    </row>
    <row r="331" spans="1:12" x14ac:dyDescent="0.35">
      <c r="A331" s="1" t="s">
        <v>430</v>
      </c>
      <c r="B331" s="1" t="s">
        <v>141</v>
      </c>
      <c r="C331" s="2">
        <v>22604</v>
      </c>
      <c r="D331" s="1" t="s">
        <v>9</v>
      </c>
      <c r="E331" s="1" t="str">
        <f>TEXT(ubezpieczenia[[#This Row],[Data_urodz]], "mmmm")</f>
        <v>listopad</v>
      </c>
      <c r="F331" s="1">
        <f>IF(RIGHT(ubezpieczenia[[#This Row],[Imie]], 1) = "a", 1, 0)</f>
        <v>0</v>
      </c>
      <c r="G331" s="1">
        <f>IF(ubezpieczenia[[#This Row],[czy kobieta]], 25000, 30000)</f>
        <v>30000</v>
      </c>
      <c r="H331" s="1">
        <f>2016-YEAR(ubezpieczenia[[#This Row],[Data_urodz]])</f>
        <v>55</v>
      </c>
      <c r="I331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36</v>
      </c>
      <c r="J331" s="1">
        <f>INT(ubezpieczenia[[#This Row],[wiek]]/10)*10</f>
        <v>50</v>
      </c>
      <c r="K331" s="1"/>
      <c r="L331" s="1"/>
    </row>
    <row r="332" spans="1:12" x14ac:dyDescent="0.35">
      <c r="A332" s="1" t="s">
        <v>431</v>
      </c>
      <c r="B332" s="1" t="s">
        <v>368</v>
      </c>
      <c r="C332" s="2">
        <v>19123</v>
      </c>
      <c r="D332" s="1" t="s">
        <v>12</v>
      </c>
      <c r="E332" s="1" t="str">
        <f>TEXT(ubezpieczenia[[#This Row],[Data_urodz]], "mmmm")</f>
        <v>maj</v>
      </c>
      <c r="F332" s="1">
        <f>IF(RIGHT(ubezpieczenia[[#This Row],[Imie]], 1) = "a", 1, 0)</f>
        <v>1</v>
      </c>
      <c r="G332" s="1">
        <f>IF(ubezpieczenia[[#This Row],[czy kobieta]], 25000, 30000)</f>
        <v>25000</v>
      </c>
      <c r="H332" s="1">
        <f>2016-YEAR(ubezpieczenia[[#This Row],[Data_urodz]])</f>
        <v>64</v>
      </c>
      <c r="I332" s="5">
        <f>IF(ubezpieczenia[[#This Row],[wiek]]&lt;=30, 0.001*ubezpieczenia[[#This Row],[skladka]], IF(ubezpieczenia[[#This Row],[wiek]]&lt;=45, 0.0015*ubezpieczenia[[#This Row],[skladka]], 0.0012*ubezpieczenia[[#This Row],[skladka]]))+IF(ubezpieczenia[[#This Row],[wiek]]&gt;60, 49, 0)</f>
        <v>79</v>
      </c>
      <c r="J332" s="1">
        <f>INT(ubezpieczenia[[#This Row],[wiek]]/10)*10</f>
        <v>60</v>
      </c>
      <c r="K332" s="1"/>
      <c r="L332" s="1"/>
    </row>
  </sheetData>
  <pageMargins left="0.7" right="0.7" top="0.75" bottom="0.75" header="0.3" footer="0.3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o j 2 b V O h w q k C j A A A A 9 w A A A B I A H A B D b 2 5 m a W c v U G F j a 2 F n Z S 5 4 b W w g o h g A K K A U A A A A A A A A A A A A A A A A A A A A A A A A A A A A h Y + 9 D o I w G E V f h X S n f y y E f J T B F R I S E + N K S o V G K I Q W y 7 s 5 + E i + g h h F 3 R z v u W e 4 9 3 6 9 Q b b 0 X X B R k 9 W D S R H D F A X K y K H W p k n R 7 E 5 h j D I B Z S X P V a O C V T Y 2 W W y d o t a 5 M S H E e 4 9 9 h I e p I Z x S R o 5 F v p e t 6 i v 0 k f V / O d T G u s p I h Q Q c X m M E x 4 x G m L G Y Y w p k o 1 B o 8 z X 4 O v j Z / k D Y z Z 2 b J y X G L i x z I F s E 8 j 4 h H l B L A w Q U A A I A C A C i P Z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2 b V D W m D P 5 i A Q A A M Q I A A B M A H A B G b 3 J t d W x h c y 9 T Z W N 0 a W 9 u M S 5 t I K I Y A C i g F A A A A A A A A A A A A A A A A A A A A A A A A A A A A I 1 Q w U 7 C Q B C 9 k / A P m 3 o p S U O A q A d J D 4 Z q 9 C D R g B e p I U s 7 4 t r t T r O 7 t b S E C 7 / E y c Q b 4 b + c g I o Y D + 5 l d u b N e z N v D E R W o G K D X W x 3 6 7 V 6 z T x z D T H L J 1 B l A q I K l O D M Z x J s v c b o b d 7 0 e h V v l k j F n n l t B h j l K S j r X g o J z R 4 q S 4 l x n d 5 Z e G 9 A m 1 D y C c R h A C a x m I U k q A v S Z Z 1 W + z S E W Q Q y P J j V t D P r N L x R A F K k w o L 2 n a 7 j s R 7 K P F X G P / b Y h Y o w F m r q t z s n L Y / d 5 W h h Y E s J / v 7 b 7 K O C x 4 a 3 2 / n I 6 f P p Z r l e F Y l g y D K M i 3 L z b i p U Z U p Z J T A V 4 J C h I Z 8 Q 9 1 Z j S k J X w G M y 4 H 4 7 9 t j o E z q X c h B x y b X x r c 5 / D n o g J U X H R G b L b C 8 5 1 F y Z J 9 T p z s e w z M C 4 / 1 v L m 8 + p r y q E S Z A O Q b L A L M z s w m N z 5 3 r b 8 a s Y c M v H u c a 4 + o J i b m E L 3 Q h 4 M R G M K 0 5 E U y W c L n 7 A X z T q N a H + d t P 9 A F B L A Q I t A B Q A A g A I A K I 9 m 1 T o c K p A o w A A A P c A A A A S A A A A A A A A A A A A A A A A A A A A A A B D b 2 5 m a W c v U G F j a 2 F n Z S 5 4 b W x Q S w E C L Q A U A A I A C A C i P Z t U D 8 r p q 6 Q A A A D p A A A A E w A A A A A A A A A A A A A A A A D v A A A A W 0 N v b n R l b n R f V H l w Z X N d L n h t b F B L A Q I t A B Q A A g A I A K I 9 m 1 Q 1 p g z + Y g E A A D E C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K A A A A A A A A f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W J l e n B p Z W N 6 Z W 5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U 6 N D U 6 M D U u O D E 1 N j Y 5 M V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n q e G K S o U 0 i p c 9 / n v n 5 8 7 Q A A A A A C A A A A A A A Q Z g A A A A E A A C A A A A B 9 Z l s 4 o u W P U E l G F X N T w k U k P S T N p n x b j j r W w M h a R n 2 1 A A A A A A A O g A A A A A I A A C A A A A D c e z 6 6 z 5 5 3 C g 8 o L z G m J B x H t z d Q d 9 I U M B X M 4 Z 8 y G X W L O V A A A A B 8 p n E l W M N C r + M j J T U 2 2 1 o w y e T w Q z g K M m 9 L u q A r C Q u B c V V k e 2 F 5 l 6 H n G V / a z G q d I x W 1 i C s N I c j v 4 m X J v h f o w X I 8 n k K 4 G 2 r S 7 k T P + l j T H Y K O n E A A A A A L S 8 5 a 9 1 s z r B S E 1 X o h H t B H k A r y h C o p i o w Y 8 K 0 s Y Q q 1 T r t z c 3 A K S + 8 X q c f c i r V c a v k 7 P d 6 8 P c W M f q W Z 4 b b y 0 H s D < / D a t a M a s h u p > 
</file>

<file path=customXml/itemProps1.xml><?xml version="1.0" encoding="utf-8"?>
<ds:datastoreItem xmlns:ds="http://schemas.openxmlformats.org/officeDocument/2006/customXml" ds:itemID="{17967603-B396-477C-8359-396E7CE17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ubezpieczenia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2022-04-27T06:16:57Z</dcterms:modified>
</cp:coreProperties>
</file>