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ed\Desktop\matury rozwiazania\maj 2017\excel\"/>
    </mc:Choice>
  </mc:AlternateContent>
  <xr:revisionPtr revIDLastSave="0" documentId="13_ncr:1_{80D7A337-C77B-4317-8DAE-FDB5F2F91928}" xr6:coauthVersionLast="47" xr6:coauthVersionMax="47" xr10:uidLastSave="{00000000-0000-0000-0000-000000000000}"/>
  <bookViews>
    <workbookView xWindow="-110" yWindow="-110" windowWidth="19420" windowHeight="10300" activeTab="1" xr2:uid="{E579770A-F7FD-4B67-B61D-EF35AC8199E9}"/>
  </bookViews>
  <sheets>
    <sheet name="5)" sheetId="7" r:id="rId1"/>
    <sheet name="Arkusz6" sheetId="8" r:id="rId2"/>
    <sheet name="4)" sheetId="6" r:id="rId3"/>
    <sheet name="2) 3)" sheetId="5" r:id="rId4"/>
    <sheet name="1)" sheetId="4" r:id="rId5"/>
    <sheet name="cennik" sheetId="3" r:id="rId6"/>
    <sheet name="cukier" sheetId="2" r:id="rId7"/>
  </sheets>
  <definedNames>
    <definedName name="DaneZewnętrzne_1" localSheetId="4" hidden="1">'1)'!$A$1:$C$2163</definedName>
    <definedName name="DaneZewnętrzne_1" localSheetId="3" hidden="1">'2) 3)'!$A$1:$C$2163</definedName>
    <definedName name="DaneZewnętrzne_1" localSheetId="2" hidden="1">'4)'!$A$1:$C$2163</definedName>
    <definedName name="DaneZewnętrzne_1" localSheetId="0" hidden="1">'5)'!$A$1:$C$2163</definedName>
    <definedName name="DaneZewnętrzne_1" localSheetId="6" hidden="1">'cukier'!$A$1:$C$2163</definedName>
    <definedName name="DaneZewnętrzne_2" localSheetId="2" hidden="1">'4)'!$J$10:$K$20</definedName>
    <definedName name="DaneZewnętrzne_2" localSheetId="5" hidden="1">'cennik'!$A$1:$B$11</definedName>
  </definedNames>
  <calcPr calcId="191029"/>
  <pivotCaches>
    <pivotCache cacheId="17" r:id="rId8"/>
    <pivotCache cacheId="20" r:id="rId9"/>
    <pivotCache cacheId="38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2" i="8" l="1"/>
  <c r="F123" i="8" s="1"/>
  <c r="E122" i="8"/>
  <c r="D122" i="8"/>
  <c r="C122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3" i="8"/>
  <c r="C4" i="8"/>
  <c r="C3" i="8"/>
  <c r="D3" i="8" s="1"/>
  <c r="D2" i="8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207" i="7"/>
  <c r="D1208" i="7"/>
  <c r="D1209" i="7"/>
  <c r="D1210" i="7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1233" i="7"/>
  <c r="D1234" i="7"/>
  <c r="D1235" i="7"/>
  <c r="D1236" i="7"/>
  <c r="D1237" i="7"/>
  <c r="D1238" i="7"/>
  <c r="D1239" i="7"/>
  <c r="D1240" i="7"/>
  <c r="D1241" i="7"/>
  <c r="D1242" i="7"/>
  <c r="D1243" i="7"/>
  <c r="D1244" i="7"/>
  <c r="D1245" i="7"/>
  <c r="D1246" i="7"/>
  <c r="D1247" i="7"/>
  <c r="D1248" i="7"/>
  <c r="D1249" i="7"/>
  <c r="D1250" i="7"/>
  <c r="D1251" i="7"/>
  <c r="D1252" i="7"/>
  <c r="D1253" i="7"/>
  <c r="D1254" i="7"/>
  <c r="D1255" i="7"/>
  <c r="D1256" i="7"/>
  <c r="D1257" i="7"/>
  <c r="D1258" i="7"/>
  <c r="D1259" i="7"/>
  <c r="D1260" i="7"/>
  <c r="D1261" i="7"/>
  <c r="D1262" i="7"/>
  <c r="D1263" i="7"/>
  <c r="D1264" i="7"/>
  <c r="D1265" i="7"/>
  <c r="D1266" i="7"/>
  <c r="D1267" i="7"/>
  <c r="D1268" i="7"/>
  <c r="D1269" i="7"/>
  <c r="D1270" i="7"/>
  <c r="D1271" i="7"/>
  <c r="D1272" i="7"/>
  <c r="D1273" i="7"/>
  <c r="D1274" i="7"/>
  <c r="D1275" i="7"/>
  <c r="D1276" i="7"/>
  <c r="D1277" i="7"/>
  <c r="D1278" i="7"/>
  <c r="D1279" i="7"/>
  <c r="D1280" i="7"/>
  <c r="D1281" i="7"/>
  <c r="D1282" i="7"/>
  <c r="D1283" i="7"/>
  <c r="D1284" i="7"/>
  <c r="D1285" i="7"/>
  <c r="D1286" i="7"/>
  <c r="D1287" i="7"/>
  <c r="D1288" i="7"/>
  <c r="D1289" i="7"/>
  <c r="D1290" i="7"/>
  <c r="D1291" i="7"/>
  <c r="D1292" i="7"/>
  <c r="D1293" i="7"/>
  <c r="D1294" i="7"/>
  <c r="D1295" i="7"/>
  <c r="D1296" i="7"/>
  <c r="D1297" i="7"/>
  <c r="D1298" i="7"/>
  <c r="D1299" i="7"/>
  <c r="D1300" i="7"/>
  <c r="D1301" i="7"/>
  <c r="D1302" i="7"/>
  <c r="D1303" i="7"/>
  <c r="D1304" i="7"/>
  <c r="D1305" i="7"/>
  <c r="D1306" i="7"/>
  <c r="D1307" i="7"/>
  <c r="D1308" i="7"/>
  <c r="D1309" i="7"/>
  <c r="D1310" i="7"/>
  <c r="D1311" i="7"/>
  <c r="D1312" i="7"/>
  <c r="D1313" i="7"/>
  <c r="D1314" i="7"/>
  <c r="D1315" i="7"/>
  <c r="D1316" i="7"/>
  <c r="D1317" i="7"/>
  <c r="D1318" i="7"/>
  <c r="D1319" i="7"/>
  <c r="D1320" i="7"/>
  <c r="D1321" i="7"/>
  <c r="D1322" i="7"/>
  <c r="D1323" i="7"/>
  <c r="D1324" i="7"/>
  <c r="D1325" i="7"/>
  <c r="D1326" i="7"/>
  <c r="D1327" i="7"/>
  <c r="D1328" i="7"/>
  <c r="D1329" i="7"/>
  <c r="D1330" i="7"/>
  <c r="D1331" i="7"/>
  <c r="D1332" i="7"/>
  <c r="D1333" i="7"/>
  <c r="D1334" i="7"/>
  <c r="D1335" i="7"/>
  <c r="D1336" i="7"/>
  <c r="D1337" i="7"/>
  <c r="D1338" i="7"/>
  <c r="D1339" i="7"/>
  <c r="D1340" i="7"/>
  <c r="D1341" i="7"/>
  <c r="D1342" i="7"/>
  <c r="D1343" i="7"/>
  <c r="D1344" i="7"/>
  <c r="D1345" i="7"/>
  <c r="D1346" i="7"/>
  <c r="D1347" i="7"/>
  <c r="D1348" i="7"/>
  <c r="D1349" i="7"/>
  <c r="D1350" i="7"/>
  <c r="D1351" i="7"/>
  <c r="D1352" i="7"/>
  <c r="D1353" i="7"/>
  <c r="D1354" i="7"/>
  <c r="D1355" i="7"/>
  <c r="D1356" i="7"/>
  <c r="D1357" i="7"/>
  <c r="D1358" i="7"/>
  <c r="D1359" i="7"/>
  <c r="D1360" i="7"/>
  <c r="D1361" i="7"/>
  <c r="D1362" i="7"/>
  <c r="D1363" i="7"/>
  <c r="D1364" i="7"/>
  <c r="D1365" i="7"/>
  <c r="D1366" i="7"/>
  <c r="D1367" i="7"/>
  <c r="D1368" i="7"/>
  <c r="D1369" i="7"/>
  <c r="D1370" i="7"/>
  <c r="D1371" i="7"/>
  <c r="D1372" i="7"/>
  <c r="D1373" i="7"/>
  <c r="D1374" i="7"/>
  <c r="D1375" i="7"/>
  <c r="D1376" i="7"/>
  <c r="D1377" i="7"/>
  <c r="D1378" i="7"/>
  <c r="D1379" i="7"/>
  <c r="D1380" i="7"/>
  <c r="D1381" i="7"/>
  <c r="D1382" i="7"/>
  <c r="D1383" i="7"/>
  <c r="D1384" i="7"/>
  <c r="D1385" i="7"/>
  <c r="D1386" i="7"/>
  <c r="D1387" i="7"/>
  <c r="D1388" i="7"/>
  <c r="D1389" i="7"/>
  <c r="D1390" i="7"/>
  <c r="D1391" i="7"/>
  <c r="D1392" i="7"/>
  <c r="D1393" i="7"/>
  <c r="D1394" i="7"/>
  <c r="D1395" i="7"/>
  <c r="D1396" i="7"/>
  <c r="D1397" i="7"/>
  <c r="D1398" i="7"/>
  <c r="D1399" i="7"/>
  <c r="D1400" i="7"/>
  <c r="D1401" i="7"/>
  <c r="D1402" i="7"/>
  <c r="D1403" i="7"/>
  <c r="D1404" i="7"/>
  <c r="D1405" i="7"/>
  <c r="D1406" i="7"/>
  <c r="D1407" i="7"/>
  <c r="D1408" i="7"/>
  <c r="D1409" i="7"/>
  <c r="D1410" i="7"/>
  <c r="D1411" i="7"/>
  <c r="D1412" i="7"/>
  <c r="D1413" i="7"/>
  <c r="D1414" i="7"/>
  <c r="D1415" i="7"/>
  <c r="D1416" i="7"/>
  <c r="D1417" i="7"/>
  <c r="D1418" i="7"/>
  <c r="D1419" i="7"/>
  <c r="D1420" i="7"/>
  <c r="D1421" i="7"/>
  <c r="D1422" i="7"/>
  <c r="D1423" i="7"/>
  <c r="D1424" i="7"/>
  <c r="D1425" i="7"/>
  <c r="D1426" i="7"/>
  <c r="D1427" i="7"/>
  <c r="D1428" i="7"/>
  <c r="D1429" i="7"/>
  <c r="D1430" i="7"/>
  <c r="D1431" i="7"/>
  <c r="D1432" i="7"/>
  <c r="D1433" i="7"/>
  <c r="D1434" i="7"/>
  <c r="D1435" i="7"/>
  <c r="D1436" i="7"/>
  <c r="D1437" i="7"/>
  <c r="D1438" i="7"/>
  <c r="D1439" i="7"/>
  <c r="D1440" i="7"/>
  <c r="D1441" i="7"/>
  <c r="D1442" i="7"/>
  <c r="D1443" i="7"/>
  <c r="D1444" i="7"/>
  <c r="D1445" i="7"/>
  <c r="D1446" i="7"/>
  <c r="D1447" i="7"/>
  <c r="D1448" i="7"/>
  <c r="D1449" i="7"/>
  <c r="D1450" i="7"/>
  <c r="D1451" i="7"/>
  <c r="D1452" i="7"/>
  <c r="D1453" i="7"/>
  <c r="D1454" i="7"/>
  <c r="D1455" i="7"/>
  <c r="D1456" i="7"/>
  <c r="D1457" i="7"/>
  <c r="D1458" i="7"/>
  <c r="D1459" i="7"/>
  <c r="D1460" i="7"/>
  <c r="D1461" i="7"/>
  <c r="D1462" i="7"/>
  <c r="D1463" i="7"/>
  <c r="D1464" i="7"/>
  <c r="D1465" i="7"/>
  <c r="D1466" i="7"/>
  <c r="D1467" i="7"/>
  <c r="D1468" i="7"/>
  <c r="D1469" i="7"/>
  <c r="D1470" i="7"/>
  <c r="D1471" i="7"/>
  <c r="D1472" i="7"/>
  <c r="D1473" i="7"/>
  <c r="D1474" i="7"/>
  <c r="D1475" i="7"/>
  <c r="D1476" i="7"/>
  <c r="D1477" i="7"/>
  <c r="D1478" i="7"/>
  <c r="D1479" i="7"/>
  <c r="D1480" i="7"/>
  <c r="D1481" i="7"/>
  <c r="D1482" i="7"/>
  <c r="D1483" i="7"/>
  <c r="D1484" i="7"/>
  <c r="D1485" i="7"/>
  <c r="D1486" i="7"/>
  <c r="D1487" i="7"/>
  <c r="D1488" i="7"/>
  <c r="D1489" i="7"/>
  <c r="D1490" i="7"/>
  <c r="D1491" i="7"/>
  <c r="D1492" i="7"/>
  <c r="D1493" i="7"/>
  <c r="D1494" i="7"/>
  <c r="D1495" i="7"/>
  <c r="D1496" i="7"/>
  <c r="D1497" i="7"/>
  <c r="D1498" i="7"/>
  <c r="D1499" i="7"/>
  <c r="D1500" i="7"/>
  <c r="D1501" i="7"/>
  <c r="D1502" i="7"/>
  <c r="D1503" i="7"/>
  <c r="D1504" i="7"/>
  <c r="D1505" i="7"/>
  <c r="D1506" i="7"/>
  <c r="D1507" i="7"/>
  <c r="D1508" i="7"/>
  <c r="D1509" i="7"/>
  <c r="D1510" i="7"/>
  <c r="D1511" i="7"/>
  <c r="D1512" i="7"/>
  <c r="D1513" i="7"/>
  <c r="D1514" i="7"/>
  <c r="D1515" i="7"/>
  <c r="D1516" i="7"/>
  <c r="D1517" i="7"/>
  <c r="D1518" i="7"/>
  <c r="D1519" i="7"/>
  <c r="D1520" i="7"/>
  <c r="D1521" i="7"/>
  <c r="D1522" i="7"/>
  <c r="D1523" i="7"/>
  <c r="D1524" i="7"/>
  <c r="D1525" i="7"/>
  <c r="D1526" i="7"/>
  <c r="D1527" i="7"/>
  <c r="D1528" i="7"/>
  <c r="D1529" i="7"/>
  <c r="D1530" i="7"/>
  <c r="D1531" i="7"/>
  <c r="D1532" i="7"/>
  <c r="D1533" i="7"/>
  <c r="D1534" i="7"/>
  <c r="D1535" i="7"/>
  <c r="D1536" i="7"/>
  <c r="D1537" i="7"/>
  <c r="D1538" i="7"/>
  <c r="D1539" i="7"/>
  <c r="D1540" i="7"/>
  <c r="D1541" i="7"/>
  <c r="D1542" i="7"/>
  <c r="D1543" i="7"/>
  <c r="D1544" i="7"/>
  <c r="D1545" i="7"/>
  <c r="D1546" i="7"/>
  <c r="D1547" i="7"/>
  <c r="D1548" i="7"/>
  <c r="D1549" i="7"/>
  <c r="D1550" i="7"/>
  <c r="D1551" i="7"/>
  <c r="D1552" i="7"/>
  <c r="D1553" i="7"/>
  <c r="D1554" i="7"/>
  <c r="D1555" i="7"/>
  <c r="D1556" i="7"/>
  <c r="D1557" i="7"/>
  <c r="D1558" i="7"/>
  <c r="D1559" i="7"/>
  <c r="D1560" i="7"/>
  <c r="D1561" i="7"/>
  <c r="D1562" i="7"/>
  <c r="D1563" i="7"/>
  <c r="D1564" i="7"/>
  <c r="D1565" i="7"/>
  <c r="D1566" i="7"/>
  <c r="D1567" i="7"/>
  <c r="D1568" i="7"/>
  <c r="D1569" i="7"/>
  <c r="D1570" i="7"/>
  <c r="D1571" i="7"/>
  <c r="D1572" i="7"/>
  <c r="D1573" i="7"/>
  <c r="D1574" i="7"/>
  <c r="D1575" i="7"/>
  <c r="D1576" i="7"/>
  <c r="D1577" i="7"/>
  <c r="D1578" i="7"/>
  <c r="D1579" i="7"/>
  <c r="D1580" i="7"/>
  <c r="D1581" i="7"/>
  <c r="D1582" i="7"/>
  <c r="D1583" i="7"/>
  <c r="D1584" i="7"/>
  <c r="D1585" i="7"/>
  <c r="D1586" i="7"/>
  <c r="D1587" i="7"/>
  <c r="D1588" i="7"/>
  <c r="D1589" i="7"/>
  <c r="D1590" i="7"/>
  <c r="D1591" i="7"/>
  <c r="D1592" i="7"/>
  <c r="D1593" i="7"/>
  <c r="D1594" i="7"/>
  <c r="D1595" i="7"/>
  <c r="D1596" i="7"/>
  <c r="D1597" i="7"/>
  <c r="D1598" i="7"/>
  <c r="D1599" i="7"/>
  <c r="D1600" i="7"/>
  <c r="D1601" i="7"/>
  <c r="D1602" i="7"/>
  <c r="D1603" i="7"/>
  <c r="D1604" i="7"/>
  <c r="D1605" i="7"/>
  <c r="D1606" i="7"/>
  <c r="D1607" i="7"/>
  <c r="D1608" i="7"/>
  <c r="D1609" i="7"/>
  <c r="D1610" i="7"/>
  <c r="D1611" i="7"/>
  <c r="D1612" i="7"/>
  <c r="D1613" i="7"/>
  <c r="D1614" i="7"/>
  <c r="D1615" i="7"/>
  <c r="D1616" i="7"/>
  <c r="D1617" i="7"/>
  <c r="D1618" i="7"/>
  <c r="D1619" i="7"/>
  <c r="D1620" i="7"/>
  <c r="D1621" i="7"/>
  <c r="D1622" i="7"/>
  <c r="D1623" i="7"/>
  <c r="D1624" i="7"/>
  <c r="D1625" i="7"/>
  <c r="D1626" i="7"/>
  <c r="D1627" i="7"/>
  <c r="D1628" i="7"/>
  <c r="D1629" i="7"/>
  <c r="D1630" i="7"/>
  <c r="D1631" i="7"/>
  <c r="D1632" i="7"/>
  <c r="D1633" i="7"/>
  <c r="D1634" i="7"/>
  <c r="D1635" i="7"/>
  <c r="D1636" i="7"/>
  <c r="D1637" i="7"/>
  <c r="D1638" i="7"/>
  <c r="D1639" i="7"/>
  <c r="D1640" i="7"/>
  <c r="D1641" i="7"/>
  <c r="D1642" i="7"/>
  <c r="D1643" i="7"/>
  <c r="D1644" i="7"/>
  <c r="D1645" i="7"/>
  <c r="D1646" i="7"/>
  <c r="D1647" i="7"/>
  <c r="D1648" i="7"/>
  <c r="D1649" i="7"/>
  <c r="D1650" i="7"/>
  <c r="D1651" i="7"/>
  <c r="D1652" i="7"/>
  <c r="D1653" i="7"/>
  <c r="D1654" i="7"/>
  <c r="D1655" i="7"/>
  <c r="D1656" i="7"/>
  <c r="D1657" i="7"/>
  <c r="D1658" i="7"/>
  <c r="D1659" i="7"/>
  <c r="D1660" i="7"/>
  <c r="D1661" i="7"/>
  <c r="D1662" i="7"/>
  <c r="D1663" i="7"/>
  <c r="D1664" i="7"/>
  <c r="D1665" i="7"/>
  <c r="D1666" i="7"/>
  <c r="D1667" i="7"/>
  <c r="D1668" i="7"/>
  <c r="D1669" i="7"/>
  <c r="D1670" i="7"/>
  <c r="D1671" i="7"/>
  <c r="D1672" i="7"/>
  <c r="D1673" i="7"/>
  <c r="D1674" i="7"/>
  <c r="D1675" i="7"/>
  <c r="D1676" i="7"/>
  <c r="D1677" i="7"/>
  <c r="D1678" i="7"/>
  <c r="D1679" i="7"/>
  <c r="D1680" i="7"/>
  <c r="D1681" i="7"/>
  <c r="D1682" i="7"/>
  <c r="D1683" i="7"/>
  <c r="D1684" i="7"/>
  <c r="D1685" i="7"/>
  <c r="D1686" i="7"/>
  <c r="D1687" i="7"/>
  <c r="D1688" i="7"/>
  <c r="D1689" i="7"/>
  <c r="D1690" i="7"/>
  <c r="D1691" i="7"/>
  <c r="D1692" i="7"/>
  <c r="D1693" i="7"/>
  <c r="D1694" i="7"/>
  <c r="D1695" i="7"/>
  <c r="D1696" i="7"/>
  <c r="D1697" i="7"/>
  <c r="D1698" i="7"/>
  <c r="D1699" i="7"/>
  <c r="D1700" i="7"/>
  <c r="D1701" i="7"/>
  <c r="D1702" i="7"/>
  <c r="D1703" i="7"/>
  <c r="D1704" i="7"/>
  <c r="D1705" i="7"/>
  <c r="D1706" i="7"/>
  <c r="D1707" i="7"/>
  <c r="D1708" i="7"/>
  <c r="D1709" i="7"/>
  <c r="D1710" i="7"/>
  <c r="D1711" i="7"/>
  <c r="D1712" i="7"/>
  <c r="D1713" i="7"/>
  <c r="D1714" i="7"/>
  <c r="D1715" i="7"/>
  <c r="D1716" i="7"/>
  <c r="D1717" i="7"/>
  <c r="D1718" i="7"/>
  <c r="D1719" i="7"/>
  <c r="D1720" i="7"/>
  <c r="D1721" i="7"/>
  <c r="D1722" i="7"/>
  <c r="D1723" i="7"/>
  <c r="D1724" i="7"/>
  <c r="D1725" i="7"/>
  <c r="D1726" i="7"/>
  <c r="D1727" i="7"/>
  <c r="D1728" i="7"/>
  <c r="D1729" i="7"/>
  <c r="D1730" i="7"/>
  <c r="D1731" i="7"/>
  <c r="D1732" i="7"/>
  <c r="D1733" i="7"/>
  <c r="D1734" i="7"/>
  <c r="D1735" i="7"/>
  <c r="D1736" i="7"/>
  <c r="D1737" i="7"/>
  <c r="D1738" i="7"/>
  <c r="D1739" i="7"/>
  <c r="D1740" i="7"/>
  <c r="D1741" i="7"/>
  <c r="D1742" i="7"/>
  <c r="D1743" i="7"/>
  <c r="D1744" i="7"/>
  <c r="D1745" i="7"/>
  <c r="D1746" i="7"/>
  <c r="D1747" i="7"/>
  <c r="D1748" i="7"/>
  <c r="D1749" i="7"/>
  <c r="D1750" i="7"/>
  <c r="D1751" i="7"/>
  <c r="D1752" i="7"/>
  <c r="D1753" i="7"/>
  <c r="D1754" i="7"/>
  <c r="D1755" i="7"/>
  <c r="D1756" i="7"/>
  <c r="D1757" i="7"/>
  <c r="D1758" i="7"/>
  <c r="D1759" i="7"/>
  <c r="D1760" i="7"/>
  <c r="D1761" i="7"/>
  <c r="D1762" i="7"/>
  <c r="D1763" i="7"/>
  <c r="D1764" i="7"/>
  <c r="D1765" i="7"/>
  <c r="D1766" i="7"/>
  <c r="D1767" i="7"/>
  <c r="D1768" i="7"/>
  <c r="D1769" i="7"/>
  <c r="D1770" i="7"/>
  <c r="D1771" i="7"/>
  <c r="D1772" i="7"/>
  <c r="D1773" i="7"/>
  <c r="D1774" i="7"/>
  <c r="D1775" i="7"/>
  <c r="D1776" i="7"/>
  <c r="D1777" i="7"/>
  <c r="D1778" i="7"/>
  <c r="D1779" i="7"/>
  <c r="D1780" i="7"/>
  <c r="D1781" i="7"/>
  <c r="D1782" i="7"/>
  <c r="D1783" i="7"/>
  <c r="D1784" i="7"/>
  <c r="D1785" i="7"/>
  <c r="D1786" i="7"/>
  <c r="D1787" i="7"/>
  <c r="D1788" i="7"/>
  <c r="D1789" i="7"/>
  <c r="D1790" i="7"/>
  <c r="D1791" i="7"/>
  <c r="D1792" i="7"/>
  <c r="D1793" i="7"/>
  <c r="D1794" i="7"/>
  <c r="D1795" i="7"/>
  <c r="D1796" i="7"/>
  <c r="D1797" i="7"/>
  <c r="D1798" i="7"/>
  <c r="D1799" i="7"/>
  <c r="D1800" i="7"/>
  <c r="D1801" i="7"/>
  <c r="D1802" i="7"/>
  <c r="D1803" i="7"/>
  <c r="D1804" i="7"/>
  <c r="D1805" i="7"/>
  <c r="D1806" i="7"/>
  <c r="D1807" i="7"/>
  <c r="D1808" i="7"/>
  <c r="D1809" i="7"/>
  <c r="D1810" i="7"/>
  <c r="D1811" i="7"/>
  <c r="D1812" i="7"/>
  <c r="D1813" i="7"/>
  <c r="D1814" i="7"/>
  <c r="D1815" i="7"/>
  <c r="D1816" i="7"/>
  <c r="D1817" i="7"/>
  <c r="D1818" i="7"/>
  <c r="D1819" i="7"/>
  <c r="D1820" i="7"/>
  <c r="D1821" i="7"/>
  <c r="D1822" i="7"/>
  <c r="D1823" i="7"/>
  <c r="D1824" i="7"/>
  <c r="D1825" i="7"/>
  <c r="D1826" i="7"/>
  <c r="D1827" i="7"/>
  <c r="D1828" i="7"/>
  <c r="D1829" i="7"/>
  <c r="D1830" i="7"/>
  <c r="D1831" i="7"/>
  <c r="D1832" i="7"/>
  <c r="D1833" i="7"/>
  <c r="D1834" i="7"/>
  <c r="D1835" i="7"/>
  <c r="D1836" i="7"/>
  <c r="D1837" i="7"/>
  <c r="D1838" i="7"/>
  <c r="D1839" i="7"/>
  <c r="D1840" i="7"/>
  <c r="D1841" i="7"/>
  <c r="D1842" i="7"/>
  <c r="D1843" i="7"/>
  <c r="D1844" i="7"/>
  <c r="D1845" i="7"/>
  <c r="D1846" i="7"/>
  <c r="D1847" i="7"/>
  <c r="D1848" i="7"/>
  <c r="D1849" i="7"/>
  <c r="D1850" i="7"/>
  <c r="D1851" i="7"/>
  <c r="D1852" i="7"/>
  <c r="D1853" i="7"/>
  <c r="D1854" i="7"/>
  <c r="D1855" i="7"/>
  <c r="D1856" i="7"/>
  <c r="D1857" i="7"/>
  <c r="D1858" i="7"/>
  <c r="D1859" i="7"/>
  <c r="D1860" i="7"/>
  <c r="D1861" i="7"/>
  <c r="D1862" i="7"/>
  <c r="D1863" i="7"/>
  <c r="D1864" i="7"/>
  <c r="D1865" i="7"/>
  <c r="D1866" i="7"/>
  <c r="D1867" i="7"/>
  <c r="D1868" i="7"/>
  <c r="D1869" i="7"/>
  <c r="D1870" i="7"/>
  <c r="D1871" i="7"/>
  <c r="D1872" i="7"/>
  <c r="D1873" i="7"/>
  <c r="D1874" i="7"/>
  <c r="D1875" i="7"/>
  <c r="D1876" i="7"/>
  <c r="D1877" i="7"/>
  <c r="D1878" i="7"/>
  <c r="D1879" i="7"/>
  <c r="D1880" i="7"/>
  <c r="D1881" i="7"/>
  <c r="D1882" i="7"/>
  <c r="D1883" i="7"/>
  <c r="D1884" i="7"/>
  <c r="D1885" i="7"/>
  <c r="D1886" i="7"/>
  <c r="D1887" i="7"/>
  <c r="D1888" i="7"/>
  <c r="D1889" i="7"/>
  <c r="D1890" i="7"/>
  <c r="D1891" i="7"/>
  <c r="D1892" i="7"/>
  <c r="D1893" i="7"/>
  <c r="D1894" i="7"/>
  <c r="D1895" i="7"/>
  <c r="D1896" i="7"/>
  <c r="D1897" i="7"/>
  <c r="D1898" i="7"/>
  <c r="D1899" i="7"/>
  <c r="D1900" i="7"/>
  <c r="D1901" i="7"/>
  <c r="D1902" i="7"/>
  <c r="D1903" i="7"/>
  <c r="D1904" i="7"/>
  <c r="D1905" i="7"/>
  <c r="D1906" i="7"/>
  <c r="D1907" i="7"/>
  <c r="D1908" i="7"/>
  <c r="D1909" i="7"/>
  <c r="D1910" i="7"/>
  <c r="D1911" i="7"/>
  <c r="D1912" i="7"/>
  <c r="D1913" i="7"/>
  <c r="D1914" i="7"/>
  <c r="D1915" i="7"/>
  <c r="D1916" i="7"/>
  <c r="D1917" i="7"/>
  <c r="D1918" i="7"/>
  <c r="D1919" i="7"/>
  <c r="D1920" i="7"/>
  <c r="D1921" i="7"/>
  <c r="D1922" i="7"/>
  <c r="D1923" i="7"/>
  <c r="D1924" i="7"/>
  <c r="D1925" i="7"/>
  <c r="D1926" i="7"/>
  <c r="D1927" i="7"/>
  <c r="D1928" i="7"/>
  <c r="D1929" i="7"/>
  <c r="D1930" i="7"/>
  <c r="D1931" i="7"/>
  <c r="D1932" i="7"/>
  <c r="D1933" i="7"/>
  <c r="D1934" i="7"/>
  <c r="D1935" i="7"/>
  <c r="D1936" i="7"/>
  <c r="D1937" i="7"/>
  <c r="D1938" i="7"/>
  <c r="D1939" i="7"/>
  <c r="D1940" i="7"/>
  <c r="D1941" i="7"/>
  <c r="D1942" i="7"/>
  <c r="D1943" i="7"/>
  <c r="D1944" i="7"/>
  <c r="D1945" i="7"/>
  <c r="D1946" i="7"/>
  <c r="D1947" i="7"/>
  <c r="D1948" i="7"/>
  <c r="D1949" i="7"/>
  <c r="D1950" i="7"/>
  <c r="D1951" i="7"/>
  <c r="D1952" i="7"/>
  <c r="D1953" i="7"/>
  <c r="D1954" i="7"/>
  <c r="D1955" i="7"/>
  <c r="D1956" i="7"/>
  <c r="D1957" i="7"/>
  <c r="D1958" i="7"/>
  <c r="D1959" i="7"/>
  <c r="D1960" i="7"/>
  <c r="D1961" i="7"/>
  <c r="D1962" i="7"/>
  <c r="D1963" i="7"/>
  <c r="D1964" i="7"/>
  <c r="D1965" i="7"/>
  <c r="D1966" i="7"/>
  <c r="D1967" i="7"/>
  <c r="D1968" i="7"/>
  <c r="D1969" i="7"/>
  <c r="D1970" i="7"/>
  <c r="D1971" i="7"/>
  <c r="D1972" i="7"/>
  <c r="D1973" i="7"/>
  <c r="D1974" i="7"/>
  <c r="D1975" i="7"/>
  <c r="D1976" i="7"/>
  <c r="D1977" i="7"/>
  <c r="D1978" i="7"/>
  <c r="D1979" i="7"/>
  <c r="D1980" i="7"/>
  <c r="D1981" i="7"/>
  <c r="D1982" i="7"/>
  <c r="D1983" i="7"/>
  <c r="D1984" i="7"/>
  <c r="D1985" i="7"/>
  <c r="D1986" i="7"/>
  <c r="D1987" i="7"/>
  <c r="D1988" i="7"/>
  <c r="D1989" i="7"/>
  <c r="D1990" i="7"/>
  <c r="D1991" i="7"/>
  <c r="D1992" i="7"/>
  <c r="D1993" i="7"/>
  <c r="D1994" i="7"/>
  <c r="D1995" i="7"/>
  <c r="D1996" i="7"/>
  <c r="D1997" i="7"/>
  <c r="D1998" i="7"/>
  <c r="D1999" i="7"/>
  <c r="D2000" i="7"/>
  <c r="D2001" i="7"/>
  <c r="D2002" i="7"/>
  <c r="D2003" i="7"/>
  <c r="D2004" i="7"/>
  <c r="D2005" i="7"/>
  <c r="D2006" i="7"/>
  <c r="D2007" i="7"/>
  <c r="D2008" i="7"/>
  <c r="D2009" i="7"/>
  <c r="D2010" i="7"/>
  <c r="D2011" i="7"/>
  <c r="D2012" i="7"/>
  <c r="D2013" i="7"/>
  <c r="D2014" i="7"/>
  <c r="D2015" i="7"/>
  <c r="D2016" i="7"/>
  <c r="D2017" i="7"/>
  <c r="D2018" i="7"/>
  <c r="D2019" i="7"/>
  <c r="D2020" i="7"/>
  <c r="D2021" i="7"/>
  <c r="D2022" i="7"/>
  <c r="D2023" i="7"/>
  <c r="D2024" i="7"/>
  <c r="D2025" i="7"/>
  <c r="D2026" i="7"/>
  <c r="D2027" i="7"/>
  <c r="D2028" i="7"/>
  <c r="D2029" i="7"/>
  <c r="D2030" i="7"/>
  <c r="D2031" i="7"/>
  <c r="D2032" i="7"/>
  <c r="D2033" i="7"/>
  <c r="D2034" i="7"/>
  <c r="D2035" i="7"/>
  <c r="D2036" i="7"/>
  <c r="D2037" i="7"/>
  <c r="D2038" i="7"/>
  <c r="D2039" i="7"/>
  <c r="D2040" i="7"/>
  <c r="D2041" i="7"/>
  <c r="D2042" i="7"/>
  <c r="D2043" i="7"/>
  <c r="D2044" i="7"/>
  <c r="D2045" i="7"/>
  <c r="D2046" i="7"/>
  <c r="D2047" i="7"/>
  <c r="D2048" i="7"/>
  <c r="D2049" i="7"/>
  <c r="D2050" i="7"/>
  <c r="D2051" i="7"/>
  <c r="D2052" i="7"/>
  <c r="D2053" i="7"/>
  <c r="D2054" i="7"/>
  <c r="D2055" i="7"/>
  <c r="D2056" i="7"/>
  <c r="D2057" i="7"/>
  <c r="D2058" i="7"/>
  <c r="D2059" i="7"/>
  <c r="D2060" i="7"/>
  <c r="D2061" i="7"/>
  <c r="D2062" i="7"/>
  <c r="D2063" i="7"/>
  <c r="D2064" i="7"/>
  <c r="D2065" i="7"/>
  <c r="D2066" i="7"/>
  <c r="D2067" i="7"/>
  <c r="D2068" i="7"/>
  <c r="D2069" i="7"/>
  <c r="D2070" i="7"/>
  <c r="D2071" i="7"/>
  <c r="D2072" i="7"/>
  <c r="D2073" i="7"/>
  <c r="D2074" i="7"/>
  <c r="D2075" i="7"/>
  <c r="D2076" i="7"/>
  <c r="D2077" i="7"/>
  <c r="D2078" i="7"/>
  <c r="D2079" i="7"/>
  <c r="D2080" i="7"/>
  <c r="D2081" i="7"/>
  <c r="D2082" i="7"/>
  <c r="D2083" i="7"/>
  <c r="D2084" i="7"/>
  <c r="D2085" i="7"/>
  <c r="D2086" i="7"/>
  <c r="D2087" i="7"/>
  <c r="D2088" i="7"/>
  <c r="D2089" i="7"/>
  <c r="D2090" i="7"/>
  <c r="D2091" i="7"/>
  <c r="D2092" i="7"/>
  <c r="D2093" i="7"/>
  <c r="D2094" i="7"/>
  <c r="D2095" i="7"/>
  <c r="D2096" i="7"/>
  <c r="D2097" i="7"/>
  <c r="D2098" i="7"/>
  <c r="D2099" i="7"/>
  <c r="D2100" i="7"/>
  <c r="D2101" i="7"/>
  <c r="D2102" i="7"/>
  <c r="D2103" i="7"/>
  <c r="D2104" i="7"/>
  <c r="D2105" i="7"/>
  <c r="D2106" i="7"/>
  <c r="D2107" i="7"/>
  <c r="D2108" i="7"/>
  <c r="D2109" i="7"/>
  <c r="D2110" i="7"/>
  <c r="D2111" i="7"/>
  <c r="D2112" i="7"/>
  <c r="D2113" i="7"/>
  <c r="D2114" i="7"/>
  <c r="D2115" i="7"/>
  <c r="D2116" i="7"/>
  <c r="D2117" i="7"/>
  <c r="D2118" i="7"/>
  <c r="D2119" i="7"/>
  <c r="D2120" i="7"/>
  <c r="D2121" i="7"/>
  <c r="D2122" i="7"/>
  <c r="D2123" i="7"/>
  <c r="D2124" i="7"/>
  <c r="D2125" i="7"/>
  <c r="D2126" i="7"/>
  <c r="D2127" i="7"/>
  <c r="D2128" i="7"/>
  <c r="D2129" i="7"/>
  <c r="D2130" i="7"/>
  <c r="D2131" i="7"/>
  <c r="D2132" i="7"/>
  <c r="D2133" i="7"/>
  <c r="D2134" i="7"/>
  <c r="D2135" i="7"/>
  <c r="D2136" i="7"/>
  <c r="D2137" i="7"/>
  <c r="D2138" i="7"/>
  <c r="D2139" i="7"/>
  <c r="D2140" i="7"/>
  <c r="D2141" i="7"/>
  <c r="D2142" i="7"/>
  <c r="D2143" i="7"/>
  <c r="D2144" i="7"/>
  <c r="D2145" i="7"/>
  <c r="D2146" i="7"/>
  <c r="D2147" i="7"/>
  <c r="D2148" i="7"/>
  <c r="D2149" i="7"/>
  <c r="D2150" i="7"/>
  <c r="D2151" i="7"/>
  <c r="D2152" i="7"/>
  <c r="D2153" i="7"/>
  <c r="D2154" i="7"/>
  <c r="D2155" i="7"/>
  <c r="D2156" i="7"/>
  <c r="D2157" i="7"/>
  <c r="D2158" i="7"/>
  <c r="D2159" i="7"/>
  <c r="D2160" i="7"/>
  <c r="D2161" i="7"/>
  <c r="D2162" i="7"/>
  <c r="D2163" i="7"/>
  <c r="D2" i="6"/>
  <c r="H4" i="6"/>
  <c r="I37" i="5"/>
  <c r="D5" i="6"/>
  <c r="E5" i="6" s="1"/>
  <c r="F5" i="6" s="1"/>
  <c r="D8" i="6"/>
  <c r="E8" i="6" s="1"/>
  <c r="F8" i="6" s="1"/>
  <c r="D12" i="6"/>
  <c r="E12" i="6" s="1"/>
  <c r="F12" i="6" s="1"/>
  <c r="D14" i="6"/>
  <c r="E14" i="6" s="1"/>
  <c r="F14" i="6" s="1"/>
  <c r="D50" i="6"/>
  <c r="E50" i="6" s="1"/>
  <c r="F50" i="6" s="1"/>
  <c r="D52" i="6"/>
  <c r="E52" i="6" s="1"/>
  <c r="F52" i="6" s="1"/>
  <c r="D53" i="6"/>
  <c r="E53" i="6" s="1"/>
  <c r="F53" i="6" s="1"/>
  <c r="D89" i="6"/>
  <c r="E89" i="6" s="1"/>
  <c r="F89" i="6" s="1"/>
  <c r="D94" i="6"/>
  <c r="E94" i="6" s="1"/>
  <c r="F94" i="6" s="1"/>
  <c r="D97" i="6"/>
  <c r="E97" i="6" s="1"/>
  <c r="F97" i="6" s="1"/>
  <c r="D102" i="6"/>
  <c r="E102" i="6" s="1"/>
  <c r="F102" i="6" s="1"/>
  <c r="D107" i="6"/>
  <c r="E107" i="6" s="1"/>
  <c r="F107" i="6" s="1"/>
  <c r="D109" i="6"/>
  <c r="E109" i="6" s="1"/>
  <c r="F109" i="6" s="1"/>
  <c r="D113" i="6"/>
  <c r="E113" i="6" s="1"/>
  <c r="F113" i="6" s="1"/>
  <c r="D115" i="6"/>
  <c r="E115" i="6" s="1"/>
  <c r="F115" i="6" s="1"/>
  <c r="D116" i="6"/>
  <c r="E116" i="6" s="1"/>
  <c r="F116" i="6" s="1"/>
  <c r="D119" i="6"/>
  <c r="E119" i="6" s="1"/>
  <c r="F119" i="6" s="1"/>
  <c r="D162" i="6"/>
  <c r="E162" i="6" s="1"/>
  <c r="F162" i="6" s="1"/>
  <c r="D166" i="6"/>
  <c r="E166" i="6" s="1"/>
  <c r="F166" i="6" s="1"/>
  <c r="D168" i="6"/>
  <c r="E168" i="6" s="1"/>
  <c r="F168" i="6" s="1"/>
  <c r="D173" i="6"/>
  <c r="E173" i="6" s="1"/>
  <c r="F173" i="6" s="1"/>
  <c r="D178" i="6"/>
  <c r="E178" i="6" s="1"/>
  <c r="F178" i="6" s="1"/>
  <c r="D179" i="6"/>
  <c r="E179" i="6" s="1"/>
  <c r="F179" i="6" s="1"/>
  <c r="D181" i="6"/>
  <c r="E181" i="6" s="1"/>
  <c r="F181" i="6" s="1"/>
  <c r="D191" i="6"/>
  <c r="E191" i="6" s="1"/>
  <c r="F191" i="6" s="1"/>
  <c r="D196" i="6"/>
  <c r="E196" i="6" s="1"/>
  <c r="F196" i="6" s="1"/>
  <c r="D197" i="6"/>
  <c r="E197" i="6" s="1"/>
  <c r="F197" i="6" s="1"/>
  <c r="D200" i="6"/>
  <c r="E200" i="6" s="1"/>
  <c r="F200" i="6" s="1"/>
  <c r="D201" i="6"/>
  <c r="E201" i="6" s="1"/>
  <c r="F201" i="6" s="1"/>
  <c r="D203" i="6"/>
  <c r="E203" i="6" s="1"/>
  <c r="F203" i="6" s="1"/>
  <c r="D206" i="6"/>
  <c r="E206" i="6" s="1"/>
  <c r="F206" i="6" s="1"/>
  <c r="D208" i="6"/>
  <c r="E208" i="6" s="1"/>
  <c r="F208" i="6" s="1"/>
  <c r="D212" i="6"/>
  <c r="E212" i="6" s="1"/>
  <c r="F212" i="6" s="1"/>
  <c r="D217" i="6"/>
  <c r="E217" i="6" s="1"/>
  <c r="F217" i="6" s="1"/>
  <c r="D218" i="6"/>
  <c r="E218" i="6" s="1"/>
  <c r="F218" i="6" s="1"/>
  <c r="D220" i="6"/>
  <c r="E220" i="6" s="1"/>
  <c r="F220" i="6" s="1"/>
  <c r="D224" i="6"/>
  <c r="E224" i="6" s="1"/>
  <c r="F224" i="6" s="1"/>
  <c r="D227" i="6"/>
  <c r="E227" i="6" s="1"/>
  <c r="F227" i="6" s="1"/>
  <c r="D232" i="6"/>
  <c r="E232" i="6" s="1"/>
  <c r="F232" i="6" s="1"/>
  <c r="D235" i="6"/>
  <c r="E235" i="6" s="1"/>
  <c r="F235" i="6" s="1"/>
  <c r="D238" i="6"/>
  <c r="E238" i="6" s="1"/>
  <c r="F238" i="6" s="1"/>
  <c r="D239" i="6"/>
  <c r="E239" i="6" s="1"/>
  <c r="F239" i="6" s="1"/>
  <c r="D328" i="6"/>
  <c r="E328" i="6" s="1"/>
  <c r="F328" i="6" s="1"/>
  <c r="D331" i="6"/>
  <c r="E331" i="6" s="1"/>
  <c r="F331" i="6" s="1"/>
  <c r="D333" i="6"/>
  <c r="E333" i="6" s="1"/>
  <c r="F333" i="6" s="1"/>
  <c r="D348" i="6"/>
  <c r="E348" i="6" s="1"/>
  <c r="F348" i="6" s="1"/>
  <c r="D353" i="6"/>
  <c r="E353" i="6" s="1"/>
  <c r="F353" i="6" s="1"/>
  <c r="D357" i="6"/>
  <c r="E357" i="6" s="1"/>
  <c r="F357" i="6" s="1"/>
  <c r="D362" i="6"/>
  <c r="E362" i="6" s="1"/>
  <c r="F362" i="6" s="1"/>
  <c r="D367" i="6"/>
  <c r="E367" i="6" s="1"/>
  <c r="F367" i="6" s="1"/>
  <c r="D372" i="6"/>
  <c r="E372" i="6" s="1"/>
  <c r="F372" i="6" s="1"/>
  <c r="D373" i="6"/>
  <c r="E373" i="6" s="1"/>
  <c r="F373" i="6" s="1"/>
  <c r="D375" i="6"/>
  <c r="E375" i="6" s="1"/>
  <c r="F375" i="6" s="1"/>
  <c r="D380" i="6"/>
  <c r="E380" i="6" s="1"/>
  <c r="F380" i="6" s="1"/>
  <c r="D385" i="6"/>
  <c r="E385" i="6" s="1"/>
  <c r="F385" i="6" s="1"/>
  <c r="D390" i="6"/>
  <c r="E390" i="6" s="1"/>
  <c r="F390" i="6" s="1"/>
  <c r="D393" i="6"/>
  <c r="E393" i="6" s="1"/>
  <c r="F393" i="6" s="1"/>
  <c r="D397" i="6"/>
  <c r="E397" i="6" s="1"/>
  <c r="F397" i="6" s="1"/>
  <c r="D398" i="6"/>
  <c r="E398" i="6" s="1"/>
  <c r="F398" i="6" s="1"/>
  <c r="D401" i="6"/>
  <c r="E401" i="6" s="1"/>
  <c r="F401" i="6" s="1"/>
  <c r="D405" i="6"/>
  <c r="E405" i="6" s="1"/>
  <c r="F405" i="6" s="1"/>
  <c r="D410" i="6"/>
  <c r="E410" i="6" s="1"/>
  <c r="F410" i="6" s="1"/>
  <c r="D414" i="6"/>
  <c r="E414" i="6" s="1"/>
  <c r="F414" i="6" s="1"/>
  <c r="D415" i="6"/>
  <c r="E415" i="6" s="1"/>
  <c r="F415" i="6" s="1"/>
  <c r="D506" i="6"/>
  <c r="E506" i="6" s="1"/>
  <c r="F506" i="6" s="1"/>
  <c r="D507" i="6"/>
  <c r="E507" i="6" s="1"/>
  <c r="F507" i="6" s="1"/>
  <c r="D508" i="6"/>
  <c r="E508" i="6" s="1"/>
  <c r="F508" i="6" s="1"/>
  <c r="D513" i="6"/>
  <c r="E513" i="6" s="1"/>
  <c r="F513" i="6" s="1"/>
  <c r="D562" i="6"/>
  <c r="E562" i="6" s="1"/>
  <c r="F562" i="6" s="1"/>
  <c r="D564" i="6"/>
  <c r="E564" i="6" s="1"/>
  <c r="F564" i="6" s="1"/>
  <c r="D569" i="6"/>
  <c r="E569" i="6" s="1"/>
  <c r="F569" i="6" s="1"/>
  <c r="D572" i="6"/>
  <c r="E572" i="6" s="1"/>
  <c r="F572" i="6" s="1"/>
  <c r="D575" i="6"/>
  <c r="E575" i="6" s="1"/>
  <c r="F575" i="6" s="1"/>
  <c r="D580" i="6"/>
  <c r="E580" i="6" s="1"/>
  <c r="F580" i="6" s="1"/>
  <c r="D581" i="6"/>
  <c r="E581" i="6" s="1"/>
  <c r="F581" i="6" s="1"/>
  <c r="D583" i="6"/>
  <c r="E583" i="6" s="1"/>
  <c r="F583" i="6" s="1"/>
  <c r="D588" i="6"/>
  <c r="E588" i="6" s="1"/>
  <c r="F588" i="6" s="1"/>
  <c r="D592" i="6"/>
  <c r="E592" i="6" s="1"/>
  <c r="F592" i="6" s="1"/>
  <c r="D609" i="6"/>
  <c r="E609" i="6" s="1"/>
  <c r="F609" i="6" s="1"/>
  <c r="D612" i="6"/>
  <c r="E612" i="6" s="1"/>
  <c r="F612" i="6" s="1"/>
  <c r="D614" i="6"/>
  <c r="E614" i="6" s="1"/>
  <c r="F614" i="6" s="1"/>
  <c r="D617" i="6"/>
  <c r="E617" i="6" s="1"/>
  <c r="F617" i="6" s="1"/>
  <c r="D621" i="6"/>
  <c r="E621" i="6" s="1"/>
  <c r="F621" i="6" s="1"/>
  <c r="D622" i="6"/>
  <c r="E622" i="6" s="1"/>
  <c r="F622" i="6" s="1"/>
  <c r="D626" i="6"/>
  <c r="E626" i="6" s="1"/>
  <c r="F626" i="6" s="1"/>
  <c r="D628" i="6"/>
  <c r="E628" i="6" s="1"/>
  <c r="F628" i="6" s="1"/>
  <c r="D633" i="6"/>
  <c r="E633" i="6" s="1"/>
  <c r="F633" i="6" s="1"/>
  <c r="D634" i="6"/>
  <c r="E634" i="6" s="1"/>
  <c r="F634" i="6" s="1"/>
  <c r="D637" i="6"/>
  <c r="E637" i="6" s="1"/>
  <c r="F637" i="6" s="1"/>
  <c r="D683" i="6"/>
  <c r="E683" i="6" s="1"/>
  <c r="F683" i="6" s="1"/>
  <c r="D685" i="6"/>
  <c r="E685" i="6" s="1"/>
  <c r="F685" i="6" s="1"/>
  <c r="D689" i="6"/>
  <c r="E689" i="6" s="1"/>
  <c r="F689" i="6" s="1"/>
  <c r="D690" i="6"/>
  <c r="E690" i="6" s="1"/>
  <c r="F690" i="6" s="1"/>
  <c r="D691" i="6"/>
  <c r="E691" i="6" s="1"/>
  <c r="F691" i="6" s="1"/>
  <c r="D712" i="6"/>
  <c r="E712" i="6" s="1"/>
  <c r="F712" i="6" s="1"/>
  <c r="D713" i="6"/>
  <c r="E713" i="6" s="1"/>
  <c r="F713" i="6" s="1"/>
  <c r="D717" i="6"/>
  <c r="E717" i="6" s="1"/>
  <c r="F717" i="6" s="1"/>
  <c r="D719" i="6"/>
  <c r="E719" i="6" s="1"/>
  <c r="F719" i="6" s="1"/>
  <c r="D720" i="6"/>
  <c r="E720" i="6" s="1"/>
  <c r="F720" i="6" s="1"/>
  <c r="D725" i="6"/>
  <c r="E725" i="6" s="1"/>
  <c r="F725" i="6" s="1"/>
  <c r="D727" i="6"/>
  <c r="E727" i="6" s="1"/>
  <c r="F727" i="6" s="1"/>
  <c r="D732" i="6"/>
  <c r="E732" i="6" s="1"/>
  <c r="F732" i="6" s="1"/>
  <c r="D737" i="6"/>
  <c r="E737" i="6" s="1"/>
  <c r="F737" i="6" s="1"/>
  <c r="D740" i="6"/>
  <c r="E740" i="6" s="1"/>
  <c r="F740" i="6" s="1"/>
  <c r="D743" i="6"/>
  <c r="E743" i="6" s="1"/>
  <c r="F743" i="6" s="1"/>
  <c r="D747" i="6"/>
  <c r="E747" i="6" s="1"/>
  <c r="F747" i="6" s="1"/>
  <c r="D752" i="6"/>
  <c r="E752" i="6" s="1"/>
  <c r="F752" i="6" s="1"/>
  <c r="D796" i="6"/>
  <c r="E796" i="6" s="1"/>
  <c r="F796" i="6" s="1"/>
  <c r="D798" i="6"/>
  <c r="E798" i="6" s="1"/>
  <c r="F798" i="6" s="1"/>
  <c r="D800" i="6"/>
  <c r="E800" i="6" s="1"/>
  <c r="F800" i="6" s="1"/>
  <c r="D889" i="6"/>
  <c r="E889" i="6" s="1"/>
  <c r="F889" i="6" s="1"/>
  <c r="D891" i="6"/>
  <c r="E891" i="6" s="1"/>
  <c r="F891" i="6" s="1"/>
  <c r="D894" i="6"/>
  <c r="E894" i="6" s="1"/>
  <c r="F894" i="6" s="1"/>
  <c r="D899" i="6"/>
  <c r="E899" i="6" s="1"/>
  <c r="F899" i="6" s="1"/>
  <c r="D903" i="6"/>
  <c r="E903" i="6" s="1"/>
  <c r="F903" i="6" s="1"/>
  <c r="D904" i="6"/>
  <c r="E904" i="6" s="1"/>
  <c r="F904" i="6" s="1"/>
  <c r="D906" i="6"/>
  <c r="E906" i="6" s="1"/>
  <c r="F906" i="6" s="1"/>
  <c r="D932" i="6"/>
  <c r="E932" i="6" s="1"/>
  <c r="F932" i="6" s="1"/>
  <c r="D998" i="6"/>
  <c r="E998" i="6" s="1"/>
  <c r="F998" i="6" s="1"/>
  <c r="D1003" i="6"/>
  <c r="E1003" i="6" s="1"/>
  <c r="F1003" i="6" s="1"/>
  <c r="D1004" i="6"/>
  <c r="E1004" i="6" s="1"/>
  <c r="F1004" i="6" s="1"/>
  <c r="D1006" i="6"/>
  <c r="E1006" i="6" s="1"/>
  <c r="F1006" i="6" s="1"/>
  <c r="D1008" i="6"/>
  <c r="E1008" i="6" s="1"/>
  <c r="F1008" i="6" s="1"/>
  <c r="D1010" i="6"/>
  <c r="E1010" i="6" s="1"/>
  <c r="F1010" i="6" s="1"/>
  <c r="D1011" i="6"/>
  <c r="E1011" i="6" s="1"/>
  <c r="F1011" i="6" s="1"/>
  <c r="D1013" i="6"/>
  <c r="E1013" i="6" s="1"/>
  <c r="F1013" i="6" s="1"/>
  <c r="D1018" i="6"/>
  <c r="E1018" i="6" s="1"/>
  <c r="F1018" i="6" s="1"/>
  <c r="D1023" i="6"/>
  <c r="E1023" i="6" s="1"/>
  <c r="F1023" i="6" s="1"/>
  <c r="D1073" i="6"/>
  <c r="E1073" i="6" s="1"/>
  <c r="F1073" i="6" s="1"/>
  <c r="D1086" i="6"/>
  <c r="E1086" i="6" s="1"/>
  <c r="F1086" i="6" s="1"/>
  <c r="D1127" i="6"/>
  <c r="E1127" i="6" s="1"/>
  <c r="F1127" i="6" s="1"/>
  <c r="D1130" i="6"/>
  <c r="E1130" i="6" s="1"/>
  <c r="F1130" i="6" s="1"/>
  <c r="D1164" i="6"/>
  <c r="E1164" i="6" s="1"/>
  <c r="F1164" i="6" s="1"/>
  <c r="D1167" i="6"/>
  <c r="E1167" i="6" s="1"/>
  <c r="F1167" i="6" s="1"/>
  <c r="D1172" i="6"/>
  <c r="E1172" i="6" s="1"/>
  <c r="F1172" i="6" s="1"/>
  <c r="D1174" i="6"/>
  <c r="E1174" i="6" s="1"/>
  <c r="F1174" i="6" s="1"/>
  <c r="D1177" i="6"/>
  <c r="E1177" i="6" s="1"/>
  <c r="F1177" i="6" s="1"/>
  <c r="D1178" i="6"/>
  <c r="E1178" i="6" s="1"/>
  <c r="F1178" i="6" s="1"/>
  <c r="D1181" i="6"/>
  <c r="E1181" i="6" s="1"/>
  <c r="F1181" i="6" s="1"/>
  <c r="D1183" i="6"/>
  <c r="E1183" i="6" s="1"/>
  <c r="F1183" i="6" s="1"/>
  <c r="D1223" i="6"/>
  <c r="E1223" i="6" s="1"/>
  <c r="F1223" i="6" s="1"/>
  <c r="D1225" i="6"/>
  <c r="E1225" i="6" s="1"/>
  <c r="F1225" i="6" s="1"/>
  <c r="D1227" i="6"/>
  <c r="E1227" i="6" s="1"/>
  <c r="F1227" i="6" s="1"/>
  <c r="D1232" i="6"/>
  <c r="E1232" i="6" s="1"/>
  <c r="F1232" i="6" s="1"/>
  <c r="D1236" i="6"/>
  <c r="E1236" i="6" s="1"/>
  <c r="F1236" i="6" s="1"/>
  <c r="D1238" i="6"/>
  <c r="E1238" i="6" s="1"/>
  <c r="F1238" i="6" s="1"/>
  <c r="D1242" i="6"/>
  <c r="E1242" i="6" s="1"/>
  <c r="F1242" i="6" s="1"/>
  <c r="D1244" i="6"/>
  <c r="E1244" i="6" s="1"/>
  <c r="F1244" i="6" s="1"/>
  <c r="D1246" i="6"/>
  <c r="E1246" i="6" s="1"/>
  <c r="F1246" i="6" s="1"/>
  <c r="D1251" i="6"/>
  <c r="E1251" i="6" s="1"/>
  <c r="F1251" i="6" s="1"/>
  <c r="D1255" i="6"/>
  <c r="E1255" i="6" s="1"/>
  <c r="F1255" i="6" s="1"/>
  <c r="D1290" i="6"/>
  <c r="E1290" i="6" s="1"/>
  <c r="F1290" i="6" s="1"/>
  <c r="D1295" i="6"/>
  <c r="E1295" i="6" s="1"/>
  <c r="F1295" i="6" s="1"/>
  <c r="D1300" i="6"/>
  <c r="E1300" i="6" s="1"/>
  <c r="F1300" i="6" s="1"/>
  <c r="D1305" i="6"/>
  <c r="E1305" i="6" s="1"/>
  <c r="F1305" i="6" s="1"/>
  <c r="D1307" i="6"/>
  <c r="E1307" i="6" s="1"/>
  <c r="F1307" i="6" s="1"/>
  <c r="D1315" i="6"/>
  <c r="E1315" i="6" s="1"/>
  <c r="F1315" i="6" s="1"/>
  <c r="D1318" i="6"/>
  <c r="E1318" i="6" s="1"/>
  <c r="F1318" i="6" s="1"/>
  <c r="D1321" i="6"/>
  <c r="E1321" i="6" s="1"/>
  <c r="F1321" i="6" s="1"/>
  <c r="D1322" i="6"/>
  <c r="E1322" i="6" s="1"/>
  <c r="F1322" i="6" s="1"/>
  <c r="D1323" i="6"/>
  <c r="E1323" i="6" s="1"/>
  <c r="F1323" i="6" s="1"/>
  <c r="D1325" i="6"/>
  <c r="E1325" i="6" s="1"/>
  <c r="F1325" i="6" s="1"/>
  <c r="D1330" i="6"/>
  <c r="E1330" i="6" s="1"/>
  <c r="F1330" i="6" s="1"/>
  <c r="D1334" i="6"/>
  <c r="E1334" i="6" s="1"/>
  <c r="F1334" i="6" s="1"/>
  <c r="D1339" i="6"/>
  <c r="E1339" i="6" s="1"/>
  <c r="F1339" i="6" s="1"/>
  <c r="D1343" i="6"/>
  <c r="D1382" i="6"/>
  <c r="E1382" i="6" s="1"/>
  <c r="F1382" i="6" s="1"/>
  <c r="D1383" i="6"/>
  <c r="E1383" i="6" s="1"/>
  <c r="F1383" i="6" s="1"/>
  <c r="D1387" i="6"/>
  <c r="E1387" i="6" s="1"/>
  <c r="F1387" i="6" s="1"/>
  <c r="D1388" i="6"/>
  <c r="E1388" i="6" s="1"/>
  <c r="F1388" i="6" s="1"/>
  <c r="D1391" i="6"/>
  <c r="E1391" i="6" s="1"/>
  <c r="F1391" i="6" s="1"/>
  <c r="D1393" i="6"/>
  <c r="E1393" i="6" s="1"/>
  <c r="F1393" i="6" s="1"/>
  <c r="D1395" i="6"/>
  <c r="E1395" i="6" s="1"/>
  <c r="F1395" i="6" s="1"/>
  <c r="D1442" i="6"/>
  <c r="E1442" i="6" s="1"/>
  <c r="F1442" i="6" s="1"/>
  <c r="D1447" i="6"/>
  <c r="E1447" i="6" s="1"/>
  <c r="F1447" i="6" s="1"/>
  <c r="D1468" i="6"/>
  <c r="E1468" i="6" s="1"/>
  <c r="F1468" i="6" s="1"/>
  <c r="D1470" i="6"/>
  <c r="E1470" i="6" s="1"/>
  <c r="F1470" i="6" s="1"/>
  <c r="D1474" i="6"/>
  <c r="E1474" i="6" s="1"/>
  <c r="F1474" i="6" s="1"/>
  <c r="D1494" i="6"/>
  <c r="E1494" i="6" s="1"/>
  <c r="F1494" i="6" s="1"/>
  <c r="D1498" i="6"/>
  <c r="E1498" i="6" s="1"/>
  <c r="F1498" i="6" s="1"/>
  <c r="D1502" i="6"/>
  <c r="E1502" i="6" s="1"/>
  <c r="F1502" i="6" s="1"/>
  <c r="D1503" i="6"/>
  <c r="E1503" i="6" s="1"/>
  <c r="F1503" i="6" s="1"/>
  <c r="D1505" i="6"/>
  <c r="E1505" i="6" s="1"/>
  <c r="F1505" i="6" s="1"/>
  <c r="D1509" i="6"/>
  <c r="E1509" i="6" s="1"/>
  <c r="F1509" i="6" s="1"/>
  <c r="D1511" i="6"/>
  <c r="E1511" i="6" s="1"/>
  <c r="F1511" i="6" s="1"/>
  <c r="D1515" i="6"/>
  <c r="E1515" i="6" s="1"/>
  <c r="F1515" i="6" s="1"/>
  <c r="D1595" i="6"/>
  <c r="E1595" i="6" s="1"/>
  <c r="F1595" i="6" s="1"/>
  <c r="D1599" i="6"/>
  <c r="E1599" i="6" s="1"/>
  <c r="F1599" i="6" s="1"/>
  <c r="D1601" i="6"/>
  <c r="E1601" i="6" s="1"/>
  <c r="F1601" i="6" s="1"/>
  <c r="D1605" i="6"/>
  <c r="E1605" i="6" s="1"/>
  <c r="F1605" i="6" s="1"/>
  <c r="D1606" i="6"/>
  <c r="E1606" i="6" s="1"/>
  <c r="F1606" i="6" s="1"/>
  <c r="D1608" i="6"/>
  <c r="E1608" i="6" s="1"/>
  <c r="F1608" i="6" s="1"/>
  <c r="D1610" i="6"/>
  <c r="E1610" i="6" s="1"/>
  <c r="F1610" i="6" s="1"/>
  <c r="D1613" i="6"/>
  <c r="E1613" i="6" s="1"/>
  <c r="F1613" i="6" s="1"/>
  <c r="D1616" i="6"/>
  <c r="E1616" i="6" s="1"/>
  <c r="F1616" i="6" s="1"/>
  <c r="D1621" i="6"/>
  <c r="E1621" i="6" s="1"/>
  <c r="F1621" i="6" s="1"/>
  <c r="D1625" i="6"/>
  <c r="E1625" i="6" s="1"/>
  <c r="F1625" i="6" s="1"/>
  <c r="D1719" i="6"/>
  <c r="E1719" i="6" s="1"/>
  <c r="F1719" i="6" s="1"/>
  <c r="D1724" i="6"/>
  <c r="E1724" i="6" s="1"/>
  <c r="F1724" i="6" s="1"/>
  <c r="D1729" i="6"/>
  <c r="E1729" i="6" s="1"/>
  <c r="F1729" i="6" s="1"/>
  <c r="D1730" i="6"/>
  <c r="E1730" i="6" s="1"/>
  <c r="F1730" i="6" s="1"/>
  <c r="D1733" i="6"/>
  <c r="E1733" i="6" s="1"/>
  <c r="F1733" i="6" s="1"/>
  <c r="D1738" i="6"/>
  <c r="E1738" i="6" s="1"/>
  <c r="F1738" i="6" s="1"/>
  <c r="D1741" i="6"/>
  <c r="E1741" i="6" s="1"/>
  <c r="F1741" i="6" s="1"/>
  <c r="D1744" i="6"/>
  <c r="E1744" i="6" s="1"/>
  <c r="F1744" i="6" s="1"/>
  <c r="D1774" i="6"/>
  <c r="E1774" i="6" s="1"/>
  <c r="F1774" i="6" s="1"/>
  <c r="D1811" i="6"/>
  <c r="D1816" i="6"/>
  <c r="E1816" i="6" s="1"/>
  <c r="F1816" i="6" s="1"/>
  <c r="D1818" i="6"/>
  <c r="E1818" i="6" s="1"/>
  <c r="F1818" i="6" s="1"/>
  <c r="D1865" i="6"/>
  <c r="E1865" i="6" s="1"/>
  <c r="F1865" i="6" s="1"/>
  <c r="D1883" i="6"/>
  <c r="D1929" i="6"/>
  <c r="E1929" i="6" s="1"/>
  <c r="F1929" i="6" s="1"/>
  <c r="D1931" i="6"/>
  <c r="D1933" i="6"/>
  <c r="E1933" i="6" s="1"/>
  <c r="F1933" i="6" s="1"/>
  <c r="D1951" i="6"/>
  <c r="E1951" i="6" s="1"/>
  <c r="F1951" i="6" s="1"/>
  <c r="D1960" i="6"/>
  <c r="E1960" i="6" s="1"/>
  <c r="F1960" i="6" s="1"/>
  <c r="D1963" i="6"/>
  <c r="D2036" i="6"/>
  <c r="E2036" i="6" s="1"/>
  <c r="F2036" i="6" s="1"/>
  <c r="D2038" i="6"/>
  <c r="D2039" i="6" s="1"/>
  <c r="E2039" i="6" s="1"/>
  <c r="F2039" i="6" s="1"/>
  <c r="D2043" i="6"/>
  <c r="D2050" i="6"/>
  <c r="D2052" i="6"/>
  <c r="E2052" i="6" s="1"/>
  <c r="F2052" i="6" s="1"/>
  <c r="D2055" i="6"/>
  <c r="E2055" i="6" s="1"/>
  <c r="F2055" i="6" s="1"/>
  <c r="D2059" i="6"/>
  <c r="D2063" i="6"/>
  <c r="E2063" i="6" s="1"/>
  <c r="F2063" i="6" s="1"/>
  <c r="D2065" i="6"/>
  <c r="E2065" i="6" s="1"/>
  <c r="F2065" i="6" s="1"/>
  <c r="D2068" i="6"/>
  <c r="E2068" i="6" s="1"/>
  <c r="F2068" i="6" s="1"/>
  <c r="D2073" i="6"/>
  <c r="E2073" i="6" s="1"/>
  <c r="F2073" i="6" s="1"/>
  <c r="D2074" i="6"/>
  <c r="D2078" i="6"/>
  <c r="D2079" i="6" s="1"/>
  <c r="E2079" i="6" s="1"/>
  <c r="F2079" i="6" s="1"/>
  <c r="D2115" i="6"/>
  <c r="D2119" i="6"/>
  <c r="E2119" i="6" s="1"/>
  <c r="F2119" i="6" s="1"/>
  <c r="D2121" i="6"/>
  <c r="E2121" i="6" s="1"/>
  <c r="F2121" i="6" s="1"/>
  <c r="D2122" i="6"/>
  <c r="E2122" i="6" s="1"/>
  <c r="F2122" i="6" s="1"/>
  <c r="D2127" i="6"/>
  <c r="E2127" i="6" s="1"/>
  <c r="F2127" i="6" s="1"/>
  <c r="D2131" i="6"/>
  <c r="D2132" i="6" s="1"/>
  <c r="E2132" i="6" s="1"/>
  <c r="F2132" i="6" s="1"/>
  <c r="D2134" i="6"/>
  <c r="E2134" i="6" s="1"/>
  <c r="F2134" i="6" s="1"/>
  <c r="D2135" i="6"/>
  <c r="E2135" i="6" s="1"/>
  <c r="F2135" i="6" s="1"/>
  <c r="D2162" i="6"/>
  <c r="D2163" i="6" s="1"/>
  <c r="E2163" i="6" s="1"/>
  <c r="F2163" i="6" s="1"/>
  <c r="I28" i="5"/>
  <c r="I29" i="5"/>
  <c r="I30" i="5"/>
  <c r="I31" i="5"/>
  <c r="I32" i="5"/>
  <c r="I33" i="5"/>
  <c r="I34" i="5"/>
  <c r="I35" i="5"/>
  <c r="I36" i="5"/>
  <c r="I27" i="5"/>
  <c r="J4" i="5"/>
  <c r="J5" i="5"/>
  <c r="J6" i="5"/>
  <c r="J7" i="5"/>
  <c r="J8" i="5"/>
  <c r="J9" i="5"/>
  <c r="J10" i="5"/>
  <c r="J11" i="5"/>
  <c r="J12" i="5"/>
  <c r="J3" i="5"/>
  <c r="D4" i="8" l="1"/>
  <c r="E2" i="6"/>
  <c r="F2" i="6" s="1"/>
  <c r="D2075" i="6"/>
  <c r="E2074" i="6"/>
  <c r="F2074" i="6" s="1"/>
  <c r="D2051" i="6"/>
  <c r="E2051" i="6" s="1"/>
  <c r="F2051" i="6" s="1"/>
  <c r="E2050" i="6"/>
  <c r="F2050" i="6" s="1"/>
  <c r="D1932" i="6"/>
  <c r="E1932" i="6" s="1"/>
  <c r="F1932" i="6" s="1"/>
  <c r="E1931" i="6"/>
  <c r="F1931" i="6" s="1"/>
  <c r="E2131" i="6"/>
  <c r="F2131" i="6" s="1"/>
  <c r="D1884" i="6"/>
  <c r="E1884" i="6" s="1"/>
  <c r="F1884" i="6" s="1"/>
  <c r="E1883" i="6"/>
  <c r="F1883" i="6" s="1"/>
  <c r="D1964" i="6"/>
  <c r="E1964" i="6" s="1"/>
  <c r="F1964" i="6" s="1"/>
  <c r="E1963" i="6"/>
  <c r="F1963" i="6" s="1"/>
  <c r="D2060" i="6"/>
  <c r="E2060" i="6" s="1"/>
  <c r="F2060" i="6" s="1"/>
  <c r="E2059" i="6"/>
  <c r="F2059" i="6" s="1"/>
  <c r="E2038" i="6"/>
  <c r="F2038" i="6" s="1"/>
  <c r="D2044" i="6"/>
  <c r="E2044" i="6" s="1"/>
  <c r="F2044" i="6" s="1"/>
  <c r="E2043" i="6"/>
  <c r="F2043" i="6" s="1"/>
  <c r="D2116" i="6"/>
  <c r="E2116" i="6" s="1"/>
  <c r="F2116" i="6" s="1"/>
  <c r="E2115" i="6"/>
  <c r="F2115" i="6" s="1"/>
  <c r="D1812" i="6"/>
  <c r="E1812" i="6" s="1"/>
  <c r="F1812" i="6" s="1"/>
  <c r="E1811" i="6"/>
  <c r="F1811" i="6" s="1"/>
  <c r="D1344" i="6"/>
  <c r="E1344" i="6" s="1"/>
  <c r="F1344" i="6" s="1"/>
  <c r="E1343" i="6"/>
  <c r="F1343" i="6" s="1"/>
  <c r="E2162" i="6"/>
  <c r="F2162" i="6" s="1"/>
  <c r="E2078" i="6"/>
  <c r="F2078" i="6" s="1"/>
  <c r="D2123" i="6"/>
  <c r="D6" i="6"/>
  <c r="E6" i="6" s="1"/>
  <c r="F6" i="6" s="1"/>
  <c r="D2120" i="6"/>
  <c r="E2120" i="6" s="1"/>
  <c r="F2120" i="6" s="1"/>
  <c r="D2080" i="6"/>
  <c r="E2080" i="6" s="1"/>
  <c r="F2080" i="6" s="1"/>
  <c r="D2053" i="6"/>
  <c r="E2053" i="6" s="1"/>
  <c r="F2053" i="6" s="1"/>
  <c r="D1934" i="6"/>
  <c r="E1934" i="6" s="1"/>
  <c r="F1934" i="6" s="1"/>
  <c r="D1607" i="6"/>
  <c r="E1607" i="6" s="1"/>
  <c r="F1607" i="6" s="1"/>
  <c r="D1506" i="6"/>
  <c r="E1506" i="6" s="1"/>
  <c r="F1506" i="6" s="1"/>
  <c r="D1448" i="6"/>
  <c r="E1448" i="6" s="1"/>
  <c r="F1448" i="6" s="1"/>
  <c r="D1291" i="6"/>
  <c r="E1291" i="6" s="1"/>
  <c r="F1291" i="6" s="1"/>
  <c r="D1233" i="6"/>
  <c r="E1233" i="6" s="1"/>
  <c r="F1233" i="6" s="1"/>
  <c r="D1175" i="6"/>
  <c r="E1175" i="6" s="1"/>
  <c r="F1175" i="6" s="1"/>
  <c r="D1024" i="6"/>
  <c r="E1024" i="6" s="1"/>
  <c r="F1024" i="6" s="1"/>
  <c r="D1005" i="6"/>
  <c r="E1005" i="6" s="1"/>
  <c r="F1005" i="6" s="1"/>
  <c r="D895" i="6"/>
  <c r="E895" i="6" s="1"/>
  <c r="F895" i="6" s="1"/>
  <c r="D718" i="6"/>
  <c r="E718" i="6" s="1"/>
  <c r="F718" i="6" s="1"/>
  <c r="D638" i="6"/>
  <c r="E638" i="6" s="1"/>
  <c r="F638" i="6" s="1"/>
  <c r="D615" i="6"/>
  <c r="E615" i="6" s="1"/>
  <c r="F615" i="6" s="1"/>
  <c r="D576" i="6"/>
  <c r="E576" i="6" s="1"/>
  <c r="F576" i="6" s="1"/>
  <c r="D394" i="6"/>
  <c r="E394" i="6" s="1"/>
  <c r="F394" i="6" s="1"/>
  <c r="D363" i="6"/>
  <c r="E363" i="6" s="1"/>
  <c r="F363" i="6" s="1"/>
  <c r="D213" i="6"/>
  <c r="E213" i="6" s="1"/>
  <c r="F213" i="6" s="1"/>
  <c r="D192" i="6"/>
  <c r="E192" i="6" s="1"/>
  <c r="F192" i="6" s="1"/>
  <c r="D120" i="6"/>
  <c r="E120" i="6" s="1"/>
  <c r="F120" i="6" s="1"/>
  <c r="D95" i="6"/>
  <c r="E95" i="6" s="1"/>
  <c r="F95" i="6" s="1"/>
  <c r="D2133" i="6"/>
  <c r="E2133" i="6" s="1"/>
  <c r="F2133" i="6" s="1"/>
  <c r="D1745" i="6"/>
  <c r="E1745" i="6" s="1"/>
  <c r="F1745" i="6" s="1"/>
  <c r="D1720" i="6"/>
  <c r="E1720" i="6" s="1"/>
  <c r="F1720" i="6" s="1"/>
  <c r="D1504" i="6"/>
  <c r="E1504" i="6" s="1"/>
  <c r="F1504" i="6" s="1"/>
  <c r="D1443" i="6"/>
  <c r="E1443" i="6" s="1"/>
  <c r="F1443" i="6" s="1"/>
  <c r="D1256" i="6"/>
  <c r="E1256" i="6" s="1"/>
  <c r="F1256" i="6" s="1"/>
  <c r="D1228" i="6"/>
  <c r="E1228" i="6" s="1"/>
  <c r="F1228" i="6" s="1"/>
  <c r="D1173" i="6"/>
  <c r="E1173" i="6" s="1"/>
  <c r="F1173" i="6" s="1"/>
  <c r="D892" i="6"/>
  <c r="E892" i="6" s="1"/>
  <c r="F892" i="6" s="1"/>
  <c r="D741" i="6"/>
  <c r="E741" i="6" s="1"/>
  <c r="F741" i="6" s="1"/>
  <c r="D714" i="6"/>
  <c r="E714" i="6" s="1"/>
  <c r="F714" i="6" s="1"/>
  <c r="D635" i="6"/>
  <c r="E635" i="6" s="1"/>
  <c r="F635" i="6" s="1"/>
  <c r="D613" i="6"/>
  <c r="E613" i="6" s="1"/>
  <c r="F613" i="6" s="1"/>
  <c r="D573" i="6"/>
  <c r="E573" i="6" s="1"/>
  <c r="F573" i="6" s="1"/>
  <c r="D1725" i="6"/>
  <c r="E1725" i="6" s="1"/>
  <c r="F1725" i="6" s="1"/>
  <c r="D2128" i="6"/>
  <c r="E2128" i="6" s="1"/>
  <c r="F2128" i="6" s="1"/>
  <c r="D1626" i="6"/>
  <c r="E1626" i="6" s="1"/>
  <c r="F1626" i="6" s="1"/>
  <c r="D1602" i="6"/>
  <c r="E1602" i="6" s="1"/>
  <c r="F1602" i="6" s="1"/>
  <c r="D1396" i="6"/>
  <c r="E1396" i="6" s="1"/>
  <c r="F1396" i="6" s="1"/>
  <c r="D1319" i="6"/>
  <c r="E1319" i="6" s="1"/>
  <c r="F1319" i="6" s="1"/>
  <c r="D1252" i="6"/>
  <c r="E1252" i="6" s="1"/>
  <c r="F1252" i="6" s="1"/>
  <c r="D1226" i="6"/>
  <c r="E1226" i="6" s="1"/>
  <c r="F1226" i="6" s="1"/>
  <c r="D1168" i="6"/>
  <c r="E1168" i="6" s="1"/>
  <c r="F1168" i="6" s="1"/>
  <c r="D1019" i="6"/>
  <c r="E1019" i="6" s="1"/>
  <c r="F1019" i="6" s="1"/>
  <c r="D999" i="6"/>
  <c r="E999" i="6" s="1"/>
  <c r="F999" i="6" s="1"/>
  <c r="D890" i="6"/>
  <c r="E890" i="6" s="1"/>
  <c r="F890" i="6" s="1"/>
  <c r="D738" i="6"/>
  <c r="E738" i="6" s="1"/>
  <c r="F738" i="6" s="1"/>
  <c r="D570" i="6"/>
  <c r="E570" i="6" s="1"/>
  <c r="F570" i="6" s="1"/>
  <c r="D386" i="6"/>
  <c r="E386" i="6" s="1"/>
  <c r="F386" i="6" s="1"/>
  <c r="D354" i="6"/>
  <c r="E354" i="6" s="1"/>
  <c r="F354" i="6" s="1"/>
  <c r="D233" i="6"/>
  <c r="E233" i="6" s="1"/>
  <c r="F233" i="6" s="1"/>
  <c r="D207" i="6"/>
  <c r="E207" i="6" s="1"/>
  <c r="F207" i="6" s="1"/>
  <c r="D180" i="6"/>
  <c r="E180" i="6" s="1"/>
  <c r="F180" i="6" s="1"/>
  <c r="D54" i="6"/>
  <c r="E54" i="6" s="1"/>
  <c r="F54" i="6" s="1"/>
  <c r="D1775" i="6"/>
  <c r="E1775" i="6" s="1"/>
  <c r="F1775" i="6" s="1"/>
  <c r="D1930" i="6"/>
  <c r="E1930" i="6" s="1"/>
  <c r="F1930" i="6" s="1"/>
  <c r="D2069" i="6"/>
  <c r="E2069" i="6" s="1"/>
  <c r="F2069" i="6" s="1"/>
  <c r="D1742" i="6"/>
  <c r="E1742" i="6" s="1"/>
  <c r="F1742" i="6" s="1"/>
  <c r="D1622" i="6"/>
  <c r="E1622" i="6" s="1"/>
  <c r="F1622" i="6" s="1"/>
  <c r="D1600" i="6"/>
  <c r="E1600" i="6" s="1"/>
  <c r="F1600" i="6" s="1"/>
  <c r="D1499" i="6"/>
  <c r="E1499" i="6" s="1"/>
  <c r="F1499" i="6" s="1"/>
  <c r="D1394" i="6"/>
  <c r="E1394" i="6" s="1"/>
  <c r="F1394" i="6" s="1"/>
  <c r="D1340" i="6"/>
  <c r="E1340" i="6" s="1"/>
  <c r="F1340" i="6" s="1"/>
  <c r="D1316" i="6"/>
  <c r="E1316" i="6" s="1"/>
  <c r="F1316" i="6" s="1"/>
  <c r="D1247" i="6"/>
  <c r="E1247" i="6" s="1"/>
  <c r="F1247" i="6" s="1"/>
  <c r="D1224" i="6"/>
  <c r="E1224" i="6" s="1"/>
  <c r="F1224" i="6" s="1"/>
  <c r="D1165" i="6"/>
  <c r="E1165" i="6" s="1"/>
  <c r="F1165" i="6" s="1"/>
  <c r="D1014" i="6"/>
  <c r="E1014" i="6" s="1"/>
  <c r="F1014" i="6" s="1"/>
  <c r="D933" i="6"/>
  <c r="E933" i="6" s="1"/>
  <c r="F933" i="6" s="1"/>
  <c r="D801" i="6"/>
  <c r="E801" i="6" s="1"/>
  <c r="F801" i="6" s="1"/>
  <c r="D692" i="6"/>
  <c r="E692" i="6" s="1"/>
  <c r="F692" i="6" s="1"/>
  <c r="D629" i="6"/>
  <c r="E629" i="6" s="1"/>
  <c r="F629" i="6" s="1"/>
  <c r="D593" i="6"/>
  <c r="E593" i="6" s="1"/>
  <c r="F593" i="6" s="1"/>
  <c r="D565" i="6"/>
  <c r="E565" i="6" s="1"/>
  <c r="F565" i="6" s="1"/>
  <c r="D411" i="6"/>
  <c r="E411" i="6" s="1"/>
  <c r="F411" i="6" s="1"/>
  <c r="D381" i="6"/>
  <c r="E381" i="6" s="1"/>
  <c r="F381" i="6" s="1"/>
  <c r="D349" i="6"/>
  <c r="E349" i="6" s="1"/>
  <c r="F349" i="6" s="1"/>
  <c r="D228" i="6"/>
  <c r="E228" i="6" s="1"/>
  <c r="F228" i="6" s="1"/>
  <c r="D204" i="6"/>
  <c r="E204" i="6" s="1"/>
  <c r="F204" i="6" s="1"/>
  <c r="D114" i="6"/>
  <c r="E114" i="6" s="1"/>
  <c r="F114" i="6" s="1"/>
  <c r="D2066" i="6"/>
  <c r="E2066" i="6" s="1"/>
  <c r="F2066" i="6" s="1"/>
  <c r="D2037" i="6"/>
  <c r="E2037" i="6" s="1"/>
  <c r="F2037" i="6" s="1"/>
  <c r="D1866" i="6"/>
  <c r="E1866" i="6" s="1"/>
  <c r="F1866" i="6" s="1"/>
  <c r="D1739" i="6"/>
  <c r="E1739" i="6" s="1"/>
  <c r="F1739" i="6" s="1"/>
  <c r="D1617" i="6"/>
  <c r="E1617" i="6" s="1"/>
  <c r="F1617" i="6" s="1"/>
  <c r="D1596" i="6"/>
  <c r="E1596" i="6" s="1"/>
  <c r="F1596" i="6" s="1"/>
  <c r="D1495" i="6"/>
  <c r="E1495" i="6" s="1"/>
  <c r="F1495" i="6" s="1"/>
  <c r="D1392" i="6"/>
  <c r="E1392" i="6" s="1"/>
  <c r="F1392" i="6" s="1"/>
  <c r="D1335" i="6"/>
  <c r="E1335" i="6" s="1"/>
  <c r="F1335" i="6" s="1"/>
  <c r="D1308" i="6"/>
  <c r="E1308" i="6" s="1"/>
  <c r="F1308" i="6" s="1"/>
  <c r="D1245" i="6"/>
  <c r="E1245" i="6" s="1"/>
  <c r="F1245" i="6" s="1"/>
  <c r="D1184" i="6"/>
  <c r="E1184" i="6" s="1"/>
  <c r="F1184" i="6" s="1"/>
  <c r="D1131" i="6"/>
  <c r="E1131" i="6" s="1"/>
  <c r="F1131" i="6" s="1"/>
  <c r="D1012" i="6"/>
  <c r="E1012" i="6" s="1"/>
  <c r="F1012" i="6" s="1"/>
  <c r="D907" i="6"/>
  <c r="E907" i="6" s="1"/>
  <c r="F907" i="6" s="1"/>
  <c r="D799" i="6"/>
  <c r="E799" i="6" s="1"/>
  <c r="F799" i="6" s="1"/>
  <c r="D728" i="6"/>
  <c r="E728" i="6" s="1"/>
  <c r="F728" i="6" s="1"/>
  <c r="D627" i="6"/>
  <c r="E627" i="6" s="1"/>
  <c r="F627" i="6" s="1"/>
  <c r="D589" i="6"/>
  <c r="E589" i="6" s="1"/>
  <c r="F589" i="6" s="1"/>
  <c r="D563" i="6"/>
  <c r="E563" i="6" s="1"/>
  <c r="F563" i="6" s="1"/>
  <c r="D406" i="6"/>
  <c r="E406" i="6" s="1"/>
  <c r="F406" i="6" s="1"/>
  <c r="D376" i="6"/>
  <c r="E376" i="6" s="1"/>
  <c r="F376" i="6" s="1"/>
  <c r="D334" i="6"/>
  <c r="E334" i="6" s="1"/>
  <c r="F334" i="6" s="1"/>
  <c r="D225" i="6"/>
  <c r="E225" i="6" s="1"/>
  <c r="F225" i="6" s="1"/>
  <c r="D202" i="6"/>
  <c r="E202" i="6" s="1"/>
  <c r="F202" i="6" s="1"/>
  <c r="D174" i="6"/>
  <c r="E174" i="6" s="1"/>
  <c r="F174" i="6" s="1"/>
  <c r="D110" i="6"/>
  <c r="E110" i="6" s="1"/>
  <c r="F110" i="6" s="1"/>
  <c r="D51" i="6"/>
  <c r="E51" i="6" s="1"/>
  <c r="F51" i="6" s="1"/>
  <c r="D2040" i="6"/>
  <c r="E2040" i="6" s="1"/>
  <c r="F2040" i="6" s="1"/>
  <c r="D2064" i="6"/>
  <c r="E2064" i="6" s="1"/>
  <c r="F2064" i="6" s="1"/>
  <c r="D1965" i="6"/>
  <c r="E1965" i="6" s="1"/>
  <c r="F1965" i="6" s="1"/>
  <c r="D1819" i="6"/>
  <c r="E1819" i="6" s="1"/>
  <c r="F1819" i="6" s="1"/>
  <c r="D1734" i="6"/>
  <c r="E1734" i="6" s="1"/>
  <c r="F1734" i="6" s="1"/>
  <c r="D1614" i="6"/>
  <c r="E1614" i="6" s="1"/>
  <c r="F1614" i="6" s="1"/>
  <c r="D1516" i="6"/>
  <c r="E1516" i="6" s="1"/>
  <c r="F1516" i="6" s="1"/>
  <c r="D1475" i="6"/>
  <c r="E1475" i="6" s="1"/>
  <c r="F1475" i="6" s="1"/>
  <c r="D1389" i="6"/>
  <c r="E1389" i="6" s="1"/>
  <c r="F1389" i="6" s="1"/>
  <c r="D1331" i="6"/>
  <c r="E1331" i="6" s="1"/>
  <c r="F1331" i="6" s="1"/>
  <c r="D1306" i="6"/>
  <c r="E1306" i="6" s="1"/>
  <c r="F1306" i="6" s="1"/>
  <c r="D1243" i="6"/>
  <c r="E1243" i="6" s="1"/>
  <c r="F1243" i="6" s="1"/>
  <c r="D1182" i="6"/>
  <c r="E1182" i="6" s="1"/>
  <c r="F1182" i="6" s="1"/>
  <c r="D1128" i="6"/>
  <c r="E1128" i="6" s="1"/>
  <c r="F1128" i="6" s="1"/>
  <c r="D905" i="6"/>
  <c r="E905" i="6" s="1"/>
  <c r="F905" i="6" s="1"/>
  <c r="D797" i="6"/>
  <c r="E797" i="6" s="1"/>
  <c r="F797" i="6" s="1"/>
  <c r="D726" i="6"/>
  <c r="E726" i="6" s="1"/>
  <c r="F726" i="6" s="1"/>
  <c r="D623" i="6"/>
  <c r="E623" i="6" s="1"/>
  <c r="F623" i="6" s="1"/>
  <c r="D584" i="6"/>
  <c r="E584" i="6" s="1"/>
  <c r="F584" i="6" s="1"/>
  <c r="D2061" i="6"/>
  <c r="E2061" i="6" s="1"/>
  <c r="F2061" i="6" s="1"/>
  <c r="D1961" i="6"/>
  <c r="E1961" i="6" s="1"/>
  <c r="F1961" i="6" s="1"/>
  <c r="D1817" i="6"/>
  <c r="E1817" i="6" s="1"/>
  <c r="F1817" i="6" s="1"/>
  <c r="D1731" i="6"/>
  <c r="E1731" i="6" s="1"/>
  <c r="F1731" i="6" s="1"/>
  <c r="D1611" i="6"/>
  <c r="E1611" i="6" s="1"/>
  <c r="F1611" i="6" s="1"/>
  <c r="D1512" i="6"/>
  <c r="E1512" i="6" s="1"/>
  <c r="F1512" i="6" s="1"/>
  <c r="D1471" i="6"/>
  <c r="E1471" i="6" s="1"/>
  <c r="F1471" i="6" s="1"/>
  <c r="D1326" i="6"/>
  <c r="E1326" i="6" s="1"/>
  <c r="F1326" i="6" s="1"/>
  <c r="D1301" i="6"/>
  <c r="E1301" i="6" s="1"/>
  <c r="F1301" i="6" s="1"/>
  <c r="D1239" i="6"/>
  <c r="E1239" i="6" s="1"/>
  <c r="F1239" i="6" s="1"/>
  <c r="D1179" i="6"/>
  <c r="E1179" i="6" s="1"/>
  <c r="F1179" i="6" s="1"/>
  <c r="D1087" i="6"/>
  <c r="E1087" i="6" s="1"/>
  <c r="F1087" i="6" s="1"/>
  <c r="D1009" i="6"/>
  <c r="E1009" i="6" s="1"/>
  <c r="F1009" i="6" s="1"/>
  <c r="D753" i="6"/>
  <c r="E753" i="6" s="1"/>
  <c r="F753" i="6" s="1"/>
  <c r="D721" i="6"/>
  <c r="E721" i="6" s="1"/>
  <c r="F721" i="6" s="1"/>
  <c r="D2136" i="6"/>
  <c r="E2136" i="6" s="1"/>
  <c r="F2136" i="6" s="1"/>
  <c r="D2117" i="6"/>
  <c r="E2117" i="6" s="1"/>
  <c r="F2117" i="6" s="1"/>
  <c r="D2056" i="6"/>
  <c r="E2056" i="6" s="1"/>
  <c r="F2056" i="6" s="1"/>
  <c r="D1952" i="6"/>
  <c r="E1952" i="6" s="1"/>
  <c r="F1952" i="6" s="1"/>
  <c r="D1813" i="6"/>
  <c r="E1813" i="6" s="1"/>
  <c r="F1813" i="6" s="1"/>
  <c r="D1609" i="6"/>
  <c r="E1609" i="6" s="1"/>
  <c r="F1609" i="6" s="1"/>
  <c r="D1510" i="6"/>
  <c r="E1510" i="6" s="1"/>
  <c r="F1510" i="6" s="1"/>
  <c r="D1469" i="6"/>
  <c r="E1469" i="6" s="1"/>
  <c r="F1469" i="6" s="1"/>
  <c r="D1384" i="6"/>
  <c r="E1384" i="6" s="1"/>
  <c r="F1384" i="6" s="1"/>
  <c r="D1324" i="6"/>
  <c r="E1324" i="6" s="1"/>
  <c r="F1324" i="6" s="1"/>
  <c r="D1296" i="6"/>
  <c r="E1296" i="6" s="1"/>
  <c r="F1296" i="6" s="1"/>
  <c r="D1237" i="6"/>
  <c r="E1237" i="6" s="1"/>
  <c r="F1237" i="6" s="1"/>
  <c r="D1074" i="6"/>
  <c r="E1074" i="6" s="1"/>
  <c r="F1074" i="6" s="1"/>
  <c r="D1007" i="6"/>
  <c r="E1007" i="6" s="1"/>
  <c r="F1007" i="6" s="1"/>
  <c r="D900" i="6"/>
  <c r="E900" i="6" s="1"/>
  <c r="F900" i="6" s="1"/>
  <c r="D748" i="6"/>
  <c r="E748" i="6" s="1"/>
  <c r="F748" i="6" s="1"/>
  <c r="D368" i="6"/>
  <c r="E368" i="6" s="1"/>
  <c r="F368" i="6" s="1"/>
  <c r="D240" i="6"/>
  <c r="E240" i="6" s="1"/>
  <c r="F240" i="6" s="1"/>
  <c r="D163" i="6"/>
  <c r="E163" i="6" s="1"/>
  <c r="F163" i="6" s="1"/>
  <c r="D98" i="6"/>
  <c r="E98" i="6" s="1"/>
  <c r="F98" i="6" s="1"/>
  <c r="D9" i="6"/>
  <c r="E9" i="6" s="1"/>
  <c r="F9" i="6" s="1"/>
  <c r="D733" i="6"/>
  <c r="E733" i="6" s="1"/>
  <c r="F733" i="6" s="1"/>
  <c r="D610" i="6"/>
  <c r="E610" i="6" s="1"/>
  <c r="F610" i="6" s="1"/>
  <c r="D416" i="6"/>
  <c r="E416" i="6" s="1"/>
  <c r="F416" i="6" s="1"/>
  <c r="D391" i="6"/>
  <c r="E391" i="6" s="1"/>
  <c r="F391" i="6" s="1"/>
  <c r="D358" i="6"/>
  <c r="E358" i="6" s="1"/>
  <c r="F358" i="6" s="1"/>
  <c r="D236" i="6"/>
  <c r="E236" i="6" s="1"/>
  <c r="F236" i="6" s="1"/>
  <c r="D209" i="6"/>
  <c r="E209" i="6" s="1"/>
  <c r="F209" i="6" s="1"/>
  <c r="D182" i="6"/>
  <c r="E182" i="6" s="1"/>
  <c r="F182" i="6" s="1"/>
  <c r="D117" i="6"/>
  <c r="E117" i="6" s="1"/>
  <c r="F117" i="6" s="1"/>
  <c r="D90" i="6"/>
  <c r="E90" i="6" s="1"/>
  <c r="F90" i="6" s="1"/>
  <c r="D3" i="6"/>
  <c r="E3" i="6" s="1"/>
  <c r="F3" i="6" s="1"/>
  <c r="D686" i="6"/>
  <c r="E686" i="6" s="1"/>
  <c r="F686" i="6" s="1"/>
  <c r="D582" i="6"/>
  <c r="E582" i="6" s="1"/>
  <c r="F582" i="6" s="1"/>
  <c r="D514" i="6"/>
  <c r="E514" i="6" s="1"/>
  <c r="F514" i="6" s="1"/>
  <c r="D402" i="6"/>
  <c r="E402" i="6" s="1"/>
  <c r="F402" i="6" s="1"/>
  <c r="D374" i="6"/>
  <c r="E374" i="6" s="1"/>
  <c r="F374" i="6" s="1"/>
  <c r="D332" i="6"/>
  <c r="E332" i="6" s="1"/>
  <c r="F332" i="6" s="1"/>
  <c r="D221" i="6"/>
  <c r="E221" i="6" s="1"/>
  <c r="F221" i="6" s="1"/>
  <c r="D169" i="6"/>
  <c r="E169" i="6" s="1"/>
  <c r="F169" i="6" s="1"/>
  <c r="D108" i="6"/>
  <c r="E108" i="6" s="1"/>
  <c r="F108" i="6" s="1"/>
  <c r="D15" i="6"/>
  <c r="E15" i="6" s="1"/>
  <c r="F15" i="6" s="1"/>
  <c r="D744" i="6"/>
  <c r="E744" i="6" s="1"/>
  <c r="F744" i="6" s="1"/>
  <c r="D684" i="6"/>
  <c r="E684" i="6" s="1"/>
  <c r="F684" i="6" s="1"/>
  <c r="D618" i="6"/>
  <c r="E618" i="6" s="1"/>
  <c r="F618" i="6" s="1"/>
  <c r="D509" i="6"/>
  <c r="E509" i="6" s="1"/>
  <c r="F509" i="6" s="1"/>
  <c r="D399" i="6"/>
  <c r="E399" i="6" s="1"/>
  <c r="F399" i="6" s="1"/>
  <c r="D329" i="6"/>
  <c r="E329" i="6" s="1"/>
  <c r="F329" i="6" s="1"/>
  <c r="D219" i="6"/>
  <c r="E219" i="6" s="1"/>
  <c r="F219" i="6" s="1"/>
  <c r="D198" i="6"/>
  <c r="E198" i="6" s="1"/>
  <c r="F198" i="6" s="1"/>
  <c r="D167" i="6"/>
  <c r="E167" i="6" s="1"/>
  <c r="F167" i="6" s="1"/>
  <c r="D103" i="6"/>
  <c r="E103" i="6" s="1"/>
  <c r="F103" i="6" s="1"/>
  <c r="D13" i="6"/>
  <c r="E13" i="6" s="1"/>
  <c r="F13" i="6" s="1"/>
  <c r="C5" i="8" l="1"/>
  <c r="D5" i="8" s="1"/>
  <c r="D1885" i="6"/>
  <c r="E1885" i="6" s="1"/>
  <c r="F1885" i="6" s="1"/>
  <c r="D1345" i="6"/>
  <c r="E1345" i="6" s="1"/>
  <c r="F1345" i="6" s="1"/>
  <c r="D2045" i="6"/>
  <c r="E2045" i="6" s="1"/>
  <c r="F2045" i="6" s="1"/>
  <c r="D2124" i="6"/>
  <c r="E2123" i="6"/>
  <c r="F2123" i="6" s="1"/>
  <c r="D2076" i="6"/>
  <c r="E2075" i="6"/>
  <c r="F2075" i="6" s="1"/>
  <c r="D400" i="6"/>
  <c r="E400" i="6" s="1"/>
  <c r="F400" i="6" s="1"/>
  <c r="D226" i="6"/>
  <c r="E226" i="6" s="1"/>
  <c r="F226" i="6" s="1"/>
  <c r="D96" i="6"/>
  <c r="E96" i="6" s="1"/>
  <c r="F96" i="6" s="1"/>
  <c r="D687" i="6"/>
  <c r="E687" i="6" s="1"/>
  <c r="F687" i="6" s="1"/>
  <c r="D403" i="6"/>
  <c r="E403" i="6" s="1"/>
  <c r="F403" i="6" s="1"/>
  <c r="D210" i="6"/>
  <c r="E210" i="6" s="1"/>
  <c r="F210" i="6" s="1"/>
  <c r="D10" i="6"/>
  <c r="E10" i="6" s="1"/>
  <c r="F10" i="6" s="1"/>
  <c r="D1075" i="6"/>
  <c r="E1075" i="6" s="1"/>
  <c r="F1075" i="6" s="1"/>
  <c r="D1814" i="6"/>
  <c r="E1814" i="6" s="1"/>
  <c r="F1814" i="6" s="1"/>
  <c r="D1088" i="6"/>
  <c r="E1088" i="6" s="1"/>
  <c r="F1088" i="6" s="1"/>
  <c r="D1327" i="6"/>
  <c r="E1327" i="6" s="1"/>
  <c r="F1327" i="6" s="1"/>
  <c r="D1732" i="6"/>
  <c r="E1732" i="6" s="1"/>
  <c r="F1732" i="6" s="1"/>
  <c r="D229" i="6"/>
  <c r="E229" i="6" s="1"/>
  <c r="F229" i="6" s="1"/>
  <c r="D566" i="6"/>
  <c r="E566" i="6" s="1"/>
  <c r="F566" i="6" s="1"/>
  <c r="D802" i="6"/>
  <c r="E802" i="6" s="1"/>
  <c r="F802" i="6" s="1"/>
  <c r="D1743" i="6"/>
  <c r="E1743" i="6" s="1"/>
  <c r="F1743" i="6" s="1"/>
  <c r="D1020" i="6"/>
  <c r="E1020" i="6" s="1"/>
  <c r="F1020" i="6" s="1"/>
  <c r="D1320" i="6"/>
  <c r="E1320" i="6" s="1"/>
  <c r="F1320" i="6" s="1"/>
  <c r="D515" i="6"/>
  <c r="E515" i="6" s="1"/>
  <c r="F515" i="6" s="1"/>
  <c r="D749" i="6"/>
  <c r="E749" i="6" s="1"/>
  <c r="F749" i="6" s="1"/>
  <c r="D1820" i="6"/>
  <c r="E1820" i="6" s="1"/>
  <c r="F1820" i="6" s="1"/>
  <c r="D1740" i="6"/>
  <c r="E1740" i="6" s="1"/>
  <c r="F1740" i="6" s="1"/>
  <c r="D574" i="6"/>
  <c r="E574" i="6" s="1"/>
  <c r="F574" i="6" s="1"/>
  <c r="D2054" i="6"/>
  <c r="E2054" i="6" s="1"/>
  <c r="F2054" i="6" s="1"/>
  <c r="D722" i="6"/>
  <c r="E722" i="6" s="1"/>
  <c r="F722" i="6" s="1"/>
  <c r="D1180" i="6"/>
  <c r="E1180" i="6" s="1"/>
  <c r="F1180" i="6" s="1"/>
  <c r="D1472" i="6"/>
  <c r="E1472" i="6" s="1"/>
  <c r="F1472" i="6" s="1"/>
  <c r="D350" i="6"/>
  <c r="E350" i="6" s="1"/>
  <c r="F350" i="6" s="1"/>
  <c r="D594" i="6"/>
  <c r="E594" i="6" s="1"/>
  <c r="F594" i="6" s="1"/>
  <c r="D934" i="6"/>
  <c r="E934" i="6" s="1"/>
  <c r="F934" i="6" s="1"/>
  <c r="D1248" i="6"/>
  <c r="E1248" i="6" s="1"/>
  <c r="F1248" i="6" s="1"/>
  <c r="D1500" i="6"/>
  <c r="E1500" i="6" s="1"/>
  <c r="F1500" i="6" s="1"/>
  <c r="D1886" i="6"/>
  <c r="E1886" i="6" s="1"/>
  <c r="F1886" i="6" s="1"/>
  <c r="D1776" i="6"/>
  <c r="E1776" i="6" s="1"/>
  <c r="F1776" i="6" s="1"/>
  <c r="D234" i="6"/>
  <c r="E234" i="6" s="1"/>
  <c r="F234" i="6" s="1"/>
  <c r="D739" i="6"/>
  <c r="E739" i="6" s="1"/>
  <c r="F739" i="6" s="1"/>
  <c r="D1169" i="6"/>
  <c r="E1169" i="6" s="1"/>
  <c r="F1169" i="6" s="1"/>
  <c r="D1397" i="6"/>
  <c r="E1397" i="6" s="1"/>
  <c r="F1397" i="6" s="1"/>
  <c r="D2129" i="6"/>
  <c r="E2129" i="6" s="1"/>
  <c r="F2129" i="6" s="1"/>
  <c r="D222" i="6"/>
  <c r="E222" i="6" s="1"/>
  <c r="F222" i="6" s="1"/>
  <c r="D742" i="6"/>
  <c r="E742" i="6" s="1"/>
  <c r="F742" i="6" s="1"/>
  <c r="D1025" i="6"/>
  <c r="E1025" i="6" s="1"/>
  <c r="F1025" i="6" s="1"/>
  <c r="D510" i="6"/>
  <c r="E510" i="6" s="1"/>
  <c r="F510" i="6" s="1"/>
  <c r="D118" i="6"/>
  <c r="E118" i="6" s="1"/>
  <c r="F118" i="6" s="1"/>
  <c r="D734" i="6"/>
  <c r="E734" i="6" s="1"/>
  <c r="F734" i="6" s="1"/>
  <c r="D901" i="6"/>
  <c r="E901" i="6" s="1"/>
  <c r="F901" i="6" s="1"/>
  <c r="D1297" i="6"/>
  <c r="E1297" i="6" s="1"/>
  <c r="F1297" i="6" s="1"/>
  <c r="D2057" i="6"/>
  <c r="E2057" i="6" s="1"/>
  <c r="F2057" i="6" s="1"/>
  <c r="D585" i="6"/>
  <c r="E585" i="6" s="1"/>
  <c r="F585" i="6" s="1"/>
  <c r="D1517" i="6"/>
  <c r="E1517" i="6" s="1"/>
  <c r="F1517" i="6" s="1"/>
  <c r="D1966" i="6"/>
  <c r="E1966" i="6" s="1"/>
  <c r="F1966" i="6" s="1"/>
  <c r="D111" i="6"/>
  <c r="E111" i="6" s="1"/>
  <c r="F111" i="6" s="1"/>
  <c r="D335" i="6"/>
  <c r="E335" i="6" s="1"/>
  <c r="F335" i="6" s="1"/>
  <c r="D590" i="6"/>
  <c r="E590" i="6" s="1"/>
  <c r="F590" i="6" s="1"/>
  <c r="D908" i="6"/>
  <c r="E908" i="6" s="1"/>
  <c r="F908" i="6" s="1"/>
  <c r="D1496" i="6"/>
  <c r="E1496" i="6" s="1"/>
  <c r="F1496" i="6" s="1"/>
  <c r="D1867" i="6"/>
  <c r="E1867" i="6" s="1"/>
  <c r="F1867" i="6" s="1"/>
  <c r="D893" i="6"/>
  <c r="E893" i="6" s="1"/>
  <c r="F893" i="6" s="1"/>
  <c r="D1346" i="6"/>
  <c r="E1346" i="6" s="1"/>
  <c r="F1346" i="6" s="1"/>
  <c r="D1746" i="6"/>
  <c r="E1746" i="6" s="1"/>
  <c r="F1746" i="6" s="1"/>
  <c r="D121" i="6"/>
  <c r="E121" i="6" s="1"/>
  <c r="F121" i="6" s="1"/>
  <c r="D395" i="6"/>
  <c r="E395" i="6" s="1"/>
  <c r="F395" i="6" s="1"/>
  <c r="D1176" i="6"/>
  <c r="E1176" i="6" s="1"/>
  <c r="F1176" i="6" s="1"/>
  <c r="D1507" i="6"/>
  <c r="E1507" i="6" s="1"/>
  <c r="F1507" i="6" s="1"/>
  <c r="D2081" i="6"/>
  <c r="E2081" i="6" s="1"/>
  <c r="F2081" i="6" s="1"/>
  <c r="D745" i="6"/>
  <c r="E745" i="6" s="1"/>
  <c r="F745" i="6" s="1"/>
  <c r="D611" i="6"/>
  <c r="E611" i="6" s="1"/>
  <c r="F611" i="6" s="1"/>
  <c r="D1449" i="6"/>
  <c r="E1449" i="6" s="1"/>
  <c r="F1449" i="6" s="1"/>
  <c r="D199" i="6"/>
  <c r="E199" i="6" s="1"/>
  <c r="F199" i="6" s="1"/>
  <c r="D16" i="6"/>
  <c r="E16" i="6" s="1"/>
  <c r="F16" i="6" s="1"/>
  <c r="D359" i="6"/>
  <c r="E359" i="6" s="1"/>
  <c r="F359" i="6" s="1"/>
  <c r="D164" i="6"/>
  <c r="E164" i="6" s="1"/>
  <c r="F164" i="6" s="1"/>
  <c r="D754" i="6"/>
  <c r="E754" i="6" s="1"/>
  <c r="F754" i="6" s="1"/>
  <c r="D1240" i="6"/>
  <c r="E1240" i="6" s="1"/>
  <c r="F1240" i="6" s="1"/>
  <c r="D1513" i="6"/>
  <c r="E1513" i="6" s="1"/>
  <c r="F1513" i="6" s="1"/>
  <c r="D1962" i="6"/>
  <c r="E1962" i="6" s="1"/>
  <c r="F1962" i="6" s="1"/>
  <c r="D382" i="6"/>
  <c r="E382" i="6" s="1"/>
  <c r="F382" i="6" s="1"/>
  <c r="D630" i="6"/>
  <c r="E630" i="6" s="1"/>
  <c r="F630" i="6" s="1"/>
  <c r="D1015" i="6"/>
  <c r="E1015" i="6" s="1"/>
  <c r="F1015" i="6" s="1"/>
  <c r="D1317" i="6"/>
  <c r="E1317" i="6" s="1"/>
  <c r="F1317" i="6" s="1"/>
  <c r="D2070" i="6"/>
  <c r="E2070" i="6" s="1"/>
  <c r="F2070" i="6" s="1"/>
  <c r="D55" i="6"/>
  <c r="E55" i="6" s="1"/>
  <c r="F55" i="6" s="1"/>
  <c r="D355" i="6"/>
  <c r="E355" i="6" s="1"/>
  <c r="F355" i="6" s="1"/>
  <c r="D1603" i="6"/>
  <c r="E1603" i="6" s="1"/>
  <c r="F1603" i="6" s="1"/>
  <c r="D1726" i="6"/>
  <c r="E1726" i="6" s="1"/>
  <c r="F1726" i="6" s="1"/>
  <c r="D91" i="6"/>
  <c r="E91" i="6" s="1"/>
  <c r="F91" i="6" s="1"/>
  <c r="D1953" i="6"/>
  <c r="E1953" i="6" s="1"/>
  <c r="F1953" i="6" s="1"/>
  <c r="D1476" i="6"/>
  <c r="E1476" i="6" s="1"/>
  <c r="F1476" i="6" s="1"/>
  <c r="D1721" i="6"/>
  <c r="E1721" i="6" s="1"/>
  <c r="F1721" i="6" s="1"/>
  <c r="D183" i="6"/>
  <c r="E183" i="6" s="1"/>
  <c r="F183" i="6" s="1"/>
  <c r="D392" i="6"/>
  <c r="E392" i="6" s="1"/>
  <c r="F392" i="6" s="1"/>
  <c r="D241" i="6"/>
  <c r="E241" i="6" s="1"/>
  <c r="F241" i="6" s="1"/>
  <c r="D2118" i="6"/>
  <c r="E2118" i="6" s="1"/>
  <c r="F2118" i="6" s="1"/>
  <c r="D624" i="6"/>
  <c r="E624" i="6" s="1"/>
  <c r="F624" i="6" s="1"/>
  <c r="D1129" i="6"/>
  <c r="E1129" i="6" s="1"/>
  <c r="F1129" i="6" s="1"/>
  <c r="D1332" i="6"/>
  <c r="E1332" i="6" s="1"/>
  <c r="F1332" i="6" s="1"/>
  <c r="D1615" i="6"/>
  <c r="E1615" i="6" s="1"/>
  <c r="F1615" i="6" s="1"/>
  <c r="D175" i="6"/>
  <c r="E175" i="6" s="1"/>
  <c r="F175" i="6" s="1"/>
  <c r="D377" i="6"/>
  <c r="E377" i="6" s="1"/>
  <c r="F377" i="6" s="1"/>
  <c r="D1309" i="6"/>
  <c r="E1309" i="6" s="1"/>
  <c r="F1309" i="6" s="1"/>
  <c r="D1597" i="6"/>
  <c r="E1597" i="6" s="1"/>
  <c r="F1597" i="6" s="1"/>
  <c r="D636" i="6"/>
  <c r="E636" i="6" s="1"/>
  <c r="F636" i="6" s="1"/>
  <c r="D1444" i="6"/>
  <c r="E1444" i="6" s="1"/>
  <c r="F1444" i="6" s="1"/>
  <c r="D193" i="6"/>
  <c r="E193" i="6" s="1"/>
  <c r="F193" i="6" s="1"/>
  <c r="D577" i="6"/>
  <c r="E577" i="6" s="1"/>
  <c r="F577" i="6" s="1"/>
  <c r="D896" i="6"/>
  <c r="E896" i="6" s="1"/>
  <c r="F896" i="6" s="1"/>
  <c r="D1234" i="6"/>
  <c r="E1234" i="6" s="1"/>
  <c r="F1234" i="6" s="1"/>
  <c r="D237" i="6"/>
  <c r="E237" i="6" s="1"/>
  <c r="F237" i="6" s="1"/>
  <c r="D1185" i="6"/>
  <c r="E1185" i="6" s="1"/>
  <c r="F1185" i="6" s="1"/>
  <c r="D364" i="6"/>
  <c r="E364" i="6" s="1"/>
  <c r="F364" i="6" s="1"/>
  <c r="D1302" i="6"/>
  <c r="E1302" i="6" s="1"/>
  <c r="F1302" i="6" s="1"/>
  <c r="D1612" i="6"/>
  <c r="E1612" i="6" s="1"/>
  <c r="F1612" i="6" s="1"/>
  <c r="D2062" i="6"/>
  <c r="E2062" i="6" s="1"/>
  <c r="F2062" i="6" s="1"/>
  <c r="D205" i="6"/>
  <c r="E205" i="6" s="1"/>
  <c r="F205" i="6" s="1"/>
  <c r="D412" i="6"/>
  <c r="E412" i="6" s="1"/>
  <c r="F412" i="6" s="1"/>
  <c r="D693" i="6"/>
  <c r="E693" i="6" s="1"/>
  <c r="F693" i="6" s="1"/>
  <c r="D1166" i="6"/>
  <c r="E1166" i="6" s="1"/>
  <c r="F1166" i="6" s="1"/>
  <c r="D1341" i="6"/>
  <c r="E1341" i="6" s="1"/>
  <c r="F1341" i="6" s="1"/>
  <c r="D1623" i="6"/>
  <c r="E1623" i="6" s="1"/>
  <c r="F1623" i="6" s="1"/>
  <c r="D387" i="6"/>
  <c r="E387" i="6" s="1"/>
  <c r="F387" i="6" s="1"/>
  <c r="D1000" i="6"/>
  <c r="E1000" i="6" s="1"/>
  <c r="F1000" i="6" s="1"/>
  <c r="D1253" i="6"/>
  <c r="E1253" i="6" s="1"/>
  <c r="F1253" i="6" s="1"/>
  <c r="D1627" i="6"/>
  <c r="E1627" i="6" s="1"/>
  <c r="F1627" i="6" s="1"/>
  <c r="D99" i="6"/>
  <c r="E99" i="6" s="1"/>
  <c r="F99" i="6" s="1"/>
  <c r="D1257" i="6"/>
  <c r="E1257" i="6" s="1"/>
  <c r="F1257" i="6" s="1"/>
  <c r="D639" i="6"/>
  <c r="E639" i="6" s="1"/>
  <c r="F639" i="6" s="1"/>
  <c r="D619" i="6"/>
  <c r="E619" i="6" s="1"/>
  <c r="F619" i="6" s="1"/>
  <c r="D104" i="6"/>
  <c r="E104" i="6" s="1"/>
  <c r="F104" i="6" s="1"/>
  <c r="D330" i="6"/>
  <c r="E330" i="6" s="1"/>
  <c r="F330" i="6" s="1"/>
  <c r="D170" i="6"/>
  <c r="E170" i="6" s="1"/>
  <c r="F170" i="6" s="1"/>
  <c r="D4" i="6"/>
  <c r="E4" i="6" s="1"/>
  <c r="F4" i="6" s="1"/>
  <c r="D417" i="6"/>
  <c r="E417" i="6" s="1"/>
  <c r="F417" i="6" s="1"/>
  <c r="D369" i="6"/>
  <c r="E369" i="6" s="1"/>
  <c r="F369" i="6" s="1"/>
  <c r="D1385" i="6"/>
  <c r="E1385" i="6" s="1"/>
  <c r="F1385" i="6" s="1"/>
  <c r="D2137" i="6"/>
  <c r="E2137" i="6" s="1"/>
  <c r="F2137" i="6" s="1"/>
  <c r="D1390" i="6"/>
  <c r="E1390" i="6" s="1"/>
  <c r="F1390" i="6" s="1"/>
  <c r="D1735" i="6"/>
  <c r="E1735" i="6" s="1"/>
  <c r="F1735" i="6" s="1"/>
  <c r="D2041" i="6"/>
  <c r="E2041" i="6" s="1"/>
  <c r="F2041" i="6" s="1"/>
  <c r="D407" i="6"/>
  <c r="E407" i="6" s="1"/>
  <c r="F407" i="6" s="1"/>
  <c r="D729" i="6"/>
  <c r="E729" i="6" s="1"/>
  <c r="F729" i="6" s="1"/>
  <c r="D1132" i="6"/>
  <c r="E1132" i="6" s="1"/>
  <c r="F1132" i="6" s="1"/>
  <c r="D1336" i="6"/>
  <c r="E1336" i="6" s="1"/>
  <c r="F1336" i="6" s="1"/>
  <c r="D1618" i="6"/>
  <c r="E1618" i="6" s="1"/>
  <c r="F1618" i="6" s="1"/>
  <c r="D2067" i="6"/>
  <c r="E2067" i="6" s="1"/>
  <c r="F2067" i="6" s="1"/>
  <c r="D571" i="6"/>
  <c r="E571" i="6" s="1"/>
  <c r="F571" i="6" s="1"/>
  <c r="D715" i="6"/>
  <c r="E715" i="6" s="1"/>
  <c r="F715" i="6" s="1"/>
  <c r="D1229" i="6"/>
  <c r="E1229" i="6" s="1"/>
  <c r="F1229" i="6" s="1"/>
  <c r="D214" i="6"/>
  <c r="E214" i="6" s="1"/>
  <c r="F214" i="6" s="1"/>
  <c r="D616" i="6"/>
  <c r="E616" i="6" s="1"/>
  <c r="F616" i="6" s="1"/>
  <c r="D1292" i="6"/>
  <c r="E1292" i="6" s="1"/>
  <c r="F1292" i="6" s="1"/>
  <c r="D1935" i="6"/>
  <c r="E1935" i="6" s="1"/>
  <c r="F1935" i="6" s="1"/>
  <c r="D7" i="6"/>
  <c r="E7" i="6" s="1"/>
  <c r="F7" i="6" s="1"/>
  <c r="C6" i="8" l="1"/>
  <c r="D6" i="8" s="1"/>
  <c r="D2046" i="6"/>
  <c r="E2046" i="6" s="1"/>
  <c r="F2046" i="6" s="1"/>
  <c r="E2076" i="6"/>
  <c r="F2076" i="6" s="1"/>
  <c r="D2077" i="6"/>
  <c r="E2077" i="6" s="1"/>
  <c r="F2077" i="6" s="1"/>
  <c r="E2124" i="6"/>
  <c r="F2124" i="6" s="1"/>
  <c r="D2125" i="6"/>
  <c r="D1230" i="6"/>
  <c r="E1230" i="6" s="1"/>
  <c r="F1230" i="6" s="1"/>
  <c r="D408" i="6"/>
  <c r="E408" i="6" s="1"/>
  <c r="F408" i="6" s="1"/>
  <c r="D1628" i="6"/>
  <c r="E1628" i="6" s="1"/>
  <c r="F1628" i="6" s="1"/>
  <c r="D694" i="6"/>
  <c r="E694" i="6" s="1"/>
  <c r="F694" i="6" s="1"/>
  <c r="D1310" i="6"/>
  <c r="E1310" i="6" s="1"/>
  <c r="F1310" i="6" s="1"/>
  <c r="D242" i="6"/>
  <c r="E242" i="6" s="1"/>
  <c r="F242" i="6" s="1"/>
  <c r="D1604" i="6"/>
  <c r="E1604" i="6" s="1"/>
  <c r="F1604" i="6" s="1"/>
  <c r="D1450" i="6"/>
  <c r="E1450" i="6" s="1"/>
  <c r="F1450" i="6" s="1"/>
  <c r="D1508" i="6"/>
  <c r="E1508" i="6" s="1"/>
  <c r="F1508" i="6" s="1"/>
  <c r="D1497" i="6"/>
  <c r="E1497" i="6" s="1"/>
  <c r="F1497" i="6" s="1"/>
  <c r="D223" i="6"/>
  <c r="E223" i="6" s="1"/>
  <c r="F223" i="6" s="1"/>
  <c r="D1501" i="6"/>
  <c r="E1501" i="6" s="1"/>
  <c r="F1501" i="6" s="1"/>
  <c r="D351" i="6"/>
  <c r="E351" i="6" s="1"/>
  <c r="F351" i="6" s="1"/>
  <c r="D750" i="6"/>
  <c r="E750" i="6" s="1"/>
  <c r="F750" i="6" s="1"/>
  <c r="D230" i="6"/>
  <c r="E230" i="6" s="1"/>
  <c r="F230" i="6" s="1"/>
  <c r="D1815" i="6"/>
  <c r="E1815" i="6" s="1"/>
  <c r="F1815" i="6" s="1"/>
  <c r="D1386" i="6"/>
  <c r="E1386" i="6" s="1"/>
  <c r="F1386" i="6" s="1"/>
  <c r="D413" i="6"/>
  <c r="E413" i="6" s="1"/>
  <c r="F413" i="6" s="1"/>
  <c r="D378" i="6"/>
  <c r="E378" i="6" s="1"/>
  <c r="F378" i="6" s="1"/>
  <c r="D1016" i="6"/>
  <c r="E1016" i="6" s="1"/>
  <c r="F1016" i="6" s="1"/>
  <c r="D360" i="6"/>
  <c r="E360" i="6" s="1"/>
  <c r="F360" i="6" s="1"/>
  <c r="D1347" i="6"/>
  <c r="E1347" i="6" s="1"/>
  <c r="F1347" i="6" s="1"/>
  <c r="D1298" i="6"/>
  <c r="E1298" i="6" s="1"/>
  <c r="F1298" i="6" s="1"/>
  <c r="D2130" i="6"/>
  <c r="E2130" i="6" s="1"/>
  <c r="F2130" i="6" s="1"/>
  <c r="D1249" i="6"/>
  <c r="E1249" i="6" s="1"/>
  <c r="F1249" i="6" s="1"/>
  <c r="D1473" i="6"/>
  <c r="E1473" i="6" s="1"/>
  <c r="F1473" i="6" s="1"/>
  <c r="D516" i="6"/>
  <c r="E516" i="6" s="1"/>
  <c r="F516" i="6" s="1"/>
  <c r="D1076" i="6"/>
  <c r="E1076" i="6" s="1"/>
  <c r="F1076" i="6" s="1"/>
  <c r="D688" i="6"/>
  <c r="E688" i="6" s="1"/>
  <c r="F688" i="6" s="1"/>
  <c r="D1342" i="6"/>
  <c r="E1342" i="6" s="1"/>
  <c r="F1342" i="6" s="1"/>
  <c r="D2042" i="6"/>
  <c r="E2042" i="6" s="1"/>
  <c r="F2042" i="6" s="1"/>
  <c r="D1624" i="6"/>
  <c r="E1624" i="6" s="1"/>
  <c r="F1624" i="6" s="1"/>
  <c r="D370" i="6"/>
  <c r="E370" i="6" s="1"/>
  <c r="F370" i="6" s="1"/>
  <c r="D365" i="6"/>
  <c r="E365" i="6" s="1"/>
  <c r="F365" i="6" s="1"/>
  <c r="D92" i="6"/>
  <c r="E92" i="6" s="1"/>
  <c r="F92" i="6" s="1"/>
  <c r="D1026" i="6"/>
  <c r="E1026" i="6" s="1"/>
  <c r="F1026" i="6" s="1"/>
  <c r="D803" i="6"/>
  <c r="E803" i="6" s="1"/>
  <c r="F803" i="6" s="1"/>
  <c r="D11" i="6"/>
  <c r="E11" i="6" s="1"/>
  <c r="F11" i="6" s="1"/>
  <c r="D716" i="6"/>
  <c r="E716" i="6" s="1"/>
  <c r="F716" i="6" s="1"/>
  <c r="D640" i="6"/>
  <c r="E640" i="6" s="1"/>
  <c r="F640" i="6" s="1"/>
  <c r="D1235" i="6"/>
  <c r="E1235" i="6" s="1"/>
  <c r="F1235" i="6" s="1"/>
  <c r="D1954" i="6"/>
  <c r="E1954" i="6" s="1"/>
  <c r="F1954" i="6" s="1"/>
  <c r="D1967" i="6"/>
  <c r="E1967" i="6" s="1"/>
  <c r="F1967" i="6" s="1"/>
  <c r="D1133" i="6"/>
  <c r="E1133" i="6" s="1"/>
  <c r="F1133" i="6" s="1"/>
  <c r="D1258" i="6"/>
  <c r="E1258" i="6" s="1"/>
  <c r="F1258" i="6" s="1"/>
  <c r="D897" i="6"/>
  <c r="E897" i="6" s="1"/>
  <c r="F897" i="6" s="1"/>
  <c r="D625" i="6"/>
  <c r="E625" i="6" s="1"/>
  <c r="F625" i="6" s="1"/>
  <c r="D631" i="6"/>
  <c r="E631" i="6" s="1"/>
  <c r="F631" i="6" s="1"/>
  <c r="D17" i="6"/>
  <c r="E17" i="6" s="1"/>
  <c r="F17" i="6" s="1"/>
  <c r="D591" i="6"/>
  <c r="E591" i="6" s="1"/>
  <c r="F591" i="6" s="1"/>
  <c r="D902" i="6"/>
  <c r="E902" i="6" s="1"/>
  <c r="F902" i="6" s="1"/>
  <c r="D1777" i="6"/>
  <c r="E1777" i="6" s="1"/>
  <c r="F1777" i="6" s="1"/>
  <c r="D1328" i="6"/>
  <c r="E1328" i="6" s="1"/>
  <c r="F1328" i="6" s="1"/>
  <c r="D1337" i="6"/>
  <c r="E1337" i="6" s="1"/>
  <c r="F1337" i="6" s="1"/>
  <c r="D1254" i="6"/>
  <c r="E1254" i="6" s="1"/>
  <c r="F1254" i="6" s="1"/>
  <c r="D1445" i="6"/>
  <c r="E1445" i="6" s="1"/>
  <c r="F1445" i="6" s="1"/>
  <c r="D356" i="6"/>
  <c r="E356" i="6" s="1"/>
  <c r="F356" i="6" s="1"/>
  <c r="D909" i="6"/>
  <c r="E909" i="6" s="1"/>
  <c r="F909" i="6" s="1"/>
  <c r="D176" i="6"/>
  <c r="E176" i="6" s="1"/>
  <c r="F176" i="6" s="1"/>
  <c r="D56" i="6"/>
  <c r="E56" i="6" s="1"/>
  <c r="F56" i="6" s="1"/>
  <c r="D396" i="6"/>
  <c r="E396" i="6" s="1"/>
  <c r="F396" i="6" s="1"/>
  <c r="D935" i="6"/>
  <c r="E935" i="6" s="1"/>
  <c r="F935" i="6" s="1"/>
  <c r="D215" i="6"/>
  <c r="E215" i="6" s="1"/>
  <c r="F215" i="6" s="1"/>
  <c r="D730" i="6"/>
  <c r="E730" i="6" s="1"/>
  <c r="F730" i="6" s="1"/>
  <c r="D418" i="6"/>
  <c r="E418" i="6" s="1"/>
  <c r="F418" i="6" s="1"/>
  <c r="D100" i="6"/>
  <c r="E100" i="6" s="1"/>
  <c r="F100" i="6" s="1"/>
  <c r="D578" i="6"/>
  <c r="E578" i="6" s="1"/>
  <c r="F578" i="6" s="1"/>
  <c r="D1722" i="6"/>
  <c r="E1722" i="6" s="1"/>
  <c r="F1722" i="6" s="1"/>
  <c r="D2071" i="6"/>
  <c r="E2071" i="6" s="1"/>
  <c r="F2071" i="6" s="1"/>
  <c r="D383" i="6"/>
  <c r="E383" i="6" s="1"/>
  <c r="F383" i="6" s="1"/>
  <c r="D755" i="6"/>
  <c r="E755" i="6" s="1"/>
  <c r="F755" i="6" s="1"/>
  <c r="D2082" i="6"/>
  <c r="E2082" i="6" s="1"/>
  <c r="F2082" i="6" s="1"/>
  <c r="D122" i="6"/>
  <c r="E122" i="6" s="1"/>
  <c r="F122" i="6" s="1"/>
  <c r="D1868" i="6"/>
  <c r="E1868" i="6" s="1"/>
  <c r="F1868" i="6" s="1"/>
  <c r="D336" i="6"/>
  <c r="E336" i="6" s="1"/>
  <c r="F336" i="6" s="1"/>
  <c r="D586" i="6"/>
  <c r="E586" i="6" s="1"/>
  <c r="F586" i="6" s="1"/>
  <c r="D735" i="6"/>
  <c r="E735" i="6" s="1"/>
  <c r="F735" i="6" s="1"/>
  <c r="D1170" i="6"/>
  <c r="E1170" i="6" s="1"/>
  <c r="F1170" i="6" s="1"/>
  <c r="D1887" i="6"/>
  <c r="E1887" i="6" s="1"/>
  <c r="F1887" i="6" s="1"/>
  <c r="D595" i="6"/>
  <c r="E595" i="6" s="1"/>
  <c r="F595" i="6" s="1"/>
  <c r="D723" i="6"/>
  <c r="E723" i="6" s="1"/>
  <c r="F723" i="6" s="1"/>
  <c r="D1821" i="6"/>
  <c r="E1821" i="6" s="1"/>
  <c r="F1821" i="6" s="1"/>
  <c r="D567" i="6"/>
  <c r="E567" i="6" s="1"/>
  <c r="F567" i="6" s="1"/>
  <c r="D1089" i="6"/>
  <c r="E1089" i="6" s="1"/>
  <c r="F1089" i="6" s="1"/>
  <c r="D211" i="6"/>
  <c r="E211" i="6" s="1"/>
  <c r="F211" i="6" s="1"/>
  <c r="D1293" i="6"/>
  <c r="E1293" i="6" s="1"/>
  <c r="F1293" i="6" s="1"/>
  <c r="D171" i="6"/>
  <c r="E171" i="6" s="1"/>
  <c r="F171" i="6" s="1"/>
  <c r="D1303" i="6"/>
  <c r="E1303" i="6" s="1"/>
  <c r="F1303" i="6" s="1"/>
  <c r="D1514" i="6"/>
  <c r="E1514" i="6" s="1"/>
  <c r="F1514" i="6" s="1"/>
  <c r="D511" i="6"/>
  <c r="E511" i="6" s="1"/>
  <c r="F511" i="6" s="1"/>
  <c r="D1736" i="6"/>
  <c r="E1736" i="6" s="1"/>
  <c r="F1736" i="6" s="1"/>
  <c r="D1001" i="6"/>
  <c r="E1001" i="6" s="1"/>
  <c r="F1001" i="6" s="1"/>
  <c r="D184" i="6"/>
  <c r="E184" i="6" s="1"/>
  <c r="F184" i="6" s="1"/>
  <c r="D1241" i="6"/>
  <c r="E1241" i="6" s="1"/>
  <c r="F1241" i="6" s="1"/>
  <c r="D746" i="6"/>
  <c r="E746" i="6" s="1"/>
  <c r="F746" i="6" s="1"/>
  <c r="D1518" i="6"/>
  <c r="E1518" i="6" s="1"/>
  <c r="F1518" i="6" s="1"/>
  <c r="D1398" i="6"/>
  <c r="E1398" i="6" s="1"/>
  <c r="F1398" i="6" s="1"/>
  <c r="D105" i="6"/>
  <c r="E105" i="6" s="1"/>
  <c r="F105" i="6" s="1"/>
  <c r="D388" i="6"/>
  <c r="E388" i="6" s="1"/>
  <c r="F388" i="6" s="1"/>
  <c r="D1186" i="6"/>
  <c r="E1186" i="6" s="1"/>
  <c r="F1186" i="6" s="1"/>
  <c r="D1598" i="6"/>
  <c r="E1598" i="6" s="1"/>
  <c r="F1598" i="6" s="1"/>
  <c r="D1727" i="6"/>
  <c r="E1727" i="6" s="1"/>
  <c r="F1727" i="6" s="1"/>
  <c r="D1021" i="6"/>
  <c r="E1021" i="6" s="1"/>
  <c r="F1021" i="6" s="1"/>
  <c r="D1936" i="6"/>
  <c r="E1936" i="6" s="1"/>
  <c r="F1936" i="6" s="1"/>
  <c r="D1619" i="6"/>
  <c r="E1619" i="6" s="1"/>
  <c r="F1619" i="6" s="1"/>
  <c r="D2138" i="6"/>
  <c r="E2138" i="6" s="1"/>
  <c r="F2138" i="6" s="1"/>
  <c r="D620" i="6"/>
  <c r="E620" i="6" s="1"/>
  <c r="F620" i="6" s="1"/>
  <c r="D194" i="6"/>
  <c r="E194" i="6" s="1"/>
  <c r="F194" i="6" s="1"/>
  <c r="D1333" i="6"/>
  <c r="E1333" i="6" s="1"/>
  <c r="F1333" i="6" s="1"/>
  <c r="D1477" i="6"/>
  <c r="E1477" i="6" s="1"/>
  <c r="F1477" i="6" s="1"/>
  <c r="D165" i="6"/>
  <c r="E165" i="6" s="1"/>
  <c r="F165" i="6" s="1"/>
  <c r="D1747" i="6"/>
  <c r="E1747" i="6" s="1"/>
  <c r="F1747" i="6" s="1"/>
  <c r="D112" i="6"/>
  <c r="E112" i="6" s="1"/>
  <c r="F112" i="6" s="1"/>
  <c r="D2058" i="6"/>
  <c r="E2058" i="6" s="1"/>
  <c r="F2058" i="6" s="1"/>
  <c r="D404" i="6"/>
  <c r="E404" i="6" s="1"/>
  <c r="F404" i="6" s="1"/>
  <c r="C7" i="8" l="1"/>
  <c r="D7" i="8" s="1"/>
  <c r="D2047" i="6"/>
  <c r="E2047" i="6" s="1"/>
  <c r="F2047" i="6" s="1"/>
  <c r="E2125" i="6"/>
  <c r="F2125" i="6" s="1"/>
  <c r="D2126" i="6"/>
  <c r="E2126" i="6" s="1"/>
  <c r="F2126" i="6" s="1"/>
  <c r="D568" i="6"/>
  <c r="E568" i="6" s="1"/>
  <c r="F568" i="6" s="1"/>
  <c r="D2139" i="6"/>
  <c r="E2139" i="6" s="1"/>
  <c r="F2139" i="6" s="1"/>
  <c r="D1294" i="6"/>
  <c r="E1294" i="6" s="1"/>
  <c r="F1294" i="6" s="1"/>
  <c r="D195" i="6"/>
  <c r="E195" i="6" s="1"/>
  <c r="F195" i="6" s="1"/>
  <c r="D1187" i="6"/>
  <c r="E1187" i="6" s="1"/>
  <c r="F1187" i="6" s="1"/>
  <c r="D1519" i="6"/>
  <c r="E1519" i="6" s="1"/>
  <c r="F1519" i="6" s="1"/>
  <c r="D1304" i="6"/>
  <c r="E1304" i="6" s="1"/>
  <c r="F1304" i="6" s="1"/>
  <c r="D596" i="6"/>
  <c r="E596" i="6" s="1"/>
  <c r="F596" i="6" s="1"/>
  <c r="D2083" i="6"/>
  <c r="E2083" i="6" s="1"/>
  <c r="F2083" i="6" s="1"/>
  <c r="D1723" i="6"/>
  <c r="E1723" i="6" s="1"/>
  <c r="F1723" i="6" s="1"/>
  <c r="D57" i="6"/>
  <c r="E57" i="6" s="1"/>
  <c r="F57" i="6" s="1"/>
  <c r="D18" i="6"/>
  <c r="E18" i="6" s="1"/>
  <c r="F18" i="6" s="1"/>
  <c r="D1259" i="6"/>
  <c r="E1259" i="6" s="1"/>
  <c r="F1259" i="6" s="1"/>
  <c r="D804" i="6"/>
  <c r="E804" i="6" s="1"/>
  <c r="F804" i="6" s="1"/>
  <c r="D371" i="6"/>
  <c r="E371" i="6" s="1"/>
  <c r="F371" i="6" s="1"/>
  <c r="D1250" i="6"/>
  <c r="E1250" i="6" s="1"/>
  <c r="F1250" i="6" s="1"/>
  <c r="D352" i="6"/>
  <c r="E352" i="6" s="1"/>
  <c r="F352" i="6" s="1"/>
  <c r="D1311" i="6"/>
  <c r="E1311" i="6" s="1"/>
  <c r="F1311" i="6" s="1"/>
  <c r="D1231" i="6"/>
  <c r="E1231" i="6" s="1"/>
  <c r="F1231" i="6" s="1"/>
  <c r="D172" i="6"/>
  <c r="E172" i="6" s="1"/>
  <c r="F172" i="6" s="1"/>
  <c r="D1888" i="6"/>
  <c r="E1888" i="6" s="1"/>
  <c r="F1888" i="6" s="1"/>
  <c r="D337" i="6"/>
  <c r="E337" i="6" s="1"/>
  <c r="F337" i="6" s="1"/>
  <c r="D756" i="6"/>
  <c r="E756" i="6" s="1"/>
  <c r="F756" i="6" s="1"/>
  <c r="D579" i="6"/>
  <c r="E579" i="6" s="1"/>
  <c r="F579" i="6" s="1"/>
  <c r="D216" i="6"/>
  <c r="E216" i="6" s="1"/>
  <c r="F216" i="6" s="1"/>
  <c r="D177" i="6"/>
  <c r="E177" i="6" s="1"/>
  <c r="F177" i="6" s="1"/>
  <c r="D1778" i="6"/>
  <c r="E1778" i="6" s="1"/>
  <c r="F1778" i="6" s="1"/>
  <c r="D632" i="6"/>
  <c r="E632" i="6" s="1"/>
  <c r="F632" i="6" s="1"/>
  <c r="D1134" i="6"/>
  <c r="E1134" i="6" s="1"/>
  <c r="F1134" i="6" s="1"/>
  <c r="D641" i="6"/>
  <c r="E641" i="6" s="1"/>
  <c r="F641" i="6" s="1"/>
  <c r="D1027" i="6"/>
  <c r="E1027" i="6" s="1"/>
  <c r="F1027" i="6" s="1"/>
  <c r="D1077" i="6"/>
  <c r="E1077" i="6" s="1"/>
  <c r="F1077" i="6" s="1"/>
  <c r="D1017" i="6"/>
  <c r="E1017" i="6" s="1"/>
  <c r="F1017" i="6" s="1"/>
  <c r="D1451" i="6"/>
  <c r="E1451" i="6" s="1"/>
  <c r="F1451" i="6" s="1"/>
  <c r="D695" i="6"/>
  <c r="E695" i="6" s="1"/>
  <c r="F695" i="6" s="1"/>
  <c r="D1737" i="6"/>
  <c r="E1737" i="6" s="1"/>
  <c r="F1737" i="6" s="1"/>
  <c r="D1728" i="6"/>
  <c r="E1728" i="6" s="1"/>
  <c r="F1728" i="6" s="1"/>
  <c r="D1822" i="6"/>
  <c r="E1822" i="6" s="1"/>
  <c r="F1822" i="6" s="1"/>
  <c r="D384" i="6"/>
  <c r="E384" i="6" s="1"/>
  <c r="F384" i="6" s="1"/>
  <c r="D101" i="6"/>
  <c r="E101" i="6" s="1"/>
  <c r="F101" i="6" s="1"/>
  <c r="D936" i="6"/>
  <c r="E936" i="6" s="1"/>
  <c r="F936" i="6" s="1"/>
  <c r="D910" i="6"/>
  <c r="E910" i="6" s="1"/>
  <c r="F910" i="6" s="1"/>
  <c r="D1338" i="6"/>
  <c r="E1338" i="6" s="1"/>
  <c r="F1338" i="6" s="1"/>
  <c r="D1968" i="6"/>
  <c r="E1968" i="6" s="1"/>
  <c r="F1968" i="6" s="1"/>
  <c r="D93" i="6"/>
  <c r="E93" i="6" s="1"/>
  <c r="F93" i="6" s="1"/>
  <c r="D517" i="6"/>
  <c r="E517" i="6" s="1"/>
  <c r="F517" i="6" s="1"/>
  <c r="D1299" i="6"/>
  <c r="E1299" i="6" s="1"/>
  <c r="F1299" i="6" s="1"/>
  <c r="D379" i="6"/>
  <c r="E379" i="6" s="1"/>
  <c r="F379" i="6" s="1"/>
  <c r="D231" i="6"/>
  <c r="E231" i="6" s="1"/>
  <c r="F231" i="6" s="1"/>
  <c r="D1629" i="6"/>
  <c r="E1629" i="6" s="1"/>
  <c r="F1629" i="6" s="1"/>
  <c r="D389" i="6"/>
  <c r="E389" i="6" s="1"/>
  <c r="F389" i="6" s="1"/>
  <c r="D1171" i="6"/>
  <c r="E1171" i="6" s="1"/>
  <c r="F1171" i="6" s="1"/>
  <c r="D1478" i="6"/>
  <c r="E1478" i="6" s="1"/>
  <c r="F1478" i="6" s="1"/>
  <c r="D106" i="6"/>
  <c r="E106" i="6" s="1"/>
  <c r="F106" i="6" s="1"/>
  <c r="D1869" i="6"/>
  <c r="E1869" i="6" s="1"/>
  <c r="F1869" i="6" s="1"/>
  <c r="D1620" i="6"/>
  <c r="E1620" i="6" s="1"/>
  <c r="F1620" i="6" s="1"/>
  <c r="D1399" i="6"/>
  <c r="E1399" i="6" s="1"/>
  <c r="F1399" i="6" s="1"/>
  <c r="D185" i="6"/>
  <c r="E185" i="6" s="1"/>
  <c r="F185" i="6" s="1"/>
  <c r="D724" i="6"/>
  <c r="E724" i="6" s="1"/>
  <c r="F724" i="6" s="1"/>
  <c r="D736" i="6"/>
  <c r="E736" i="6" s="1"/>
  <c r="F736" i="6" s="1"/>
  <c r="D123" i="6"/>
  <c r="E123" i="6" s="1"/>
  <c r="F123" i="6" s="1"/>
  <c r="D2072" i="6"/>
  <c r="E2072" i="6" s="1"/>
  <c r="F2072" i="6" s="1"/>
  <c r="D419" i="6"/>
  <c r="E419" i="6" s="1"/>
  <c r="F419" i="6" s="1"/>
  <c r="D1329" i="6"/>
  <c r="E1329" i="6" s="1"/>
  <c r="F1329" i="6" s="1"/>
  <c r="D898" i="6"/>
  <c r="E898" i="6" s="1"/>
  <c r="F898" i="6" s="1"/>
  <c r="D1955" i="6"/>
  <c r="E1955" i="6" s="1"/>
  <c r="F1955" i="6" s="1"/>
  <c r="D366" i="6"/>
  <c r="E366" i="6" s="1"/>
  <c r="F366" i="6" s="1"/>
  <c r="D1348" i="6"/>
  <c r="E1348" i="6" s="1"/>
  <c r="F1348" i="6" s="1"/>
  <c r="D751" i="6"/>
  <c r="E751" i="6" s="1"/>
  <c r="F751" i="6" s="1"/>
  <c r="D243" i="6"/>
  <c r="E243" i="6" s="1"/>
  <c r="F243" i="6" s="1"/>
  <c r="D409" i="6"/>
  <c r="E409" i="6" s="1"/>
  <c r="F409" i="6" s="1"/>
  <c r="D1022" i="6"/>
  <c r="E1022" i="6" s="1"/>
  <c r="F1022" i="6" s="1"/>
  <c r="D512" i="6"/>
  <c r="E512" i="6" s="1"/>
  <c r="F512" i="6" s="1"/>
  <c r="D1748" i="6"/>
  <c r="E1748" i="6" s="1"/>
  <c r="F1748" i="6" s="1"/>
  <c r="D1937" i="6"/>
  <c r="E1937" i="6" s="1"/>
  <c r="F1937" i="6" s="1"/>
  <c r="D1002" i="6"/>
  <c r="E1002" i="6" s="1"/>
  <c r="F1002" i="6" s="1"/>
  <c r="D1090" i="6"/>
  <c r="E1090" i="6" s="1"/>
  <c r="F1090" i="6" s="1"/>
  <c r="D587" i="6"/>
  <c r="E587" i="6" s="1"/>
  <c r="F587" i="6" s="1"/>
  <c r="D731" i="6"/>
  <c r="E731" i="6" s="1"/>
  <c r="F731" i="6" s="1"/>
  <c r="D1446" i="6"/>
  <c r="E1446" i="6" s="1"/>
  <c r="F1446" i="6" s="1"/>
  <c r="D361" i="6"/>
  <c r="E361" i="6" s="1"/>
  <c r="F361" i="6" s="1"/>
  <c r="C8" i="8" l="1"/>
  <c r="D8" i="8" s="1"/>
  <c r="D2048" i="6"/>
  <c r="E2048" i="6" s="1"/>
  <c r="F2048" i="6" s="1"/>
  <c r="D1956" i="6"/>
  <c r="E1956" i="6" s="1"/>
  <c r="F1956" i="6" s="1"/>
  <c r="D1349" i="6"/>
  <c r="E1349" i="6" s="1"/>
  <c r="F1349" i="6" s="1"/>
  <c r="D1969" i="6"/>
  <c r="E1969" i="6" s="1"/>
  <c r="F1969" i="6" s="1"/>
  <c r="D1078" i="6"/>
  <c r="E1078" i="6" s="1"/>
  <c r="F1078" i="6" s="1"/>
  <c r="D19" i="6"/>
  <c r="E19" i="6" s="1"/>
  <c r="F19" i="6" s="1"/>
  <c r="D2084" i="6"/>
  <c r="E2084" i="6" s="1"/>
  <c r="F2084" i="6" s="1"/>
  <c r="D1188" i="6"/>
  <c r="E1188" i="6" s="1"/>
  <c r="F1188" i="6" s="1"/>
  <c r="D1938" i="6"/>
  <c r="E1938" i="6" s="1"/>
  <c r="F1938" i="6" s="1"/>
  <c r="D420" i="6"/>
  <c r="E420" i="6" s="1"/>
  <c r="F420" i="6" s="1"/>
  <c r="D1870" i="6"/>
  <c r="E1870" i="6" s="1"/>
  <c r="F1870" i="6" s="1"/>
  <c r="D696" i="6"/>
  <c r="E696" i="6" s="1"/>
  <c r="F696" i="6" s="1"/>
  <c r="D1028" i="6"/>
  <c r="E1028" i="6" s="1"/>
  <c r="F1028" i="6" s="1"/>
  <c r="D1779" i="6"/>
  <c r="E1779" i="6" s="1"/>
  <c r="F1779" i="6" s="1"/>
  <c r="D757" i="6"/>
  <c r="E757" i="6" s="1"/>
  <c r="F757" i="6" s="1"/>
  <c r="D597" i="6"/>
  <c r="E597" i="6" s="1"/>
  <c r="F597" i="6" s="1"/>
  <c r="D186" i="6"/>
  <c r="E186" i="6" s="1"/>
  <c r="F186" i="6" s="1"/>
  <c r="D1630" i="6"/>
  <c r="E1630" i="6" s="1"/>
  <c r="F1630" i="6" s="1"/>
  <c r="D911" i="6"/>
  <c r="E911" i="6" s="1"/>
  <c r="F911" i="6" s="1"/>
  <c r="D1452" i="6"/>
  <c r="E1452" i="6" s="1"/>
  <c r="F1452" i="6" s="1"/>
  <c r="D338" i="6"/>
  <c r="E338" i="6" s="1"/>
  <c r="F338" i="6" s="1"/>
  <c r="D805" i="6"/>
  <c r="E805" i="6" s="1"/>
  <c r="F805" i="6" s="1"/>
  <c r="D58" i="6"/>
  <c r="E58" i="6" s="1"/>
  <c r="F58" i="6" s="1"/>
  <c r="D244" i="6"/>
  <c r="E244" i="6" s="1"/>
  <c r="F244" i="6" s="1"/>
  <c r="D518" i="6"/>
  <c r="E518" i="6" s="1"/>
  <c r="F518" i="6" s="1"/>
  <c r="D1823" i="6"/>
  <c r="E1823" i="6" s="1"/>
  <c r="F1823" i="6" s="1"/>
  <c r="D642" i="6"/>
  <c r="E642" i="6" s="1"/>
  <c r="F642" i="6" s="1"/>
  <c r="D1312" i="6"/>
  <c r="E1312" i="6" s="1"/>
  <c r="F1312" i="6" s="1"/>
  <c r="D1091" i="6"/>
  <c r="E1091" i="6" s="1"/>
  <c r="F1091" i="6" s="1"/>
  <c r="D124" i="6"/>
  <c r="E124" i="6" s="1"/>
  <c r="F124" i="6" s="1"/>
  <c r="D1400" i="6"/>
  <c r="E1400" i="6" s="1"/>
  <c r="F1400" i="6" s="1"/>
  <c r="D1479" i="6"/>
  <c r="E1479" i="6" s="1"/>
  <c r="F1479" i="6" s="1"/>
  <c r="D937" i="6"/>
  <c r="E937" i="6" s="1"/>
  <c r="F937" i="6" s="1"/>
  <c r="D1135" i="6"/>
  <c r="E1135" i="6" s="1"/>
  <c r="F1135" i="6" s="1"/>
  <c r="D1889" i="6"/>
  <c r="E1889" i="6" s="1"/>
  <c r="F1889" i="6" s="1"/>
  <c r="D1260" i="6"/>
  <c r="E1260" i="6" s="1"/>
  <c r="F1260" i="6" s="1"/>
  <c r="D1520" i="6"/>
  <c r="E1520" i="6" s="1"/>
  <c r="F1520" i="6" s="1"/>
  <c r="D2140" i="6"/>
  <c r="E2140" i="6" s="1"/>
  <c r="F2140" i="6" s="1"/>
  <c r="D1749" i="6"/>
  <c r="E1749" i="6" s="1"/>
  <c r="F1749" i="6" s="1"/>
  <c r="C9" i="8" l="1"/>
  <c r="D9" i="8" s="1"/>
  <c r="C10" i="8" s="1"/>
  <c r="D10" i="8" s="1"/>
  <c r="D2049" i="6"/>
  <c r="E2049" i="6" s="1"/>
  <c r="F2049" i="6" s="1"/>
  <c r="D1750" i="6"/>
  <c r="E1750" i="6" s="1"/>
  <c r="F1750" i="6" s="1"/>
  <c r="D1521" i="6"/>
  <c r="E1521" i="6" s="1"/>
  <c r="F1521" i="6" s="1"/>
  <c r="D938" i="6"/>
  <c r="E938" i="6" s="1"/>
  <c r="F938" i="6" s="1"/>
  <c r="D1092" i="6"/>
  <c r="E1092" i="6" s="1"/>
  <c r="F1092" i="6" s="1"/>
  <c r="D519" i="6"/>
  <c r="E519" i="6" s="1"/>
  <c r="F519" i="6" s="1"/>
  <c r="D339" i="6"/>
  <c r="E339" i="6" s="1"/>
  <c r="F339" i="6" s="1"/>
  <c r="D187" i="6"/>
  <c r="E187" i="6" s="1"/>
  <c r="F187" i="6" s="1"/>
  <c r="D1780" i="6"/>
  <c r="E1780" i="6" s="1"/>
  <c r="F1780" i="6" s="1"/>
  <c r="D421" i="6"/>
  <c r="E421" i="6" s="1"/>
  <c r="F421" i="6" s="1"/>
  <c r="D20" i="6"/>
  <c r="E20" i="6" s="1"/>
  <c r="F20" i="6" s="1"/>
  <c r="D1957" i="6"/>
  <c r="E1957" i="6" s="1"/>
  <c r="F1957" i="6" s="1"/>
  <c r="D1401" i="6"/>
  <c r="E1401" i="6" s="1"/>
  <c r="F1401" i="6" s="1"/>
  <c r="D1261" i="6"/>
  <c r="E1261" i="6" s="1"/>
  <c r="F1261" i="6" s="1"/>
  <c r="D1480" i="6"/>
  <c r="E1480" i="6" s="1"/>
  <c r="F1480" i="6" s="1"/>
  <c r="D1313" i="6"/>
  <c r="E1313" i="6" s="1"/>
  <c r="F1313" i="6" s="1"/>
  <c r="D245" i="6"/>
  <c r="E245" i="6" s="1"/>
  <c r="F245" i="6" s="1"/>
  <c r="D1453" i="6"/>
  <c r="E1453" i="6" s="1"/>
  <c r="F1453" i="6" s="1"/>
  <c r="D598" i="6"/>
  <c r="E598" i="6" s="1"/>
  <c r="F598" i="6" s="1"/>
  <c r="D1029" i="6"/>
  <c r="E1029" i="6" s="1"/>
  <c r="F1029" i="6" s="1"/>
  <c r="D1939" i="6"/>
  <c r="E1939" i="6" s="1"/>
  <c r="F1939" i="6" s="1"/>
  <c r="D1079" i="6"/>
  <c r="E1079" i="6" s="1"/>
  <c r="F1079" i="6" s="1"/>
  <c r="D1890" i="6"/>
  <c r="E1890" i="6" s="1"/>
  <c r="F1890" i="6" s="1"/>
  <c r="D643" i="6"/>
  <c r="E643" i="6" s="1"/>
  <c r="F643" i="6" s="1"/>
  <c r="D59" i="6"/>
  <c r="E59" i="6" s="1"/>
  <c r="F59" i="6" s="1"/>
  <c r="D912" i="6"/>
  <c r="E912" i="6" s="1"/>
  <c r="F912" i="6" s="1"/>
  <c r="D697" i="6"/>
  <c r="E697" i="6" s="1"/>
  <c r="F697" i="6" s="1"/>
  <c r="D1189" i="6"/>
  <c r="E1189" i="6" s="1"/>
  <c r="F1189" i="6" s="1"/>
  <c r="D1970" i="6"/>
  <c r="E1970" i="6" s="1"/>
  <c r="F1970" i="6" s="1"/>
  <c r="D2141" i="6"/>
  <c r="E2141" i="6" s="1"/>
  <c r="F2141" i="6" s="1"/>
  <c r="D1136" i="6"/>
  <c r="E1136" i="6" s="1"/>
  <c r="F1136" i="6" s="1"/>
  <c r="D125" i="6"/>
  <c r="E125" i="6" s="1"/>
  <c r="F125" i="6" s="1"/>
  <c r="D1824" i="6"/>
  <c r="E1824" i="6" s="1"/>
  <c r="F1824" i="6" s="1"/>
  <c r="D806" i="6"/>
  <c r="E806" i="6" s="1"/>
  <c r="F806" i="6" s="1"/>
  <c r="D1631" i="6"/>
  <c r="E1631" i="6" s="1"/>
  <c r="F1631" i="6" s="1"/>
  <c r="D758" i="6"/>
  <c r="E758" i="6" s="1"/>
  <c r="F758" i="6" s="1"/>
  <c r="D1871" i="6"/>
  <c r="E1871" i="6" s="1"/>
  <c r="F1871" i="6" s="1"/>
  <c r="D2085" i="6"/>
  <c r="E2085" i="6" s="1"/>
  <c r="F2085" i="6" s="1"/>
  <c r="D1350" i="6"/>
  <c r="E1350" i="6" s="1"/>
  <c r="F1350" i="6" s="1"/>
  <c r="D11" i="8" l="1"/>
  <c r="C11" i="8"/>
  <c r="D126" i="6"/>
  <c r="E126" i="6" s="1"/>
  <c r="F126" i="6" s="1"/>
  <c r="D1030" i="6"/>
  <c r="E1030" i="6" s="1"/>
  <c r="F1030" i="6" s="1"/>
  <c r="D2086" i="6"/>
  <c r="E2086" i="6" s="1"/>
  <c r="F2086" i="6" s="1"/>
  <c r="D807" i="6"/>
  <c r="E807" i="6" s="1"/>
  <c r="F807" i="6" s="1"/>
  <c r="D2142" i="6"/>
  <c r="E2142" i="6" s="1"/>
  <c r="F2142" i="6" s="1"/>
  <c r="D913" i="6"/>
  <c r="E913" i="6" s="1"/>
  <c r="F913" i="6" s="1"/>
  <c r="D1080" i="6"/>
  <c r="E1080" i="6" s="1"/>
  <c r="F1080" i="6" s="1"/>
  <c r="D1454" i="6"/>
  <c r="E1454" i="6" s="1"/>
  <c r="F1454" i="6" s="1"/>
  <c r="D1262" i="6"/>
  <c r="E1262" i="6" s="1"/>
  <c r="F1262" i="6" s="1"/>
  <c r="D422" i="6"/>
  <c r="E422" i="6" s="1"/>
  <c r="F422" i="6" s="1"/>
  <c r="D520" i="6"/>
  <c r="E520" i="6" s="1"/>
  <c r="F520" i="6" s="1"/>
  <c r="D1751" i="6"/>
  <c r="E1751" i="6" s="1"/>
  <c r="F1751" i="6" s="1"/>
  <c r="D1190" i="6"/>
  <c r="E1190" i="6" s="1"/>
  <c r="F1190" i="6" s="1"/>
  <c r="D1872" i="6"/>
  <c r="E1872" i="6" s="1"/>
  <c r="F1872" i="6" s="1"/>
  <c r="D1825" i="6"/>
  <c r="E1825" i="6" s="1"/>
  <c r="F1825" i="6" s="1"/>
  <c r="D1971" i="6"/>
  <c r="E1971" i="6" s="1"/>
  <c r="F1971" i="6" s="1"/>
  <c r="D60" i="6"/>
  <c r="E60" i="6" s="1"/>
  <c r="F60" i="6" s="1"/>
  <c r="D1940" i="6"/>
  <c r="E1940" i="6" s="1"/>
  <c r="F1940" i="6" s="1"/>
  <c r="D246" i="6"/>
  <c r="E246" i="6" s="1"/>
  <c r="F246" i="6" s="1"/>
  <c r="D1402" i="6"/>
  <c r="E1402" i="6" s="1"/>
  <c r="F1402" i="6" s="1"/>
  <c r="D1781" i="6"/>
  <c r="E1781" i="6" s="1"/>
  <c r="F1781" i="6" s="1"/>
  <c r="D1093" i="6"/>
  <c r="E1093" i="6" s="1"/>
  <c r="F1093" i="6" s="1"/>
  <c r="D759" i="6"/>
  <c r="E759" i="6" s="1"/>
  <c r="F759" i="6" s="1"/>
  <c r="D644" i="6"/>
  <c r="E644" i="6" s="1"/>
  <c r="F644" i="6" s="1"/>
  <c r="D1314" i="6"/>
  <c r="E1314" i="6" s="1"/>
  <c r="F1314" i="6" s="1"/>
  <c r="D1958" i="6"/>
  <c r="E1958" i="6" s="1"/>
  <c r="F1958" i="6" s="1"/>
  <c r="D188" i="6"/>
  <c r="E188" i="6" s="1"/>
  <c r="F188" i="6" s="1"/>
  <c r="D939" i="6"/>
  <c r="E939" i="6" s="1"/>
  <c r="F939" i="6" s="1"/>
  <c r="D1351" i="6"/>
  <c r="E1351" i="6" s="1"/>
  <c r="F1351" i="6" s="1"/>
  <c r="D1632" i="6"/>
  <c r="E1632" i="6" s="1"/>
  <c r="F1632" i="6" s="1"/>
  <c r="D1137" i="6"/>
  <c r="E1137" i="6" s="1"/>
  <c r="F1137" i="6" s="1"/>
  <c r="D698" i="6"/>
  <c r="E698" i="6" s="1"/>
  <c r="F698" i="6" s="1"/>
  <c r="D1891" i="6"/>
  <c r="E1891" i="6" s="1"/>
  <c r="F1891" i="6" s="1"/>
  <c r="D599" i="6"/>
  <c r="E599" i="6" s="1"/>
  <c r="F599" i="6" s="1"/>
  <c r="D1481" i="6"/>
  <c r="E1481" i="6" s="1"/>
  <c r="F1481" i="6" s="1"/>
  <c r="D21" i="6"/>
  <c r="E21" i="6" s="1"/>
  <c r="F21" i="6" s="1"/>
  <c r="D340" i="6"/>
  <c r="E340" i="6" s="1"/>
  <c r="F340" i="6" s="1"/>
  <c r="D1522" i="6"/>
  <c r="E1522" i="6" s="1"/>
  <c r="F1522" i="6" s="1"/>
  <c r="C12" i="8" l="1"/>
  <c r="D12" i="8" s="1"/>
  <c r="D1482" i="6"/>
  <c r="E1482" i="6" s="1"/>
  <c r="F1482" i="6" s="1"/>
  <c r="D189" i="6"/>
  <c r="E189" i="6" s="1"/>
  <c r="F189" i="6" s="1"/>
  <c r="D341" i="6"/>
  <c r="E341" i="6" s="1"/>
  <c r="F341" i="6" s="1"/>
  <c r="D1892" i="6"/>
  <c r="E1892" i="6" s="1"/>
  <c r="F1892" i="6" s="1"/>
  <c r="D1352" i="6"/>
  <c r="E1352" i="6" s="1"/>
  <c r="F1352" i="6" s="1"/>
  <c r="D1782" i="6"/>
  <c r="E1782" i="6" s="1"/>
  <c r="F1782" i="6" s="1"/>
  <c r="D61" i="6"/>
  <c r="E61" i="6" s="1"/>
  <c r="F61" i="6" s="1"/>
  <c r="D1191" i="6"/>
  <c r="E1191" i="6" s="1"/>
  <c r="F1191" i="6" s="1"/>
  <c r="D1263" i="6"/>
  <c r="E1263" i="6" s="1"/>
  <c r="F1263" i="6" s="1"/>
  <c r="D2143" i="6"/>
  <c r="E2143" i="6" s="1"/>
  <c r="F2143" i="6" s="1"/>
  <c r="D127" i="6"/>
  <c r="E127" i="6" s="1"/>
  <c r="F127" i="6" s="1"/>
  <c r="D760" i="6"/>
  <c r="E760" i="6" s="1"/>
  <c r="F760" i="6" s="1"/>
  <c r="D22" i="6"/>
  <c r="E22" i="6" s="1"/>
  <c r="F22" i="6" s="1"/>
  <c r="D699" i="6"/>
  <c r="E699" i="6" s="1"/>
  <c r="F699" i="6" s="1"/>
  <c r="D940" i="6"/>
  <c r="E940" i="6" s="1"/>
  <c r="F940" i="6" s="1"/>
  <c r="D645" i="6"/>
  <c r="E645" i="6" s="1"/>
  <c r="F645" i="6" s="1"/>
  <c r="D1403" i="6"/>
  <c r="E1403" i="6" s="1"/>
  <c r="F1403" i="6" s="1"/>
  <c r="D1972" i="6"/>
  <c r="E1972" i="6" s="1"/>
  <c r="F1972" i="6" s="1"/>
  <c r="D1752" i="6"/>
  <c r="E1752" i="6" s="1"/>
  <c r="F1752" i="6" s="1"/>
  <c r="D1455" i="6"/>
  <c r="E1455" i="6" s="1"/>
  <c r="F1455" i="6" s="1"/>
  <c r="D808" i="6"/>
  <c r="E808" i="6" s="1"/>
  <c r="F808" i="6" s="1"/>
  <c r="D1138" i="6"/>
  <c r="E1138" i="6" s="1"/>
  <c r="F1138" i="6" s="1"/>
  <c r="D247" i="6"/>
  <c r="E247" i="6" s="1"/>
  <c r="F247" i="6" s="1"/>
  <c r="D1826" i="6"/>
  <c r="E1826" i="6" s="1"/>
  <c r="F1826" i="6" s="1"/>
  <c r="D521" i="6"/>
  <c r="E521" i="6" s="1"/>
  <c r="F521" i="6" s="1"/>
  <c r="D1081" i="6"/>
  <c r="E1081" i="6" s="1"/>
  <c r="F1081" i="6" s="1"/>
  <c r="D2087" i="6"/>
  <c r="E2087" i="6" s="1"/>
  <c r="F2087" i="6" s="1"/>
  <c r="D1523" i="6"/>
  <c r="E1523" i="6" s="1"/>
  <c r="F1523" i="6" s="1"/>
  <c r="D600" i="6"/>
  <c r="E600" i="6" s="1"/>
  <c r="F600" i="6" s="1"/>
  <c r="D1633" i="6"/>
  <c r="E1633" i="6" s="1"/>
  <c r="F1633" i="6" s="1"/>
  <c r="D1959" i="6"/>
  <c r="E1959" i="6" s="1"/>
  <c r="F1959" i="6" s="1"/>
  <c r="D1094" i="6"/>
  <c r="E1094" i="6" s="1"/>
  <c r="F1094" i="6" s="1"/>
  <c r="D1941" i="6"/>
  <c r="E1941" i="6" s="1"/>
  <c r="F1941" i="6" s="1"/>
  <c r="D1873" i="6"/>
  <c r="E1873" i="6" s="1"/>
  <c r="F1873" i="6" s="1"/>
  <c r="D423" i="6"/>
  <c r="E423" i="6" s="1"/>
  <c r="F423" i="6" s="1"/>
  <c r="D914" i="6"/>
  <c r="E914" i="6" s="1"/>
  <c r="F914" i="6" s="1"/>
  <c r="D1031" i="6"/>
  <c r="E1031" i="6" s="1"/>
  <c r="F1031" i="6" s="1"/>
  <c r="C13" i="8" l="1"/>
  <c r="D13" i="8" s="1"/>
  <c r="D1032" i="6"/>
  <c r="E1032" i="6" s="1"/>
  <c r="F1032" i="6" s="1"/>
  <c r="D1942" i="6"/>
  <c r="E1942" i="6" s="1"/>
  <c r="F1942" i="6" s="1"/>
  <c r="D601" i="6"/>
  <c r="E601" i="6" s="1"/>
  <c r="F601" i="6" s="1"/>
  <c r="D522" i="6"/>
  <c r="E522" i="6" s="1"/>
  <c r="F522" i="6" s="1"/>
  <c r="D809" i="6"/>
  <c r="E809" i="6" s="1"/>
  <c r="F809" i="6" s="1"/>
  <c r="D1404" i="6"/>
  <c r="E1404" i="6" s="1"/>
  <c r="F1404" i="6" s="1"/>
  <c r="D23" i="6"/>
  <c r="E23" i="6" s="1"/>
  <c r="F23" i="6" s="1"/>
  <c r="D1264" i="6"/>
  <c r="E1264" i="6" s="1"/>
  <c r="F1264" i="6" s="1"/>
  <c r="D1353" i="6"/>
  <c r="E1353" i="6" s="1"/>
  <c r="F1353" i="6" s="1"/>
  <c r="D1483" i="6"/>
  <c r="E1483" i="6" s="1"/>
  <c r="F1483" i="6" s="1"/>
  <c r="D424" i="6"/>
  <c r="E424" i="6" s="1"/>
  <c r="F424" i="6" s="1"/>
  <c r="D915" i="6"/>
  <c r="E915" i="6" s="1"/>
  <c r="F915" i="6" s="1"/>
  <c r="D1095" i="6"/>
  <c r="E1095" i="6" s="1"/>
  <c r="F1095" i="6" s="1"/>
  <c r="D1524" i="6"/>
  <c r="E1524" i="6" s="1"/>
  <c r="F1524" i="6" s="1"/>
  <c r="D1827" i="6"/>
  <c r="E1827" i="6" s="1"/>
  <c r="F1827" i="6" s="1"/>
  <c r="D1456" i="6"/>
  <c r="E1456" i="6" s="1"/>
  <c r="F1456" i="6" s="1"/>
  <c r="D646" i="6"/>
  <c r="E646" i="6" s="1"/>
  <c r="F646" i="6" s="1"/>
  <c r="D761" i="6"/>
  <c r="E761" i="6" s="1"/>
  <c r="F761" i="6" s="1"/>
  <c r="D1192" i="6"/>
  <c r="E1192" i="6" s="1"/>
  <c r="F1192" i="6" s="1"/>
  <c r="D1893" i="6"/>
  <c r="E1893" i="6" s="1"/>
  <c r="F1893" i="6" s="1"/>
  <c r="D2088" i="6"/>
  <c r="E2088" i="6" s="1"/>
  <c r="F2088" i="6" s="1"/>
  <c r="D248" i="6"/>
  <c r="E248" i="6" s="1"/>
  <c r="F248" i="6" s="1"/>
  <c r="D1753" i="6"/>
  <c r="E1753" i="6" s="1"/>
  <c r="F1753" i="6" s="1"/>
  <c r="D941" i="6"/>
  <c r="E941" i="6" s="1"/>
  <c r="F941" i="6" s="1"/>
  <c r="D128" i="6"/>
  <c r="E128" i="6" s="1"/>
  <c r="F128" i="6" s="1"/>
  <c r="D62" i="6"/>
  <c r="E62" i="6" s="1"/>
  <c r="F62" i="6" s="1"/>
  <c r="D342" i="6"/>
  <c r="E342" i="6" s="1"/>
  <c r="F342" i="6" s="1"/>
  <c r="D1874" i="6"/>
  <c r="E1874" i="6" s="1"/>
  <c r="F1874" i="6" s="1"/>
  <c r="D1634" i="6"/>
  <c r="E1634" i="6" s="1"/>
  <c r="F1634" i="6" s="1"/>
  <c r="D1082" i="6"/>
  <c r="E1082" i="6" s="1"/>
  <c r="F1082" i="6" s="1"/>
  <c r="D1139" i="6"/>
  <c r="E1139" i="6" s="1"/>
  <c r="F1139" i="6" s="1"/>
  <c r="D1973" i="6"/>
  <c r="E1973" i="6" s="1"/>
  <c r="F1973" i="6" s="1"/>
  <c r="D700" i="6"/>
  <c r="E700" i="6" s="1"/>
  <c r="F700" i="6" s="1"/>
  <c r="D2144" i="6"/>
  <c r="E2144" i="6" s="1"/>
  <c r="F2144" i="6" s="1"/>
  <c r="D1783" i="6"/>
  <c r="E1783" i="6" s="1"/>
  <c r="F1783" i="6" s="1"/>
  <c r="D190" i="6"/>
  <c r="E190" i="6" s="1"/>
  <c r="F190" i="6" s="1"/>
  <c r="C14" i="8" l="1"/>
  <c r="D14" i="8" s="1"/>
  <c r="D1784" i="6"/>
  <c r="E1784" i="6" s="1"/>
  <c r="F1784" i="6" s="1"/>
  <c r="D1754" i="6"/>
  <c r="E1754" i="6" s="1"/>
  <c r="F1754" i="6" s="1"/>
  <c r="D701" i="6"/>
  <c r="E701" i="6" s="1"/>
  <c r="F701" i="6" s="1"/>
  <c r="D1635" i="6"/>
  <c r="E1635" i="6" s="1"/>
  <c r="F1635" i="6" s="1"/>
  <c r="D129" i="6"/>
  <c r="E129" i="6" s="1"/>
  <c r="F129" i="6" s="1"/>
  <c r="D2089" i="6"/>
  <c r="E2089" i="6" s="1"/>
  <c r="F2089" i="6" s="1"/>
  <c r="D647" i="6"/>
  <c r="E647" i="6" s="1"/>
  <c r="F647" i="6" s="1"/>
  <c r="D1096" i="6"/>
  <c r="E1096" i="6" s="1"/>
  <c r="F1096" i="6" s="1"/>
  <c r="D1354" i="6"/>
  <c r="E1354" i="6" s="1"/>
  <c r="F1354" i="6" s="1"/>
  <c r="D810" i="6"/>
  <c r="E810" i="6" s="1"/>
  <c r="F810" i="6" s="1"/>
  <c r="D1033" i="6"/>
  <c r="E1033" i="6" s="1"/>
  <c r="F1033" i="6" s="1"/>
  <c r="D343" i="6"/>
  <c r="E343" i="6" s="1"/>
  <c r="F343" i="6" s="1"/>
  <c r="D1974" i="6"/>
  <c r="E1974" i="6" s="1"/>
  <c r="F1974" i="6" s="1"/>
  <c r="D1875" i="6"/>
  <c r="E1875" i="6" s="1"/>
  <c r="F1875" i="6" s="1"/>
  <c r="D942" i="6"/>
  <c r="E942" i="6" s="1"/>
  <c r="F942" i="6" s="1"/>
  <c r="D1894" i="6"/>
  <c r="E1894" i="6" s="1"/>
  <c r="F1894" i="6" s="1"/>
  <c r="D1457" i="6"/>
  <c r="E1457" i="6" s="1"/>
  <c r="F1457" i="6" s="1"/>
  <c r="D916" i="6"/>
  <c r="E916" i="6" s="1"/>
  <c r="F916" i="6" s="1"/>
  <c r="D1265" i="6"/>
  <c r="E1265" i="6" s="1"/>
  <c r="F1265" i="6" s="1"/>
  <c r="D523" i="6"/>
  <c r="E523" i="6" s="1"/>
  <c r="F523" i="6" s="1"/>
  <c r="D1140" i="6"/>
  <c r="E1140" i="6" s="1"/>
  <c r="F1140" i="6" s="1"/>
  <c r="D1193" i="6"/>
  <c r="E1193" i="6" s="1"/>
  <c r="F1193" i="6" s="1"/>
  <c r="D1828" i="6"/>
  <c r="E1828" i="6" s="1"/>
  <c r="F1828" i="6" s="1"/>
  <c r="D425" i="6"/>
  <c r="E425" i="6" s="1"/>
  <c r="F425" i="6" s="1"/>
  <c r="D24" i="6"/>
  <c r="E24" i="6" s="1"/>
  <c r="F24" i="6" s="1"/>
  <c r="D602" i="6"/>
  <c r="E602" i="6" s="1"/>
  <c r="F602" i="6" s="1"/>
  <c r="D2145" i="6"/>
  <c r="E2145" i="6" s="1"/>
  <c r="F2145" i="6" s="1"/>
  <c r="D1083" i="6"/>
  <c r="E1083" i="6" s="1"/>
  <c r="F1083" i="6" s="1"/>
  <c r="D63" i="6"/>
  <c r="E63" i="6" s="1"/>
  <c r="F63" i="6" s="1"/>
  <c r="D249" i="6"/>
  <c r="E249" i="6" s="1"/>
  <c r="F249" i="6" s="1"/>
  <c r="D762" i="6"/>
  <c r="E762" i="6" s="1"/>
  <c r="F762" i="6" s="1"/>
  <c r="D1525" i="6"/>
  <c r="E1525" i="6" s="1"/>
  <c r="F1525" i="6" s="1"/>
  <c r="D1484" i="6"/>
  <c r="E1484" i="6" s="1"/>
  <c r="F1484" i="6" s="1"/>
  <c r="D1405" i="6"/>
  <c r="E1405" i="6" s="1"/>
  <c r="F1405" i="6" s="1"/>
  <c r="D1943" i="6"/>
  <c r="E1943" i="6" s="1"/>
  <c r="F1943" i="6" s="1"/>
  <c r="D15" i="8" l="1"/>
  <c r="C15" i="8"/>
  <c r="D1526" i="6"/>
  <c r="E1526" i="6" s="1"/>
  <c r="F1526" i="6" s="1"/>
  <c r="D1944" i="6"/>
  <c r="E1944" i="6" s="1"/>
  <c r="F1944" i="6" s="1"/>
  <c r="D1485" i="6"/>
  <c r="E1485" i="6" s="1"/>
  <c r="F1485" i="6" s="1"/>
  <c r="D25" i="6"/>
  <c r="E25" i="6" s="1"/>
  <c r="F25" i="6" s="1"/>
  <c r="D1458" i="6"/>
  <c r="E1458" i="6" s="1"/>
  <c r="F1458" i="6" s="1"/>
  <c r="D130" i="6"/>
  <c r="E130" i="6" s="1"/>
  <c r="F130" i="6" s="1"/>
  <c r="D426" i="6"/>
  <c r="E426" i="6" s="1"/>
  <c r="F426" i="6" s="1"/>
  <c r="D1895" i="6"/>
  <c r="E1895" i="6" s="1"/>
  <c r="F1895" i="6" s="1"/>
  <c r="D344" i="6"/>
  <c r="E344" i="6" s="1"/>
  <c r="F344" i="6" s="1"/>
  <c r="D1097" i="6"/>
  <c r="E1097" i="6" s="1"/>
  <c r="F1097" i="6" s="1"/>
  <c r="D1636" i="6"/>
  <c r="E1636" i="6" s="1"/>
  <c r="F1636" i="6" s="1"/>
  <c r="D1084" i="6"/>
  <c r="E1084" i="6" s="1"/>
  <c r="F1084" i="6" s="1"/>
  <c r="D2146" i="6"/>
  <c r="E2146" i="6" s="1"/>
  <c r="F2146" i="6" s="1"/>
  <c r="D1266" i="6"/>
  <c r="E1266" i="6" s="1"/>
  <c r="F1266" i="6" s="1"/>
  <c r="D648" i="6"/>
  <c r="E648" i="6" s="1"/>
  <c r="F648" i="6" s="1"/>
  <c r="D763" i="6"/>
  <c r="E763" i="6" s="1"/>
  <c r="F763" i="6" s="1"/>
  <c r="D1829" i="6"/>
  <c r="E1829" i="6" s="1"/>
  <c r="F1829" i="6" s="1"/>
  <c r="D943" i="6"/>
  <c r="E943" i="6" s="1"/>
  <c r="F943" i="6" s="1"/>
  <c r="D1034" i="6"/>
  <c r="E1034" i="6" s="1"/>
  <c r="F1034" i="6" s="1"/>
  <c r="D702" i="6"/>
  <c r="E702" i="6" s="1"/>
  <c r="F702" i="6" s="1"/>
  <c r="D1406" i="6"/>
  <c r="E1406" i="6" s="1"/>
  <c r="F1406" i="6" s="1"/>
  <c r="D250" i="6"/>
  <c r="E250" i="6" s="1"/>
  <c r="F250" i="6" s="1"/>
  <c r="D603" i="6"/>
  <c r="E603" i="6" s="1"/>
  <c r="F603" i="6" s="1"/>
  <c r="D1194" i="6"/>
  <c r="E1194" i="6" s="1"/>
  <c r="F1194" i="6" s="1"/>
  <c r="D917" i="6"/>
  <c r="E917" i="6" s="1"/>
  <c r="F917" i="6" s="1"/>
  <c r="D1876" i="6"/>
  <c r="E1876" i="6" s="1"/>
  <c r="F1876" i="6" s="1"/>
  <c r="D811" i="6"/>
  <c r="E811" i="6" s="1"/>
  <c r="F811" i="6" s="1"/>
  <c r="D2090" i="6"/>
  <c r="E2090" i="6" s="1"/>
  <c r="F2090" i="6" s="1"/>
  <c r="D1755" i="6"/>
  <c r="E1755" i="6" s="1"/>
  <c r="F1755" i="6" s="1"/>
  <c r="D524" i="6"/>
  <c r="E524" i="6" s="1"/>
  <c r="F524" i="6" s="1"/>
  <c r="D64" i="6"/>
  <c r="E64" i="6" s="1"/>
  <c r="F64" i="6" s="1"/>
  <c r="D1141" i="6"/>
  <c r="E1141" i="6" s="1"/>
  <c r="F1141" i="6" s="1"/>
  <c r="D1975" i="6"/>
  <c r="E1975" i="6" s="1"/>
  <c r="F1975" i="6" s="1"/>
  <c r="D1355" i="6"/>
  <c r="E1355" i="6" s="1"/>
  <c r="F1355" i="6" s="1"/>
  <c r="D1785" i="6"/>
  <c r="E1785" i="6" s="1"/>
  <c r="F1785" i="6" s="1"/>
  <c r="C16" i="8" l="1"/>
  <c r="D16" i="8" s="1"/>
  <c r="D1786" i="6"/>
  <c r="E1786" i="6" s="1"/>
  <c r="F1786" i="6" s="1"/>
  <c r="D604" i="6"/>
  <c r="E604" i="6" s="1"/>
  <c r="F604" i="6" s="1"/>
  <c r="D1976" i="6"/>
  <c r="E1976" i="6" s="1"/>
  <c r="F1976" i="6" s="1"/>
  <c r="D1756" i="6"/>
  <c r="E1756" i="6" s="1"/>
  <c r="F1756" i="6" s="1"/>
  <c r="D918" i="6"/>
  <c r="E918" i="6" s="1"/>
  <c r="F918" i="6" s="1"/>
  <c r="D1407" i="6"/>
  <c r="E1407" i="6" s="1"/>
  <c r="F1407" i="6" s="1"/>
  <c r="D1830" i="6"/>
  <c r="E1830" i="6" s="1"/>
  <c r="F1830" i="6" s="1"/>
  <c r="D2147" i="6"/>
  <c r="E2147" i="6" s="1"/>
  <c r="F2147" i="6" s="1"/>
  <c r="D345" i="6"/>
  <c r="E345" i="6" s="1"/>
  <c r="F345" i="6" s="1"/>
  <c r="D1459" i="6"/>
  <c r="E1459" i="6" s="1"/>
  <c r="F1459" i="6" s="1"/>
  <c r="D1527" i="6"/>
  <c r="E1527" i="6" s="1"/>
  <c r="F1527" i="6" s="1"/>
  <c r="D65" i="6"/>
  <c r="E65" i="6" s="1"/>
  <c r="F65" i="6" s="1"/>
  <c r="D1035" i="6"/>
  <c r="E1035" i="6" s="1"/>
  <c r="F1035" i="6" s="1"/>
  <c r="D1142" i="6"/>
  <c r="E1142" i="6" s="1"/>
  <c r="F1142" i="6" s="1"/>
  <c r="D2091" i="6"/>
  <c r="E2091" i="6" s="1"/>
  <c r="F2091" i="6" s="1"/>
  <c r="D1195" i="6"/>
  <c r="E1195" i="6" s="1"/>
  <c r="F1195" i="6" s="1"/>
  <c r="D703" i="6"/>
  <c r="E703" i="6" s="1"/>
  <c r="F703" i="6" s="1"/>
  <c r="D764" i="6"/>
  <c r="E764" i="6" s="1"/>
  <c r="F764" i="6" s="1"/>
  <c r="D1085" i="6"/>
  <c r="E1085" i="6" s="1"/>
  <c r="F1085" i="6" s="1"/>
  <c r="D1896" i="6"/>
  <c r="E1896" i="6" s="1"/>
  <c r="F1896" i="6" s="1"/>
  <c r="D26" i="6"/>
  <c r="E26" i="6" s="1"/>
  <c r="F26" i="6" s="1"/>
  <c r="D812" i="6"/>
  <c r="E812" i="6" s="1"/>
  <c r="F812" i="6" s="1"/>
  <c r="D649" i="6"/>
  <c r="E649" i="6" s="1"/>
  <c r="F649" i="6" s="1"/>
  <c r="D1637" i="6"/>
  <c r="E1637" i="6" s="1"/>
  <c r="F1637" i="6" s="1"/>
  <c r="D427" i="6"/>
  <c r="E427" i="6" s="1"/>
  <c r="F427" i="6" s="1"/>
  <c r="D1486" i="6"/>
  <c r="E1486" i="6" s="1"/>
  <c r="F1486" i="6" s="1"/>
  <c r="D1356" i="6"/>
  <c r="E1356" i="6" s="1"/>
  <c r="F1356" i="6" s="1"/>
  <c r="D525" i="6"/>
  <c r="E525" i="6" s="1"/>
  <c r="F525" i="6" s="1"/>
  <c r="D1877" i="6"/>
  <c r="E1877" i="6" s="1"/>
  <c r="F1877" i="6" s="1"/>
  <c r="D251" i="6"/>
  <c r="E251" i="6" s="1"/>
  <c r="F251" i="6" s="1"/>
  <c r="D944" i="6"/>
  <c r="E944" i="6" s="1"/>
  <c r="F944" i="6" s="1"/>
  <c r="D1267" i="6"/>
  <c r="E1267" i="6" s="1"/>
  <c r="F1267" i="6" s="1"/>
  <c r="D1098" i="6"/>
  <c r="E1098" i="6" s="1"/>
  <c r="F1098" i="6" s="1"/>
  <c r="D131" i="6"/>
  <c r="E131" i="6" s="1"/>
  <c r="F131" i="6" s="1"/>
  <c r="D1945" i="6"/>
  <c r="E1945" i="6" s="1"/>
  <c r="F1945" i="6" s="1"/>
  <c r="C17" i="8" l="1"/>
  <c r="D17" i="8" s="1"/>
  <c r="D1357" i="6"/>
  <c r="E1357" i="6" s="1"/>
  <c r="F1357" i="6" s="1"/>
  <c r="D1099" i="6"/>
  <c r="E1099" i="6" s="1"/>
  <c r="F1099" i="6" s="1"/>
  <c r="D1878" i="6"/>
  <c r="E1878" i="6" s="1"/>
  <c r="F1878" i="6" s="1"/>
  <c r="D428" i="6"/>
  <c r="E428" i="6" s="1"/>
  <c r="F428" i="6" s="1"/>
  <c r="D27" i="6"/>
  <c r="E27" i="6" s="1"/>
  <c r="F27" i="6" s="1"/>
  <c r="D704" i="6"/>
  <c r="E704" i="6" s="1"/>
  <c r="F704" i="6" s="1"/>
  <c r="D1036" i="6"/>
  <c r="E1036" i="6" s="1"/>
  <c r="F1036" i="6" s="1"/>
  <c r="D346" i="6"/>
  <c r="E346" i="6" s="1"/>
  <c r="F346" i="6" s="1"/>
  <c r="D919" i="6"/>
  <c r="E919" i="6" s="1"/>
  <c r="F919" i="6" s="1"/>
  <c r="D1787" i="6"/>
  <c r="E1787" i="6" s="1"/>
  <c r="F1787" i="6" s="1"/>
  <c r="D1946" i="6"/>
  <c r="E1946" i="6" s="1"/>
  <c r="F1946" i="6" s="1"/>
  <c r="D1268" i="6"/>
  <c r="E1268" i="6" s="1"/>
  <c r="F1268" i="6" s="1"/>
  <c r="D526" i="6"/>
  <c r="E526" i="6" s="1"/>
  <c r="F526" i="6" s="1"/>
  <c r="D1638" i="6"/>
  <c r="E1638" i="6" s="1"/>
  <c r="F1638" i="6" s="1"/>
  <c r="D1897" i="6"/>
  <c r="E1897" i="6" s="1"/>
  <c r="F1897" i="6" s="1"/>
  <c r="D1196" i="6"/>
  <c r="E1196" i="6" s="1"/>
  <c r="F1196" i="6" s="1"/>
  <c r="D66" i="6"/>
  <c r="E66" i="6" s="1"/>
  <c r="F66" i="6" s="1"/>
  <c r="D2148" i="6"/>
  <c r="E2148" i="6" s="1"/>
  <c r="F2148" i="6" s="1"/>
  <c r="D1757" i="6"/>
  <c r="E1757" i="6" s="1"/>
  <c r="F1757" i="6" s="1"/>
  <c r="D945" i="6"/>
  <c r="E945" i="6" s="1"/>
  <c r="F945" i="6" s="1"/>
  <c r="D650" i="6"/>
  <c r="E650" i="6" s="1"/>
  <c r="F650" i="6" s="1"/>
  <c r="D2092" i="6"/>
  <c r="E2092" i="6" s="1"/>
  <c r="F2092" i="6" s="1"/>
  <c r="D1528" i="6"/>
  <c r="E1528" i="6" s="1"/>
  <c r="F1528" i="6" s="1"/>
  <c r="D1831" i="6"/>
  <c r="E1831" i="6" s="1"/>
  <c r="F1831" i="6" s="1"/>
  <c r="D1977" i="6"/>
  <c r="E1977" i="6" s="1"/>
  <c r="F1977" i="6" s="1"/>
  <c r="D132" i="6"/>
  <c r="E132" i="6" s="1"/>
  <c r="F132" i="6" s="1"/>
  <c r="D252" i="6"/>
  <c r="E252" i="6" s="1"/>
  <c r="F252" i="6" s="1"/>
  <c r="D1487" i="6"/>
  <c r="E1487" i="6" s="1"/>
  <c r="F1487" i="6" s="1"/>
  <c r="D813" i="6"/>
  <c r="E813" i="6" s="1"/>
  <c r="F813" i="6" s="1"/>
  <c r="D765" i="6"/>
  <c r="E765" i="6" s="1"/>
  <c r="F765" i="6" s="1"/>
  <c r="D1143" i="6"/>
  <c r="E1143" i="6" s="1"/>
  <c r="F1143" i="6" s="1"/>
  <c r="D1460" i="6"/>
  <c r="E1460" i="6" s="1"/>
  <c r="F1460" i="6" s="1"/>
  <c r="D1408" i="6"/>
  <c r="E1408" i="6" s="1"/>
  <c r="F1408" i="6" s="1"/>
  <c r="D605" i="6"/>
  <c r="E605" i="6" s="1"/>
  <c r="F605" i="6" s="1"/>
  <c r="C18" i="8" l="1"/>
  <c r="D18" i="8" s="1"/>
  <c r="D1144" i="6"/>
  <c r="E1144" i="6" s="1"/>
  <c r="F1144" i="6" s="1"/>
  <c r="D1409" i="6"/>
  <c r="E1409" i="6" s="1"/>
  <c r="F1409" i="6" s="1"/>
  <c r="D814" i="6"/>
  <c r="E814" i="6" s="1"/>
  <c r="F814" i="6" s="1"/>
  <c r="D1978" i="6"/>
  <c r="E1978" i="6" s="1"/>
  <c r="F1978" i="6" s="1"/>
  <c r="D651" i="6"/>
  <c r="E651" i="6" s="1"/>
  <c r="F651" i="6" s="1"/>
  <c r="D67" i="6"/>
  <c r="E67" i="6" s="1"/>
  <c r="F67" i="6" s="1"/>
  <c r="D527" i="6"/>
  <c r="E527" i="6" s="1"/>
  <c r="F527" i="6" s="1"/>
  <c r="D920" i="6"/>
  <c r="E920" i="6" s="1"/>
  <c r="F920" i="6" s="1"/>
  <c r="D28" i="6"/>
  <c r="E28" i="6" s="1"/>
  <c r="F28" i="6" s="1"/>
  <c r="D1358" i="6"/>
  <c r="E1358" i="6" s="1"/>
  <c r="F1358" i="6" s="1"/>
  <c r="D1461" i="6"/>
  <c r="E1461" i="6" s="1"/>
  <c r="F1461" i="6" s="1"/>
  <c r="D1488" i="6"/>
  <c r="E1488" i="6" s="1"/>
  <c r="F1488" i="6" s="1"/>
  <c r="D1832" i="6"/>
  <c r="E1832" i="6" s="1"/>
  <c r="F1832" i="6" s="1"/>
  <c r="D946" i="6"/>
  <c r="E946" i="6" s="1"/>
  <c r="F946" i="6" s="1"/>
  <c r="D1197" i="6"/>
  <c r="E1197" i="6" s="1"/>
  <c r="F1197" i="6" s="1"/>
  <c r="D1269" i="6"/>
  <c r="E1269" i="6" s="1"/>
  <c r="F1269" i="6" s="1"/>
  <c r="D347" i="6"/>
  <c r="E347" i="6" s="1"/>
  <c r="F347" i="6" s="1"/>
  <c r="D429" i="6"/>
  <c r="E429" i="6" s="1"/>
  <c r="F429" i="6" s="1"/>
  <c r="D253" i="6"/>
  <c r="E253" i="6" s="1"/>
  <c r="F253" i="6" s="1"/>
  <c r="D1529" i="6"/>
  <c r="E1529" i="6" s="1"/>
  <c r="F1529" i="6" s="1"/>
  <c r="D1758" i="6"/>
  <c r="E1758" i="6" s="1"/>
  <c r="F1758" i="6" s="1"/>
  <c r="D1898" i="6"/>
  <c r="E1898" i="6" s="1"/>
  <c r="F1898" i="6" s="1"/>
  <c r="D1947" i="6"/>
  <c r="E1947" i="6" s="1"/>
  <c r="F1947" i="6" s="1"/>
  <c r="D1037" i="6"/>
  <c r="E1037" i="6" s="1"/>
  <c r="F1037" i="6" s="1"/>
  <c r="D1879" i="6"/>
  <c r="E1879" i="6" s="1"/>
  <c r="F1879" i="6" s="1"/>
  <c r="D606" i="6"/>
  <c r="E606" i="6" s="1"/>
  <c r="F606" i="6" s="1"/>
  <c r="D766" i="6"/>
  <c r="E766" i="6" s="1"/>
  <c r="F766" i="6" s="1"/>
  <c r="D133" i="6"/>
  <c r="E133" i="6" s="1"/>
  <c r="F133" i="6" s="1"/>
  <c r="D2093" i="6"/>
  <c r="E2093" i="6" s="1"/>
  <c r="F2093" i="6" s="1"/>
  <c r="D2149" i="6"/>
  <c r="E2149" i="6" s="1"/>
  <c r="F2149" i="6" s="1"/>
  <c r="D1639" i="6"/>
  <c r="E1639" i="6" s="1"/>
  <c r="F1639" i="6" s="1"/>
  <c r="D1788" i="6"/>
  <c r="E1788" i="6" s="1"/>
  <c r="F1788" i="6" s="1"/>
  <c r="D705" i="6"/>
  <c r="E705" i="6" s="1"/>
  <c r="F705" i="6" s="1"/>
  <c r="D1100" i="6"/>
  <c r="E1100" i="6" s="1"/>
  <c r="F1100" i="6" s="1"/>
  <c r="D19" i="8" l="1"/>
  <c r="C19" i="8"/>
  <c r="D706" i="6"/>
  <c r="E706" i="6" s="1"/>
  <c r="F706" i="6" s="1"/>
  <c r="D2094" i="6"/>
  <c r="E2094" i="6" s="1"/>
  <c r="F2094" i="6" s="1"/>
  <c r="D1880" i="6"/>
  <c r="E1880" i="6" s="1"/>
  <c r="F1880" i="6" s="1"/>
  <c r="D1759" i="6"/>
  <c r="E1759" i="6" s="1"/>
  <c r="F1759" i="6" s="1"/>
  <c r="D1833" i="6"/>
  <c r="E1833" i="6" s="1"/>
  <c r="F1833" i="6" s="1"/>
  <c r="D29" i="6"/>
  <c r="E29" i="6" s="1"/>
  <c r="F29" i="6" s="1"/>
  <c r="D652" i="6"/>
  <c r="E652" i="6" s="1"/>
  <c r="F652" i="6" s="1"/>
  <c r="D1145" i="6"/>
  <c r="E1145" i="6" s="1"/>
  <c r="F1145" i="6" s="1"/>
  <c r="D1640" i="6"/>
  <c r="E1640" i="6" s="1"/>
  <c r="F1640" i="6" s="1"/>
  <c r="D1789" i="6"/>
  <c r="E1789" i="6" s="1"/>
  <c r="F1789" i="6" s="1"/>
  <c r="D134" i="6"/>
  <c r="E134" i="6" s="1"/>
  <c r="F134" i="6" s="1"/>
  <c r="D1038" i="6"/>
  <c r="E1038" i="6" s="1"/>
  <c r="F1038" i="6" s="1"/>
  <c r="D1530" i="6"/>
  <c r="E1530" i="6" s="1"/>
  <c r="F1530" i="6" s="1"/>
  <c r="D1270" i="6"/>
  <c r="E1270" i="6" s="1"/>
  <c r="F1270" i="6" s="1"/>
  <c r="D1489" i="6"/>
  <c r="E1489" i="6" s="1"/>
  <c r="F1489" i="6" s="1"/>
  <c r="D921" i="6"/>
  <c r="E921" i="6" s="1"/>
  <c r="F921" i="6" s="1"/>
  <c r="D1979" i="6"/>
  <c r="E1979" i="6" s="1"/>
  <c r="F1979" i="6" s="1"/>
  <c r="D767" i="6"/>
  <c r="E767" i="6" s="1"/>
  <c r="F767" i="6" s="1"/>
  <c r="D1948" i="6"/>
  <c r="E1948" i="6" s="1"/>
  <c r="F1948" i="6" s="1"/>
  <c r="D254" i="6"/>
  <c r="E254" i="6" s="1"/>
  <c r="F254" i="6" s="1"/>
  <c r="D1198" i="6"/>
  <c r="E1198" i="6" s="1"/>
  <c r="F1198" i="6" s="1"/>
  <c r="D1462" i="6"/>
  <c r="E1462" i="6" s="1"/>
  <c r="F1462" i="6" s="1"/>
  <c r="D528" i="6"/>
  <c r="E528" i="6" s="1"/>
  <c r="F528" i="6" s="1"/>
  <c r="D815" i="6"/>
  <c r="E815" i="6" s="1"/>
  <c r="F815" i="6" s="1"/>
  <c r="D1101" i="6"/>
  <c r="E1101" i="6" s="1"/>
  <c r="F1101" i="6" s="1"/>
  <c r="D2150" i="6"/>
  <c r="E2150" i="6" s="1"/>
  <c r="F2150" i="6" s="1"/>
  <c r="D607" i="6"/>
  <c r="E607" i="6" s="1"/>
  <c r="F607" i="6" s="1"/>
  <c r="D1899" i="6"/>
  <c r="E1899" i="6" s="1"/>
  <c r="F1899" i="6" s="1"/>
  <c r="D430" i="6"/>
  <c r="E430" i="6" s="1"/>
  <c r="F430" i="6" s="1"/>
  <c r="D947" i="6"/>
  <c r="E947" i="6" s="1"/>
  <c r="F947" i="6" s="1"/>
  <c r="D1359" i="6"/>
  <c r="E1359" i="6" s="1"/>
  <c r="F1359" i="6" s="1"/>
  <c r="D68" i="6"/>
  <c r="E68" i="6" s="1"/>
  <c r="F68" i="6" s="1"/>
  <c r="D1410" i="6"/>
  <c r="E1410" i="6" s="1"/>
  <c r="F1410" i="6" s="1"/>
  <c r="D20" i="8" l="1"/>
  <c r="C20" i="8"/>
  <c r="D1411" i="6"/>
  <c r="E1411" i="6" s="1"/>
  <c r="F1411" i="6" s="1"/>
  <c r="D1102" i="6"/>
  <c r="E1102" i="6" s="1"/>
  <c r="F1102" i="6" s="1"/>
  <c r="D1199" i="6"/>
  <c r="E1199" i="6" s="1"/>
  <c r="F1199" i="6" s="1"/>
  <c r="D1980" i="6"/>
  <c r="E1980" i="6" s="1"/>
  <c r="F1980" i="6" s="1"/>
  <c r="D1531" i="6"/>
  <c r="E1531" i="6" s="1"/>
  <c r="F1531" i="6" s="1"/>
  <c r="D1641" i="6"/>
  <c r="E1641" i="6" s="1"/>
  <c r="F1641" i="6" s="1"/>
  <c r="D1834" i="6"/>
  <c r="E1834" i="6" s="1"/>
  <c r="F1834" i="6" s="1"/>
  <c r="D707" i="6"/>
  <c r="E707" i="6" s="1"/>
  <c r="F707" i="6" s="1"/>
  <c r="D69" i="6"/>
  <c r="E69" i="6" s="1"/>
  <c r="F69" i="6" s="1"/>
  <c r="D922" i="6"/>
  <c r="E922" i="6" s="1"/>
  <c r="F922" i="6" s="1"/>
  <c r="D1760" i="6"/>
  <c r="E1760" i="6" s="1"/>
  <c r="F1760" i="6" s="1"/>
  <c r="D816" i="6"/>
  <c r="E816" i="6" s="1"/>
  <c r="F816" i="6" s="1"/>
  <c r="D1146" i="6"/>
  <c r="E1146" i="6" s="1"/>
  <c r="F1146" i="6" s="1"/>
  <c r="D1360" i="6"/>
  <c r="E1360" i="6" s="1"/>
  <c r="F1360" i="6" s="1"/>
  <c r="D608" i="6"/>
  <c r="E608" i="6" s="1"/>
  <c r="F608" i="6" s="1"/>
  <c r="D529" i="6"/>
  <c r="E529" i="6" s="1"/>
  <c r="F529" i="6" s="1"/>
  <c r="D1949" i="6"/>
  <c r="E1949" i="6" s="1"/>
  <c r="F1949" i="6" s="1"/>
  <c r="D1490" i="6"/>
  <c r="E1490" i="6" s="1"/>
  <c r="F1490" i="6" s="1"/>
  <c r="D135" i="6"/>
  <c r="E135" i="6" s="1"/>
  <c r="F135" i="6" s="1"/>
  <c r="D653" i="6"/>
  <c r="E653" i="6" s="1"/>
  <c r="F653" i="6" s="1"/>
  <c r="D1881" i="6"/>
  <c r="E1881" i="6" s="1"/>
  <c r="F1881" i="6" s="1"/>
  <c r="D1900" i="6"/>
  <c r="E1900" i="6" s="1"/>
  <c r="F1900" i="6" s="1"/>
  <c r="D255" i="6"/>
  <c r="E255" i="6" s="1"/>
  <c r="F255" i="6" s="1"/>
  <c r="D948" i="6"/>
  <c r="E948" i="6" s="1"/>
  <c r="F948" i="6" s="1"/>
  <c r="D2151" i="6"/>
  <c r="E2151" i="6" s="1"/>
  <c r="F2151" i="6" s="1"/>
  <c r="D1463" i="6"/>
  <c r="E1463" i="6" s="1"/>
  <c r="F1463" i="6" s="1"/>
  <c r="D768" i="6"/>
  <c r="E768" i="6" s="1"/>
  <c r="F768" i="6" s="1"/>
  <c r="D1271" i="6"/>
  <c r="E1271" i="6" s="1"/>
  <c r="F1271" i="6" s="1"/>
  <c r="D1790" i="6"/>
  <c r="E1790" i="6" s="1"/>
  <c r="F1790" i="6" s="1"/>
  <c r="D30" i="6"/>
  <c r="E30" i="6" s="1"/>
  <c r="F30" i="6" s="1"/>
  <c r="D2095" i="6"/>
  <c r="E2095" i="6" s="1"/>
  <c r="F2095" i="6" s="1"/>
  <c r="D431" i="6"/>
  <c r="E431" i="6" s="1"/>
  <c r="F431" i="6" s="1"/>
  <c r="D1039" i="6"/>
  <c r="E1039" i="6" s="1"/>
  <c r="F1039" i="6" s="1"/>
  <c r="C21" i="8" l="1"/>
  <c r="D21" i="8" s="1"/>
  <c r="D1882" i="6"/>
  <c r="E1882" i="6" s="1"/>
  <c r="F1882" i="6" s="1"/>
  <c r="D1950" i="6"/>
  <c r="E1950" i="6" s="1"/>
  <c r="F1950" i="6" s="1"/>
  <c r="D1147" i="6"/>
  <c r="E1147" i="6" s="1"/>
  <c r="F1147" i="6" s="1"/>
  <c r="D70" i="6"/>
  <c r="E70" i="6" s="1"/>
  <c r="F70" i="6" s="1"/>
  <c r="D1532" i="6"/>
  <c r="E1532" i="6" s="1"/>
  <c r="F1532" i="6" s="1"/>
  <c r="D1412" i="6"/>
  <c r="E1412" i="6" s="1"/>
  <c r="F1412" i="6" s="1"/>
  <c r="D654" i="6"/>
  <c r="E654" i="6" s="1"/>
  <c r="F654" i="6" s="1"/>
  <c r="D1981" i="6"/>
  <c r="E1981" i="6" s="1"/>
  <c r="F1981" i="6" s="1"/>
  <c r="D1040" i="6"/>
  <c r="E1040" i="6" s="1"/>
  <c r="F1040" i="6" s="1"/>
  <c r="D949" i="6"/>
  <c r="E949" i="6" s="1"/>
  <c r="F949" i="6" s="1"/>
  <c r="D708" i="6"/>
  <c r="E708" i="6" s="1"/>
  <c r="F708" i="6" s="1"/>
  <c r="D2096" i="6"/>
  <c r="E2096" i="6" s="1"/>
  <c r="F2096" i="6" s="1"/>
  <c r="D769" i="6"/>
  <c r="E769" i="6" s="1"/>
  <c r="F769" i="6" s="1"/>
  <c r="D256" i="6"/>
  <c r="E256" i="6" s="1"/>
  <c r="F256" i="6" s="1"/>
  <c r="D136" i="6"/>
  <c r="E136" i="6" s="1"/>
  <c r="F136" i="6" s="1"/>
  <c r="D1761" i="6"/>
  <c r="E1761" i="6" s="1"/>
  <c r="F1761" i="6" s="1"/>
  <c r="D1835" i="6"/>
  <c r="E1835" i="6" s="1"/>
  <c r="F1835" i="6" s="1"/>
  <c r="D1200" i="6"/>
  <c r="E1200" i="6" s="1"/>
  <c r="F1200" i="6" s="1"/>
  <c r="D2152" i="6"/>
  <c r="E2152" i="6" s="1"/>
  <c r="F2152" i="6" s="1"/>
  <c r="D432" i="6"/>
  <c r="E432" i="6" s="1"/>
  <c r="F432" i="6" s="1"/>
  <c r="D530" i="6"/>
  <c r="E530" i="6" s="1"/>
  <c r="F530" i="6" s="1"/>
  <c r="D1464" i="6"/>
  <c r="E1464" i="6" s="1"/>
  <c r="F1464" i="6" s="1"/>
  <c r="D1491" i="6"/>
  <c r="E1491" i="6" s="1"/>
  <c r="F1491" i="6" s="1"/>
  <c r="D1361" i="6"/>
  <c r="E1361" i="6" s="1"/>
  <c r="F1361" i="6" s="1"/>
  <c r="D923" i="6"/>
  <c r="E923" i="6" s="1"/>
  <c r="F923" i="6" s="1"/>
  <c r="D1642" i="6"/>
  <c r="E1642" i="6" s="1"/>
  <c r="F1642" i="6" s="1"/>
  <c r="D1103" i="6"/>
  <c r="E1103" i="6" s="1"/>
  <c r="F1103" i="6" s="1"/>
  <c r="D1791" i="6"/>
  <c r="E1791" i="6" s="1"/>
  <c r="F1791" i="6" s="1"/>
  <c r="D1272" i="6"/>
  <c r="E1272" i="6" s="1"/>
  <c r="F1272" i="6" s="1"/>
  <c r="D817" i="6"/>
  <c r="E817" i="6" s="1"/>
  <c r="F817" i="6" s="1"/>
  <c r="D31" i="6"/>
  <c r="E31" i="6" s="1"/>
  <c r="F31" i="6" s="1"/>
  <c r="D1901" i="6"/>
  <c r="E1901" i="6" s="1"/>
  <c r="F1901" i="6" s="1"/>
  <c r="C22" i="8" l="1"/>
  <c r="D22" i="8" s="1"/>
  <c r="D1836" i="6"/>
  <c r="E1836" i="6" s="1"/>
  <c r="F1836" i="6" s="1"/>
  <c r="D770" i="6"/>
  <c r="E770" i="6" s="1"/>
  <c r="F770" i="6" s="1"/>
  <c r="D1041" i="6"/>
  <c r="E1041" i="6" s="1"/>
  <c r="F1041" i="6" s="1"/>
  <c r="D1533" i="6"/>
  <c r="E1533" i="6" s="1"/>
  <c r="F1533" i="6" s="1"/>
  <c r="D1273" i="6"/>
  <c r="E1273" i="6" s="1"/>
  <c r="F1273" i="6" s="1"/>
  <c r="D1362" i="6"/>
  <c r="E1362" i="6" s="1"/>
  <c r="F1362" i="6" s="1"/>
  <c r="D1982" i="6"/>
  <c r="E1982" i="6" s="1"/>
  <c r="F1982" i="6" s="1"/>
  <c r="D531" i="6"/>
  <c r="E531" i="6" s="1"/>
  <c r="F531" i="6" s="1"/>
  <c r="D433" i="6"/>
  <c r="E433" i="6" s="1"/>
  <c r="F433" i="6" s="1"/>
  <c r="D71" i="6"/>
  <c r="E71" i="6" s="1"/>
  <c r="F71" i="6" s="1"/>
  <c r="D32" i="6"/>
  <c r="E32" i="6" s="1"/>
  <c r="F32" i="6" s="1"/>
  <c r="D1104" i="6"/>
  <c r="E1104" i="6" s="1"/>
  <c r="F1104" i="6" s="1"/>
  <c r="D1492" i="6"/>
  <c r="E1492" i="6" s="1"/>
  <c r="F1492" i="6" s="1"/>
  <c r="D2153" i="6"/>
  <c r="E2153" i="6" s="1"/>
  <c r="F2153" i="6" s="1"/>
  <c r="D137" i="6"/>
  <c r="E137" i="6" s="1"/>
  <c r="F137" i="6" s="1"/>
  <c r="D709" i="6"/>
  <c r="E709" i="6" s="1"/>
  <c r="F709" i="6" s="1"/>
  <c r="D655" i="6"/>
  <c r="E655" i="6" s="1"/>
  <c r="F655" i="6" s="1"/>
  <c r="D1148" i="6"/>
  <c r="E1148" i="6" s="1"/>
  <c r="F1148" i="6" s="1"/>
  <c r="D924" i="6"/>
  <c r="E924" i="6" s="1"/>
  <c r="F924" i="6" s="1"/>
  <c r="D1792" i="6"/>
  <c r="E1792" i="6" s="1"/>
  <c r="F1792" i="6" s="1"/>
  <c r="D2097" i="6"/>
  <c r="E2097" i="6" s="1"/>
  <c r="F2097" i="6" s="1"/>
  <c r="D818" i="6"/>
  <c r="E818" i="6" s="1"/>
  <c r="F818" i="6" s="1"/>
  <c r="D1465" i="6"/>
  <c r="E1465" i="6" s="1"/>
  <c r="F1465" i="6" s="1"/>
  <c r="D257" i="6"/>
  <c r="E257" i="6" s="1"/>
  <c r="F257" i="6" s="1"/>
  <c r="D950" i="6"/>
  <c r="E950" i="6" s="1"/>
  <c r="F950" i="6" s="1"/>
  <c r="D1413" i="6"/>
  <c r="E1413" i="6" s="1"/>
  <c r="F1413" i="6" s="1"/>
  <c r="D1902" i="6"/>
  <c r="E1902" i="6" s="1"/>
  <c r="F1902" i="6" s="1"/>
  <c r="D1762" i="6"/>
  <c r="E1762" i="6" s="1"/>
  <c r="F1762" i="6" s="1"/>
  <c r="D1643" i="6"/>
  <c r="E1643" i="6" s="1"/>
  <c r="F1643" i="6" s="1"/>
  <c r="D1201" i="6"/>
  <c r="E1201" i="6" s="1"/>
  <c r="F1201" i="6" s="1"/>
  <c r="D23" i="8" l="1"/>
  <c r="C23" i="8"/>
  <c r="D656" i="6"/>
  <c r="E656" i="6" s="1"/>
  <c r="F656" i="6" s="1"/>
  <c r="D1493" i="6"/>
  <c r="E1493" i="6" s="1"/>
  <c r="F1493" i="6" s="1"/>
  <c r="D434" i="6"/>
  <c r="E434" i="6" s="1"/>
  <c r="F434" i="6" s="1"/>
  <c r="D1274" i="6"/>
  <c r="E1274" i="6" s="1"/>
  <c r="F1274" i="6" s="1"/>
  <c r="D1837" i="6"/>
  <c r="E1837" i="6" s="1"/>
  <c r="F1837" i="6" s="1"/>
  <c r="D258" i="6"/>
  <c r="E258" i="6" s="1"/>
  <c r="F258" i="6" s="1"/>
  <c r="D532" i="6"/>
  <c r="E532" i="6" s="1"/>
  <c r="F532" i="6" s="1"/>
  <c r="D2098" i="6"/>
  <c r="E2098" i="6" s="1"/>
  <c r="F2098" i="6" s="1"/>
  <c r="D1793" i="6"/>
  <c r="E1793" i="6" s="1"/>
  <c r="F1793" i="6" s="1"/>
  <c r="D1534" i="6"/>
  <c r="E1534" i="6" s="1"/>
  <c r="F1534" i="6" s="1"/>
  <c r="D1903" i="6"/>
  <c r="E1903" i="6" s="1"/>
  <c r="F1903" i="6" s="1"/>
  <c r="D1466" i="6"/>
  <c r="E1466" i="6" s="1"/>
  <c r="F1466" i="6" s="1"/>
  <c r="D925" i="6"/>
  <c r="E925" i="6" s="1"/>
  <c r="F925" i="6" s="1"/>
  <c r="D138" i="6"/>
  <c r="E138" i="6" s="1"/>
  <c r="F138" i="6" s="1"/>
  <c r="D33" i="6"/>
  <c r="E33" i="6" s="1"/>
  <c r="F33" i="6" s="1"/>
  <c r="D1983" i="6"/>
  <c r="E1983" i="6" s="1"/>
  <c r="F1983" i="6" s="1"/>
  <c r="D1042" i="6"/>
  <c r="E1042" i="6" s="1"/>
  <c r="F1042" i="6" s="1"/>
  <c r="D951" i="6"/>
  <c r="E951" i="6" s="1"/>
  <c r="F951" i="6" s="1"/>
  <c r="D710" i="6"/>
  <c r="E710" i="6" s="1"/>
  <c r="F710" i="6" s="1"/>
  <c r="D1202" i="6"/>
  <c r="E1202" i="6" s="1"/>
  <c r="F1202" i="6" s="1"/>
  <c r="D819" i="6"/>
  <c r="E819" i="6" s="1"/>
  <c r="F819" i="6" s="1"/>
  <c r="D2154" i="6"/>
  <c r="E2154" i="6" s="1"/>
  <c r="F2154" i="6" s="1"/>
  <c r="D72" i="6"/>
  <c r="E72" i="6" s="1"/>
  <c r="F72" i="6" s="1"/>
  <c r="D1363" i="6"/>
  <c r="E1363" i="6" s="1"/>
  <c r="F1363" i="6" s="1"/>
  <c r="D771" i="6"/>
  <c r="E771" i="6" s="1"/>
  <c r="F771" i="6" s="1"/>
  <c r="D1644" i="6"/>
  <c r="E1644" i="6" s="1"/>
  <c r="F1644" i="6" s="1"/>
  <c r="D1763" i="6"/>
  <c r="E1763" i="6" s="1"/>
  <c r="F1763" i="6" s="1"/>
  <c r="D1105" i="6"/>
  <c r="E1105" i="6" s="1"/>
  <c r="F1105" i="6" s="1"/>
  <c r="D1414" i="6"/>
  <c r="E1414" i="6" s="1"/>
  <c r="F1414" i="6" s="1"/>
  <c r="D1149" i="6"/>
  <c r="E1149" i="6" s="1"/>
  <c r="F1149" i="6" s="1"/>
  <c r="C24" i="8" l="1"/>
  <c r="D24" i="8" s="1"/>
  <c r="D1415" i="6"/>
  <c r="E1415" i="6" s="1"/>
  <c r="F1415" i="6" s="1"/>
  <c r="D1043" i="6"/>
  <c r="E1043" i="6" s="1"/>
  <c r="F1043" i="6" s="1"/>
  <c r="D926" i="6"/>
  <c r="E926" i="6" s="1"/>
  <c r="F926" i="6" s="1"/>
  <c r="D1794" i="6"/>
  <c r="E1794" i="6" s="1"/>
  <c r="F1794" i="6" s="1"/>
  <c r="D1838" i="6"/>
  <c r="E1838" i="6" s="1"/>
  <c r="F1838" i="6" s="1"/>
  <c r="D657" i="6"/>
  <c r="E657" i="6" s="1"/>
  <c r="F657" i="6" s="1"/>
  <c r="D1364" i="6"/>
  <c r="E1364" i="6" s="1"/>
  <c r="F1364" i="6" s="1"/>
  <c r="D1275" i="6"/>
  <c r="E1275" i="6" s="1"/>
  <c r="F1275" i="6" s="1"/>
  <c r="D772" i="6"/>
  <c r="E772" i="6" s="1"/>
  <c r="F772" i="6" s="1"/>
  <c r="D1203" i="6"/>
  <c r="E1203" i="6" s="1"/>
  <c r="F1203" i="6" s="1"/>
  <c r="D2099" i="6"/>
  <c r="E2099" i="6" s="1"/>
  <c r="F2099" i="6" s="1"/>
  <c r="D1764" i="6"/>
  <c r="E1764" i="6" s="1"/>
  <c r="F1764" i="6" s="1"/>
  <c r="D73" i="6"/>
  <c r="E73" i="6" s="1"/>
  <c r="F73" i="6" s="1"/>
  <c r="D711" i="6"/>
  <c r="E711" i="6" s="1"/>
  <c r="F711" i="6" s="1"/>
  <c r="D34" i="6"/>
  <c r="E34" i="6" s="1"/>
  <c r="F34" i="6" s="1"/>
  <c r="D1904" i="6"/>
  <c r="E1904" i="6" s="1"/>
  <c r="F1904" i="6" s="1"/>
  <c r="D533" i="6"/>
  <c r="E533" i="6" s="1"/>
  <c r="F533" i="6" s="1"/>
  <c r="D435" i="6"/>
  <c r="E435" i="6" s="1"/>
  <c r="F435" i="6" s="1"/>
  <c r="D820" i="6"/>
  <c r="E820" i="6" s="1"/>
  <c r="F820" i="6" s="1"/>
  <c r="D1984" i="6"/>
  <c r="E1984" i="6" s="1"/>
  <c r="F1984" i="6" s="1"/>
  <c r="D1150" i="6"/>
  <c r="E1150" i="6" s="1"/>
  <c r="F1150" i="6" s="1"/>
  <c r="D2155" i="6"/>
  <c r="E2155" i="6" s="1"/>
  <c r="F2155" i="6" s="1"/>
  <c r="D139" i="6"/>
  <c r="E139" i="6" s="1"/>
  <c r="F139" i="6" s="1"/>
  <c r="D1535" i="6"/>
  <c r="E1535" i="6" s="1"/>
  <c r="F1535" i="6" s="1"/>
  <c r="D259" i="6"/>
  <c r="E259" i="6" s="1"/>
  <c r="F259" i="6" s="1"/>
  <c r="D1106" i="6"/>
  <c r="E1106" i="6" s="1"/>
  <c r="F1106" i="6" s="1"/>
  <c r="D1467" i="6"/>
  <c r="E1467" i="6" s="1"/>
  <c r="F1467" i="6" s="1"/>
  <c r="D1645" i="6"/>
  <c r="E1645" i="6" s="1"/>
  <c r="F1645" i="6" s="1"/>
  <c r="D952" i="6"/>
  <c r="E952" i="6" s="1"/>
  <c r="F952" i="6" s="1"/>
  <c r="D25" i="8" l="1"/>
  <c r="C25" i="8"/>
  <c r="D1646" i="6"/>
  <c r="E1646" i="6" s="1"/>
  <c r="F1646" i="6" s="1"/>
  <c r="D953" i="6"/>
  <c r="E953" i="6" s="1"/>
  <c r="F953" i="6" s="1"/>
  <c r="D1905" i="6"/>
  <c r="E1905" i="6" s="1"/>
  <c r="F1905" i="6" s="1"/>
  <c r="D1276" i="6"/>
  <c r="E1276" i="6" s="1"/>
  <c r="F1276" i="6" s="1"/>
  <c r="D821" i="6"/>
  <c r="E821" i="6" s="1"/>
  <c r="F821" i="6" s="1"/>
  <c r="D35" i="6"/>
  <c r="E35" i="6" s="1"/>
  <c r="F35" i="6" s="1"/>
  <c r="D2100" i="6"/>
  <c r="E2100" i="6" s="1"/>
  <c r="F2100" i="6" s="1"/>
  <c r="D1365" i="6"/>
  <c r="E1365" i="6" s="1"/>
  <c r="F1365" i="6" s="1"/>
  <c r="D927" i="6"/>
  <c r="E927" i="6" s="1"/>
  <c r="F927" i="6" s="1"/>
  <c r="D1765" i="6"/>
  <c r="E1765" i="6" s="1"/>
  <c r="F1765" i="6" s="1"/>
  <c r="D140" i="6"/>
  <c r="E140" i="6" s="1"/>
  <c r="F140" i="6" s="1"/>
  <c r="D1536" i="6"/>
  <c r="E1536" i="6" s="1"/>
  <c r="F1536" i="6" s="1"/>
  <c r="D2156" i="6"/>
  <c r="E2156" i="6" s="1"/>
  <c r="F2156" i="6" s="1"/>
  <c r="D1204" i="6"/>
  <c r="E1204" i="6" s="1"/>
  <c r="F1204" i="6" s="1"/>
  <c r="D658" i="6"/>
  <c r="E658" i="6" s="1"/>
  <c r="F658" i="6" s="1"/>
  <c r="D1044" i="6"/>
  <c r="E1044" i="6" s="1"/>
  <c r="F1044" i="6" s="1"/>
  <c r="D1795" i="6"/>
  <c r="E1795" i="6" s="1"/>
  <c r="F1795" i="6" s="1"/>
  <c r="D1107" i="6"/>
  <c r="E1107" i="6" s="1"/>
  <c r="F1107" i="6" s="1"/>
  <c r="D436" i="6"/>
  <c r="E436" i="6" s="1"/>
  <c r="F436" i="6" s="1"/>
  <c r="D1985" i="6"/>
  <c r="E1985" i="6" s="1"/>
  <c r="F1985" i="6" s="1"/>
  <c r="D260" i="6"/>
  <c r="E260" i="6" s="1"/>
  <c r="F260" i="6" s="1"/>
  <c r="D1151" i="6"/>
  <c r="E1151" i="6" s="1"/>
  <c r="F1151" i="6" s="1"/>
  <c r="D534" i="6"/>
  <c r="E534" i="6" s="1"/>
  <c r="F534" i="6" s="1"/>
  <c r="D74" i="6"/>
  <c r="E74" i="6" s="1"/>
  <c r="F74" i="6" s="1"/>
  <c r="D773" i="6"/>
  <c r="E773" i="6" s="1"/>
  <c r="F773" i="6" s="1"/>
  <c r="D1839" i="6"/>
  <c r="E1839" i="6" s="1"/>
  <c r="F1839" i="6" s="1"/>
  <c r="D1416" i="6"/>
  <c r="E1416" i="6" s="1"/>
  <c r="F1416" i="6" s="1"/>
  <c r="D26" i="8" l="1"/>
  <c r="C26" i="8"/>
  <c r="D1045" i="6"/>
  <c r="E1045" i="6" s="1"/>
  <c r="F1045" i="6" s="1"/>
  <c r="D75" i="6"/>
  <c r="E75" i="6" s="1"/>
  <c r="F75" i="6" s="1"/>
  <c r="D1366" i="6"/>
  <c r="E1366" i="6" s="1"/>
  <c r="F1366" i="6" s="1"/>
  <c r="D1537" i="6"/>
  <c r="E1537" i="6" s="1"/>
  <c r="F1537" i="6" s="1"/>
  <c r="D1277" i="6"/>
  <c r="E1277" i="6" s="1"/>
  <c r="F1277" i="6" s="1"/>
  <c r="D1417" i="6"/>
  <c r="E1417" i="6" s="1"/>
  <c r="F1417" i="6" s="1"/>
  <c r="D535" i="6"/>
  <c r="E535" i="6" s="1"/>
  <c r="F535" i="6" s="1"/>
  <c r="D437" i="6"/>
  <c r="E437" i="6" s="1"/>
  <c r="F437" i="6" s="1"/>
  <c r="D659" i="6"/>
  <c r="E659" i="6" s="1"/>
  <c r="F659" i="6" s="1"/>
  <c r="D141" i="6"/>
  <c r="E141" i="6" s="1"/>
  <c r="F141" i="6" s="1"/>
  <c r="D2101" i="6"/>
  <c r="E2101" i="6" s="1"/>
  <c r="F2101" i="6" s="1"/>
  <c r="D1906" i="6"/>
  <c r="E1906" i="6" s="1"/>
  <c r="F1906" i="6" s="1"/>
  <c r="D1986" i="6"/>
  <c r="E1986" i="6" s="1"/>
  <c r="F1986" i="6" s="1"/>
  <c r="D1840" i="6"/>
  <c r="E1840" i="6" s="1"/>
  <c r="F1840" i="6" s="1"/>
  <c r="D1152" i="6"/>
  <c r="E1152" i="6" s="1"/>
  <c r="F1152" i="6" s="1"/>
  <c r="D1108" i="6"/>
  <c r="E1108" i="6" s="1"/>
  <c r="F1108" i="6" s="1"/>
  <c r="D1205" i="6"/>
  <c r="E1205" i="6" s="1"/>
  <c r="F1205" i="6" s="1"/>
  <c r="D1766" i="6"/>
  <c r="E1766" i="6" s="1"/>
  <c r="F1766" i="6" s="1"/>
  <c r="D36" i="6"/>
  <c r="E36" i="6" s="1"/>
  <c r="F36" i="6" s="1"/>
  <c r="D954" i="6"/>
  <c r="E954" i="6" s="1"/>
  <c r="F954" i="6" s="1"/>
  <c r="D774" i="6"/>
  <c r="E774" i="6" s="1"/>
  <c r="F774" i="6" s="1"/>
  <c r="D261" i="6"/>
  <c r="E261" i="6" s="1"/>
  <c r="F261" i="6" s="1"/>
  <c r="D1796" i="6"/>
  <c r="E1796" i="6" s="1"/>
  <c r="F1796" i="6" s="1"/>
  <c r="D2157" i="6"/>
  <c r="E2157" i="6" s="1"/>
  <c r="F2157" i="6" s="1"/>
  <c r="D928" i="6"/>
  <c r="E928" i="6" s="1"/>
  <c r="F928" i="6" s="1"/>
  <c r="D822" i="6"/>
  <c r="E822" i="6" s="1"/>
  <c r="F822" i="6" s="1"/>
  <c r="D1647" i="6"/>
  <c r="E1647" i="6" s="1"/>
  <c r="F1647" i="6" s="1"/>
  <c r="D27" i="8" l="1"/>
  <c r="C27" i="8"/>
  <c r="D2158" i="6"/>
  <c r="E2158" i="6" s="1"/>
  <c r="F2158" i="6" s="1"/>
  <c r="D438" i="6"/>
  <c r="E438" i="6" s="1"/>
  <c r="F438" i="6" s="1"/>
  <c r="D1907" i="6"/>
  <c r="E1907" i="6" s="1"/>
  <c r="F1907" i="6" s="1"/>
  <c r="D1538" i="6"/>
  <c r="E1538" i="6" s="1"/>
  <c r="F1538" i="6" s="1"/>
  <c r="D1648" i="6"/>
  <c r="E1648" i="6" s="1"/>
  <c r="F1648" i="6" s="1"/>
  <c r="D1797" i="6"/>
  <c r="E1797" i="6" s="1"/>
  <c r="F1797" i="6" s="1"/>
  <c r="D37" i="6"/>
  <c r="E37" i="6" s="1"/>
  <c r="F37" i="6" s="1"/>
  <c r="D1153" i="6"/>
  <c r="E1153" i="6" s="1"/>
  <c r="F1153" i="6" s="1"/>
  <c r="D2102" i="6"/>
  <c r="E2102" i="6" s="1"/>
  <c r="F2102" i="6" s="1"/>
  <c r="D536" i="6"/>
  <c r="E536" i="6" s="1"/>
  <c r="F536" i="6" s="1"/>
  <c r="D1367" i="6"/>
  <c r="E1367" i="6" s="1"/>
  <c r="F1367" i="6" s="1"/>
  <c r="D1109" i="6"/>
  <c r="E1109" i="6" s="1"/>
  <c r="F1109" i="6" s="1"/>
  <c r="D823" i="6"/>
  <c r="E823" i="6" s="1"/>
  <c r="F823" i="6" s="1"/>
  <c r="D262" i="6"/>
  <c r="E262" i="6" s="1"/>
  <c r="F262" i="6" s="1"/>
  <c r="D1767" i="6"/>
  <c r="E1767" i="6" s="1"/>
  <c r="F1767" i="6" s="1"/>
  <c r="D1841" i="6"/>
  <c r="E1841" i="6" s="1"/>
  <c r="F1841" i="6" s="1"/>
  <c r="D142" i="6"/>
  <c r="E142" i="6" s="1"/>
  <c r="F142" i="6" s="1"/>
  <c r="D1418" i="6"/>
  <c r="E1418" i="6" s="1"/>
  <c r="F1418" i="6" s="1"/>
  <c r="D76" i="6"/>
  <c r="E76" i="6" s="1"/>
  <c r="F76" i="6" s="1"/>
  <c r="D955" i="6"/>
  <c r="E955" i="6" s="1"/>
  <c r="F955" i="6" s="1"/>
  <c r="D929" i="6"/>
  <c r="E929" i="6" s="1"/>
  <c r="F929" i="6" s="1"/>
  <c r="D775" i="6"/>
  <c r="E775" i="6" s="1"/>
  <c r="F775" i="6" s="1"/>
  <c r="D1206" i="6"/>
  <c r="E1206" i="6" s="1"/>
  <c r="F1206" i="6" s="1"/>
  <c r="D1987" i="6"/>
  <c r="E1987" i="6" s="1"/>
  <c r="F1987" i="6" s="1"/>
  <c r="D660" i="6"/>
  <c r="E660" i="6" s="1"/>
  <c r="F660" i="6" s="1"/>
  <c r="D1278" i="6"/>
  <c r="E1278" i="6" s="1"/>
  <c r="F1278" i="6" s="1"/>
  <c r="D1046" i="6"/>
  <c r="E1046" i="6" s="1"/>
  <c r="F1046" i="6" s="1"/>
  <c r="D28" i="8" l="1"/>
  <c r="C28" i="8"/>
  <c r="D956" i="6"/>
  <c r="E956" i="6" s="1"/>
  <c r="F956" i="6" s="1"/>
  <c r="D1988" i="6"/>
  <c r="E1988" i="6" s="1"/>
  <c r="F1988" i="6" s="1"/>
  <c r="D1047" i="6"/>
  <c r="E1047" i="6" s="1"/>
  <c r="F1047" i="6" s="1"/>
  <c r="D77" i="6"/>
  <c r="E77" i="6" s="1"/>
  <c r="F77" i="6" s="1"/>
  <c r="D1368" i="6"/>
  <c r="E1368" i="6" s="1"/>
  <c r="F1368" i="6" s="1"/>
  <c r="D38" i="6"/>
  <c r="E38" i="6" s="1"/>
  <c r="F38" i="6" s="1"/>
  <c r="D1908" i="6"/>
  <c r="E1908" i="6" s="1"/>
  <c r="F1908" i="6" s="1"/>
  <c r="D1842" i="6"/>
  <c r="E1842" i="6" s="1"/>
  <c r="F1842" i="6" s="1"/>
  <c r="D1207" i="6"/>
  <c r="E1207" i="6" s="1"/>
  <c r="F1207" i="6" s="1"/>
  <c r="D1768" i="6"/>
  <c r="E1768" i="6" s="1"/>
  <c r="F1768" i="6" s="1"/>
  <c r="D1110" i="6"/>
  <c r="E1110" i="6" s="1"/>
  <c r="F1110" i="6" s="1"/>
  <c r="D776" i="6"/>
  <c r="E776" i="6" s="1"/>
  <c r="F776" i="6" s="1"/>
  <c r="D263" i="6"/>
  <c r="E263" i="6" s="1"/>
  <c r="F263" i="6" s="1"/>
  <c r="D537" i="6"/>
  <c r="E537" i="6" s="1"/>
  <c r="F537" i="6" s="1"/>
  <c r="D1798" i="6"/>
  <c r="E1798" i="6" s="1"/>
  <c r="F1798" i="6" s="1"/>
  <c r="D439" i="6"/>
  <c r="E439" i="6" s="1"/>
  <c r="F439" i="6" s="1"/>
  <c r="D1154" i="6"/>
  <c r="E1154" i="6" s="1"/>
  <c r="F1154" i="6" s="1"/>
  <c r="D1419" i="6"/>
  <c r="E1419" i="6" s="1"/>
  <c r="F1419" i="6" s="1"/>
  <c r="D1539" i="6"/>
  <c r="E1539" i="6" s="1"/>
  <c r="F1539" i="6" s="1"/>
  <c r="D1279" i="6"/>
  <c r="E1279" i="6" s="1"/>
  <c r="F1279" i="6" s="1"/>
  <c r="D661" i="6"/>
  <c r="E661" i="6" s="1"/>
  <c r="F661" i="6" s="1"/>
  <c r="D930" i="6"/>
  <c r="E930" i="6" s="1"/>
  <c r="F930" i="6" s="1"/>
  <c r="D143" i="6"/>
  <c r="E143" i="6" s="1"/>
  <c r="F143" i="6" s="1"/>
  <c r="D824" i="6"/>
  <c r="E824" i="6" s="1"/>
  <c r="F824" i="6" s="1"/>
  <c r="D2103" i="6"/>
  <c r="E2103" i="6" s="1"/>
  <c r="F2103" i="6" s="1"/>
  <c r="D1649" i="6"/>
  <c r="E1649" i="6" s="1"/>
  <c r="F1649" i="6" s="1"/>
  <c r="D2159" i="6"/>
  <c r="E2159" i="6" s="1"/>
  <c r="F2159" i="6" s="1"/>
  <c r="D29" i="8" l="1"/>
  <c r="C29" i="8"/>
  <c r="D78" i="6"/>
  <c r="E78" i="6" s="1"/>
  <c r="F78" i="6" s="1"/>
  <c r="D825" i="6"/>
  <c r="E825" i="6" s="1"/>
  <c r="F825" i="6" s="1"/>
  <c r="D1540" i="6"/>
  <c r="E1540" i="6" s="1"/>
  <c r="F1540" i="6" s="1"/>
  <c r="D1111" i="6"/>
  <c r="E1111" i="6" s="1"/>
  <c r="F1111" i="6" s="1"/>
  <c r="D1909" i="6"/>
  <c r="E1909" i="6" s="1"/>
  <c r="F1909" i="6" s="1"/>
  <c r="D1048" i="6"/>
  <c r="E1048" i="6" s="1"/>
  <c r="F1048" i="6" s="1"/>
  <c r="D1843" i="6"/>
  <c r="E1843" i="6" s="1"/>
  <c r="F1843" i="6" s="1"/>
  <c r="D144" i="6"/>
  <c r="E144" i="6" s="1"/>
  <c r="F144" i="6" s="1"/>
  <c r="D1799" i="6"/>
  <c r="E1799" i="6" s="1"/>
  <c r="F1799" i="6" s="1"/>
  <c r="D777" i="6"/>
  <c r="E777" i="6" s="1"/>
  <c r="F777" i="6" s="1"/>
  <c r="D2160" i="6"/>
  <c r="E2160" i="6" s="1"/>
  <c r="F2160" i="6" s="1"/>
  <c r="D931" i="6"/>
  <c r="E931" i="6" s="1"/>
  <c r="F931" i="6" s="1"/>
  <c r="D538" i="6"/>
  <c r="E538" i="6" s="1"/>
  <c r="F538" i="6" s="1"/>
  <c r="D1769" i="6"/>
  <c r="E1769" i="6" s="1"/>
  <c r="F1769" i="6" s="1"/>
  <c r="D39" i="6"/>
  <c r="E39" i="6" s="1"/>
  <c r="F39" i="6" s="1"/>
  <c r="D1989" i="6"/>
  <c r="E1989" i="6" s="1"/>
  <c r="F1989" i="6" s="1"/>
  <c r="D1280" i="6"/>
  <c r="E1280" i="6" s="1"/>
  <c r="F1280" i="6" s="1"/>
  <c r="D1650" i="6"/>
  <c r="E1650" i="6" s="1"/>
  <c r="F1650" i="6" s="1"/>
  <c r="D1420" i="6"/>
  <c r="E1420" i="6" s="1"/>
  <c r="F1420" i="6" s="1"/>
  <c r="D440" i="6"/>
  <c r="E440" i="6" s="1"/>
  <c r="F440" i="6" s="1"/>
  <c r="D2104" i="6"/>
  <c r="E2104" i="6" s="1"/>
  <c r="F2104" i="6" s="1"/>
  <c r="D662" i="6"/>
  <c r="E662" i="6" s="1"/>
  <c r="F662" i="6" s="1"/>
  <c r="D1155" i="6"/>
  <c r="E1155" i="6" s="1"/>
  <c r="F1155" i="6" s="1"/>
  <c r="D264" i="6"/>
  <c r="E264" i="6" s="1"/>
  <c r="F264" i="6" s="1"/>
  <c r="D1208" i="6"/>
  <c r="E1208" i="6" s="1"/>
  <c r="F1208" i="6" s="1"/>
  <c r="D1369" i="6"/>
  <c r="E1369" i="6" s="1"/>
  <c r="F1369" i="6" s="1"/>
  <c r="D957" i="6"/>
  <c r="E957" i="6" s="1"/>
  <c r="F957" i="6" s="1"/>
  <c r="D30" i="8" l="1"/>
  <c r="C30" i="8"/>
  <c r="D1990" i="6"/>
  <c r="E1990" i="6" s="1"/>
  <c r="F1990" i="6" s="1"/>
  <c r="D441" i="6"/>
  <c r="E441" i="6" s="1"/>
  <c r="F441" i="6" s="1"/>
  <c r="D1421" i="6"/>
  <c r="E1421" i="6" s="1"/>
  <c r="F1421" i="6" s="1"/>
  <c r="D2161" i="6"/>
  <c r="D1844" i="6"/>
  <c r="E1844" i="6" s="1"/>
  <c r="F1844" i="6" s="1"/>
  <c r="D1541" i="6"/>
  <c r="E1541" i="6" s="1"/>
  <c r="F1541" i="6" s="1"/>
  <c r="D265" i="6"/>
  <c r="E265" i="6" s="1"/>
  <c r="F265" i="6" s="1"/>
  <c r="D958" i="6"/>
  <c r="E958" i="6" s="1"/>
  <c r="F958" i="6" s="1"/>
  <c r="D40" i="6"/>
  <c r="E40" i="6" s="1"/>
  <c r="F40" i="6" s="1"/>
  <c r="D145" i="6"/>
  <c r="E145" i="6" s="1"/>
  <c r="F145" i="6" s="1"/>
  <c r="D663" i="6"/>
  <c r="E663" i="6" s="1"/>
  <c r="F663" i="6" s="1"/>
  <c r="D1770" i="6"/>
  <c r="E1770" i="6" s="1"/>
  <c r="F1770" i="6" s="1"/>
  <c r="D778" i="6"/>
  <c r="E778" i="6" s="1"/>
  <c r="F778" i="6" s="1"/>
  <c r="D1049" i="6"/>
  <c r="E1049" i="6" s="1"/>
  <c r="F1049" i="6" s="1"/>
  <c r="D826" i="6"/>
  <c r="E826" i="6" s="1"/>
  <c r="F826" i="6" s="1"/>
  <c r="D1112" i="6"/>
  <c r="E1112" i="6" s="1"/>
  <c r="F1112" i="6" s="1"/>
  <c r="D1156" i="6"/>
  <c r="E1156" i="6" s="1"/>
  <c r="F1156" i="6" s="1"/>
  <c r="D1651" i="6"/>
  <c r="E1651" i="6" s="1"/>
  <c r="F1651" i="6" s="1"/>
  <c r="D1370" i="6"/>
  <c r="E1370" i="6" s="1"/>
  <c r="F1370" i="6" s="1"/>
  <c r="D1209" i="6"/>
  <c r="E1209" i="6" s="1"/>
  <c r="F1209" i="6" s="1"/>
  <c r="D2105" i="6"/>
  <c r="E2105" i="6" s="1"/>
  <c r="F2105" i="6" s="1"/>
  <c r="D1281" i="6"/>
  <c r="E1281" i="6" s="1"/>
  <c r="F1281" i="6" s="1"/>
  <c r="D539" i="6"/>
  <c r="E539" i="6" s="1"/>
  <c r="F539" i="6" s="1"/>
  <c r="D1800" i="6"/>
  <c r="E1800" i="6" s="1"/>
  <c r="F1800" i="6" s="1"/>
  <c r="D1910" i="6"/>
  <c r="E1910" i="6" s="1"/>
  <c r="F1910" i="6" s="1"/>
  <c r="D79" i="6"/>
  <c r="E79" i="6" s="1"/>
  <c r="F79" i="6" s="1"/>
  <c r="D31" i="8" l="1"/>
  <c r="C31" i="8"/>
  <c r="E2161" i="6"/>
  <c r="F2161" i="6" s="1"/>
  <c r="D1801" i="6"/>
  <c r="E1801" i="6" s="1"/>
  <c r="F1801" i="6" s="1"/>
  <c r="D1210" i="6"/>
  <c r="E1210" i="6" s="1"/>
  <c r="F1210" i="6" s="1"/>
  <c r="D540" i="6"/>
  <c r="E540" i="6" s="1"/>
  <c r="F540" i="6" s="1"/>
  <c r="D827" i="6"/>
  <c r="E827" i="6" s="1"/>
  <c r="F827" i="6" s="1"/>
  <c r="D664" i="6"/>
  <c r="E664" i="6" s="1"/>
  <c r="F664" i="6" s="1"/>
  <c r="D266" i="6"/>
  <c r="E266" i="6" s="1"/>
  <c r="F266" i="6" s="1"/>
  <c r="D1422" i="6"/>
  <c r="E1422" i="6" s="1"/>
  <c r="F1422" i="6" s="1"/>
  <c r="D959" i="6"/>
  <c r="E959" i="6" s="1"/>
  <c r="F959" i="6" s="1"/>
  <c r="D1371" i="6"/>
  <c r="E1371" i="6" s="1"/>
  <c r="F1371" i="6" s="1"/>
  <c r="D1113" i="6"/>
  <c r="E1113" i="6" s="1"/>
  <c r="F1113" i="6" s="1"/>
  <c r="D1282" i="6"/>
  <c r="E1282" i="6" s="1"/>
  <c r="F1282" i="6" s="1"/>
  <c r="D1050" i="6"/>
  <c r="E1050" i="6" s="1"/>
  <c r="F1050" i="6" s="1"/>
  <c r="D146" i="6"/>
  <c r="E146" i="6" s="1"/>
  <c r="F146" i="6" s="1"/>
  <c r="D1542" i="6"/>
  <c r="E1542" i="6" s="1"/>
  <c r="F1542" i="6" s="1"/>
  <c r="D442" i="6"/>
  <c r="E442" i="6" s="1"/>
  <c r="F442" i="6" s="1"/>
  <c r="D80" i="6"/>
  <c r="E80" i="6" s="1"/>
  <c r="F80" i="6" s="1"/>
  <c r="D1652" i="6"/>
  <c r="E1652" i="6" s="1"/>
  <c r="F1652" i="6" s="1"/>
  <c r="D1771" i="6"/>
  <c r="E1771" i="6" s="1"/>
  <c r="F1771" i="6" s="1"/>
  <c r="D1911" i="6"/>
  <c r="E1911" i="6" s="1"/>
  <c r="F1911" i="6" s="1"/>
  <c r="D2106" i="6"/>
  <c r="E2106" i="6" s="1"/>
  <c r="F2106" i="6" s="1"/>
  <c r="D1157" i="6"/>
  <c r="E1157" i="6" s="1"/>
  <c r="F1157" i="6" s="1"/>
  <c r="D779" i="6"/>
  <c r="E779" i="6" s="1"/>
  <c r="F779" i="6" s="1"/>
  <c r="D41" i="6"/>
  <c r="E41" i="6" s="1"/>
  <c r="F41" i="6" s="1"/>
  <c r="D1845" i="6"/>
  <c r="E1845" i="6" s="1"/>
  <c r="F1845" i="6" s="1"/>
  <c r="D1991" i="6"/>
  <c r="E1991" i="6" s="1"/>
  <c r="F1991" i="6" s="1"/>
  <c r="D32" i="8" l="1"/>
  <c r="C32" i="8"/>
  <c r="D2107" i="6"/>
  <c r="E2107" i="6" s="1"/>
  <c r="F2107" i="6" s="1"/>
  <c r="D1846" i="6"/>
  <c r="E1846" i="6" s="1"/>
  <c r="F1846" i="6" s="1"/>
  <c r="D1912" i="6"/>
  <c r="E1912" i="6" s="1"/>
  <c r="F1912" i="6" s="1"/>
  <c r="D1283" i="6"/>
  <c r="E1283" i="6" s="1"/>
  <c r="F1283" i="6" s="1"/>
  <c r="D1423" i="6"/>
  <c r="E1423" i="6" s="1"/>
  <c r="F1423" i="6" s="1"/>
  <c r="D541" i="6"/>
  <c r="E541" i="6" s="1"/>
  <c r="F541" i="6" s="1"/>
  <c r="D828" i="6"/>
  <c r="E828" i="6" s="1"/>
  <c r="F828" i="6" s="1"/>
  <c r="D443" i="6"/>
  <c r="E443" i="6" s="1"/>
  <c r="F443" i="6" s="1"/>
  <c r="D81" i="6"/>
  <c r="E81" i="6" s="1"/>
  <c r="F81" i="6" s="1"/>
  <c r="D780" i="6"/>
  <c r="E780" i="6" s="1"/>
  <c r="F780" i="6" s="1"/>
  <c r="D1543" i="6"/>
  <c r="E1543" i="6" s="1"/>
  <c r="F1543" i="6" s="1"/>
  <c r="D1114" i="6"/>
  <c r="E1114" i="6" s="1"/>
  <c r="F1114" i="6" s="1"/>
  <c r="D267" i="6"/>
  <c r="E267" i="6" s="1"/>
  <c r="F267" i="6" s="1"/>
  <c r="D1211" i="6"/>
  <c r="E1211" i="6" s="1"/>
  <c r="F1211" i="6" s="1"/>
  <c r="D960" i="6"/>
  <c r="E960" i="6" s="1"/>
  <c r="F960" i="6" s="1"/>
  <c r="D42" i="6"/>
  <c r="E42" i="6" s="1"/>
  <c r="F42" i="6" s="1"/>
  <c r="D1772" i="6"/>
  <c r="E1772" i="6" s="1"/>
  <c r="F1772" i="6" s="1"/>
  <c r="D1051" i="6"/>
  <c r="E1051" i="6" s="1"/>
  <c r="F1051" i="6" s="1"/>
  <c r="D1992" i="6"/>
  <c r="E1992" i="6" s="1"/>
  <c r="F1992" i="6" s="1"/>
  <c r="D1158" i="6"/>
  <c r="E1158" i="6" s="1"/>
  <c r="F1158" i="6" s="1"/>
  <c r="D1653" i="6"/>
  <c r="E1653" i="6" s="1"/>
  <c r="F1653" i="6" s="1"/>
  <c r="D147" i="6"/>
  <c r="E147" i="6" s="1"/>
  <c r="F147" i="6" s="1"/>
  <c r="D1372" i="6"/>
  <c r="E1372" i="6" s="1"/>
  <c r="F1372" i="6" s="1"/>
  <c r="D665" i="6"/>
  <c r="E665" i="6" s="1"/>
  <c r="F665" i="6" s="1"/>
  <c r="D1802" i="6"/>
  <c r="E1802" i="6" s="1"/>
  <c r="F1802" i="6" s="1"/>
  <c r="C33" i="8" l="1"/>
  <c r="D33" i="8" s="1"/>
  <c r="D666" i="6"/>
  <c r="E666" i="6" s="1"/>
  <c r="F666" i="6" s="1"/>
  <c r="D1284" i="6"/>
  <c r="E1284" i="6" s="1"/>
  <c r="F1284" i="6" s="1"/>
  <c r="D1993" i="6"/>
  <c r="E1993" i="6" s="1"/>
  <c r="F1993" i="6" s="1"/>
  <c r="D1544" i="6"/>
  <c r="E1544" i="6" s="1"/>
  <c r="F1544" i="6" s="1"/>
  <c r="D829" i="6"/>
  <c r="E829" i="6" s="1"/>
  <c r="F829" i="6" s="1"/>
  <c r="D1913" i="6"/>
  <c r="E1913" i="6" s="1"/>
  <c r="F1913" i="6" s="1"/>
  <c r="D43" i="6"/>
  <c r="E43" i="6" s="1"/>
  <c r="F43" i="6" s="1"/>
  <c r="D1373" i="6"/>
  <c r="E1373" i="6" s="1"/>
  <c r="F1373" i="6" s="1"/>
  <c r="D961" i="6"/>
  <c r="E961" i="6" s="1"/>
  <c r="F961" i="6" s="1"/>
  <c r="D444" i="6"/>
  <c r="E444" i="6" s="1"/>
  <c r="F444" i="6" s="1"/>
  <c r="D148" i="6"/>
  <c r="E148" i="6" s="1"/>
  <c r="F148" i="6" s="1"/>
  <c r="D1212" i="6"/>
  <c r="E1212" i="6" s="1"/>
  <c r="F1212" i="6" s="1"/>
  <c r="D781" i="6"/>
  <c r="E781" i="6" s="1"/>
  <c r="F781" i="6" s="1"/>
  <c r="D542" i="6"/>
  <c r="E542" i="6" s="1"/>
  <c r="F542" i="6" s="1"/>
  <c r="D1847" i="6"/>
  <c r="E1847" i="6" s="1"/>
  <c r="F1847" i="6" s="1"/>
  <c r="D1115" i="6"/>
  <c r="E1115" i="6" s="1"/>
  <c r="F1115" i="6" s="1"/>
  <c r="D1052" i="6"/>
  <c r="E1052" i="6" s="1"/>
  <c r="F1052" i="6" s="1"/>
  <c r="D1159" i="6"/>
  <c r="E1159" i="6" s="1"/>
  <c r="F1159" i="6" s="1"/>
  <c r="D1803" i="6"/>
  <c r="E1803" i="6" s="1"/>
  <c r="F1803" i="6" s="1"/>
  <c r="D1654" i="6"/>
  <c r="E1654" i="6" s="1"/>
  <c r="F1654" i="6" s="1"/>
  <c r="D1773" i="6"/>
  <c r="E1773" i="6" s="1"/>
  <c r="F1773" i="6" s="1"/>
  <c r="D268" i="6"/>
  <c r="E268" i="6" s="1"/>
  <c r="F268" i="6" s="1"/>
  <c r="D82" i="6"/>
  <c r="E82" i="6" s="1"/>
  <c r="F82" i="6" s="1"/>
  <c r="D1424" i="6"/>
  <c r="E1424" i="6" s="1"/>
  <c r="F1424" i="6" s="1"/>
  <c r="D2108" i="6"/>
  <c r="E2108" i="6" s="1"/>
  <c r="F2108" i="6" s="1"/>
  <c r="C34" i="8" l="1"/>
  <c r="D34" i="8" s="1"/>
  <c r="D1374" i="6"/>
  <c r="E1374" i="6" s="1"/>
  <c r="F1374" i="6" s="1"/>
  <c r="D1655" i="6"/>
  <c r="E1655" i="6" s="1"/>
  <c r="F1655" i="6" s="1"/>
  <c r="D1804" i="6"/>
  <c r="E1804" i="6" s="1"/>
  <c r="F1804" i="6" s="1"/>
  <c r="D149" i="6"/>
  <c r="E149" i="6" s="1"/>
  <c r="F149" i="6" s="1"/>
  <c r="D44" i="6"/>
  <c r="E44" i="6" s="1"/>
  <c r="F44" i="6" s="1"/>
  <c r="D1994" i="6"/>
  <c r="E1994" i="6" s="1"/>
  <c r="F1994" i="6" s="1"/>
  <c r="D1545" i="6"/>
  <c r="E1545" i="6" s="1"/>
  <c r="F1545" i="6" s="1"/>
  <c r="D83" i="6"/>
  <c r="E83" i="6" s="1"/>
  <c r="F83" i="6" s="1"/>
  <c r="D1848" i="6"/>
  <c r="E1848" i="6" s="1"/>
  <c r="F1848" i="6" s="1"/>
  <c r="D1116" i="6"/>
  <c r="E1116" i="6" s="1"/>
  <c r="F1116" i="6" s="1"/>
  <c r="D269" i="6"/>
  <c r="E269" i="6" s="1"/>
  <c r="F269" i="6" s="1"/>
  <c r="D543" i="6"/>
  <c r="E543" i="6" s="1"/>
  <c r="F543" i="6" s="1"/>
  <c r="D445" i="6"/>
  <c r="E445" i="6" s="1"/>
  <c r="F445" i="6" s="1"/>
  <c r="D1914" i="6"/>
  <c r="E1914" i="6" s="1"/>
  <c r="F1914" i="6" s="1"/>
  <c r="D1285" i="6"/>
  <c r="E1285" i="6" s="1"/>
  <c r="F1285" i="6" s="1"/>
  <c r="D1425" i="6"/>
  <c r="E1425" i="6" s="1"/>
  <c r="F1425" i="6" s="1"/>
  <c r="D1160" i="6"/>
  <c r="E1160" i="6" s="1"/>
  <c r="F1160" i="6" s="1"/>
  <c r="D1213" i="6"/>
  <c r="E1213" i="6" s="1"/>
  <c r="F1213" i="6" s="1"/>
  <c r="D2109" i="6"/>
  <c r="E2109" i="6" s="1"/>
  <c r="F2109" i="6" s="1"/>
  <c r="D1053" i="6"/>
  <c r="E1053" i="6" s="1"/>
  <c r="F1053" i="6" s="1"/>
  <c r="D782" i="6"/>
  <c r="E782" i="6" s="1"/>
  <c r="F782" i="6" s="1"/>
  <c r="D962" i="6"/>
  <c r="E962" i="6" s="1"/>
  <c r="F962" i="6" s="1"/>
  <c r="D830" i="6"/>
  <c r="E830" i="6" s="1"/>
  <c r="F830" i="6" s="1"/>
  <c r="D667" i="6"/>
  <c r="E667" i="6" s="1"/>
  <c r="F667" i="6" s="1"/>
  <c r="C35" i="8" l="1"/>
  <c r="D35" i="8" s="1"/>
  <c r="D668" i="6"/>
  <c r="E668" i="6" s="1"/>
  <c r="F668" i="6" s="1"/>
  <c r="D1054" i="6"/>
  <c r="E1054" i="6" s="1"/>
  <c r="F1054" i="6" s="1"/>
  <c r="D270" i="6"/>
  <c r="E270" i="6" s="1"/>
  <c r="F270" i="6" s="1"/>
  <c r="D1546" i="6"/>
  <c r="E1546" i="6" s="1"/>
  <c r="F1546" i="6" s="1"/>
  <c r="D1805" i="6"/>
  <c r="E1805" i="6" s="1"/>
  <c r="F1805" i="6" s="1"/>
  <c r="D84" i="6"/>
  <c r="E84" i="6" s="1"/>
  <c r="F84" i="6" s="1"/>
  <c r="D1286" i="6"/>
  <c r="E1286" i="6" s="1"/>
  <c r="F1286" i="6" s="1"/>
  <c r="D1426" i="6"/>
  <c r="E1426" i="6" s="1"/>
  <c r="F1426" i="6" s="1"/>
  <c r="D963" i="6"/>
  <c r="E963" i="6" s="1"/>
  <c r="F963" i="6" s="1"/>
  <c r="D1915" i="6"/>
  <c r="E1915" i="6" s="1"/>
  <c r="F1915" i="6" s="1"/>
  <c r="D1117" i="6"/>
  <c r="E1117" i="6" s="1"/>
  <c r="F1117" i="6" s="1"/>
  <c r="D1995" i="6"/>
  <c r="E1995" i="6" s="1"/>
  <c r="F1995" i="6" s="1"/>
  <c r="D1656" i="6"/>
  <c r="E1656" i="6" s="1"/>
  <c r="F1656" i="6" s="1"/>
  <c r="D150" i="6"/>
  <c r="E150" i="6" s="1"/>
  <c r="F150" i="6" s="1"/>
  <c r="D831" i="6"/>
  <c r="E831" i="6" s="1"/>
  <c r="F831" i="6" s="1"/>
  <c r="D1214" i="6"/>
  <c r="E1214" i="6" s="1"/>
  <c r="F1214" i="6" s="1"/>
  <c r="D544" i="6"/>
  <c r="E544" i="6" s="1"/>
  <c r="F544" i="6" s="1"/>
  <c r="D2110" i="6"/>
  <c r="E2110" i="6" s="1"/>
  <c r="F2110" i="6" s="1"/>
  <c r="D783" i="6"/>
  <c r="E783" i="6" s="1"/>
  <c r="F783" i="6" s="1"/>
  <c r="D1161" i="6"/>
  <c r="E1161" i="6" s="1"/>
  <c r="F1161" i="6" s="1"/>
  <c r="D446" i="6"/>
  <c r="E446" i="6" s="1"/>
  <c r="F446" i="6" s="1"/>
  <c r="D1849" i="6"/>
  <c r="E1849" i="6" s="1"/>
  <c r="F1849" i="6" s="1"/>
  <c r="D45" i="6"/>
  <c r="E45" i="6" s="1"/>
  <c r="F45" i="6" s="1"/>
  <c r="D1375" i="6"/>
  <c r="E1375" i="6" s="1"/>
  <c r="F1375" i="6" s="1"/>
  <c r="C36" i="8" l="1"/>
  <c r="D36" i="8" s="1"/>
  <c r="D1376" i="6"/>
  <c r="E1376" i="6" s="1"/>
  <c r="F1376" i="6" s="1"/>
  <c r="D1215" i="6"/>
  <c r="E1215" i="6" s="1"/>
  <c r="F1215" i="6" s="1"/>
  <c r="D1118" i="6"/>
  <c r="E1118" i="6" s="1"/>
  <c r="F1118" i="6" s="1"/>
  <c r="D1287" i="6"/>
  <c r="E1287" i="6" s="1"/>
  <c r="F1287" i="6" s="1"/>
  <c r="D271" i="6"/>
  <c r="E271" i="6" s="1"/>
  <c r="F271" i="6" s="1"/>
  <c r="D1162" i="6"/>
  <c r="E1162" i="6" s="1"/>
  <c r="F1162" i="6" s="1"/>
  <c r="D832" i="6"/>
  <c r="E832" i="6" s="1"/>
  <c r="F832" i="6" s="1"/>
  <c r="D1427" i="6"/>
  <c r="E1427" i="6" s="1"/>
  <c r="F1427" i="6" s="1"/>
  <c r="D1850" i="6"/>
  <c r="E1850" i="6" s="1"/>
  <c r="F1850" i="6" s="1"/>
  <c r="D151" i="6"/>
  <c r="E151" i="6" s="1"/>
  <c r="F151" i="6" s="1"/>
  <c r="D1916" i="6"/>
  <c r="E1916" i="6" s="1"/>
  <c r="F1916" i="6" s="1"/>
  <c r="D85" i="6"/>
  <c r="E85" i="6" s="1"/>
  <c r="F85" i="6" s="1"/>
  <c r="D1055" i="6"/>
  <c r="E1055" i="6" s="1"/>
  <c r="F1055" i="6" s="1"/>
  <c r="D1547" i="6"/>
  <c r="E1547" i="6" s="1"/>
  <c r="F1547" i="6" s="1"/>
  <c r="D46" i="6"/>
  <c r="E46" i="6" s="1"/>
  <c r="F46" i="6" s="1"/>
  <c r="D2111" i="6"/>
  <c r="E2111" i="6" s="1"/>
  <c r="F2111" i="6" s="1"/>
  <c r="D1996" i="6"/>
  <c r="E1996" i="6" s="1"/>
  <c r="F1996" i="6" s="1"/>
  <c r="D784" i="6"/>
  <c r="E784" i="6" s="1"/>
  <c r="F784" i="6" s="1"/>
  <c r="D447" i="6"/>
  <c r="E447" i="6" s="1"/>
  <c r="F447" i="6" s="1"/>
  <c r="D545" i="6"/>
  <c r="E545" i="6" s="1"/>
  <c r="F545" i="6" s="1"/>
  <c r="D1657" i="6"/>
  <c r="E1657" i="6" s="1"/>
  <c r="F1657" i="6" s="1"/>
  <c r="D964" i="6"/>
  <c r="E964" i="6" s="1"/>
  <c r="F964" i="6" s="1"/>
  <c r="D1806" i="6"/>
  <c r="E1806" i="6" s="1"/>
  <c r="F1806" i="6" s="1"/>
  <c r="D669" i="6"/>
  <c r="E669" i="6" s="1"/>
  <c r="F669" i="6" s="1"/>
  <c r="D37" i="8" l="1"/>
  <c r="C37" i="8"/>
  <c r="D670" i="6"/>
  <c r="E670" i="6" s="1"/>
  <c r="F670" i="6" s="1"/>
  <c r="D1428" i="6"/>
  <c r="E1428" i="6" s="1"/>
  <c r="F1428" i="6" s="1"/>
  <c r="D1807" i="6"/>
  <c r="E1807" i="6" s="1"/>
  <c r="F1807" i="6" s="1"/>
  <c r="D1917" i="6"/>
  <c r="E1917" i="6" s="1"/>
  <c r="F1917" i="6" s="1"/>
  <c r="D833" i="6"/>
  <c r="E833" i="6" s="1"/>
  <c r="F833" i="6" s="1"/>
  <c r="D1119" i="6"/>
  <c r="E1119" i="6" s="1"/>
  <c r="F1119" i="6" s="1"/>
  <c r="D2112" i="6"/>
  <c r="E2112" i="6" s="1"/>
  <c r="F2112" i="6" s="1"/>
  <c r="D47" i="6"/>
  <c r="E47" i="6" s="1"/>
  <c r="F47" i="6" s="1"/>
  <c r="D1288" i="6"/>
  <c r="E1288" i="6" s="1"/>
  <c r="F1288" i="6" s="1"/>
  <c r="D965" i="6"/>
  <c r="E965" i="6" s="1"/>
  <c r="F965" i="6" s="1"/>
  <c r="D1548" i="6"/>
  <c r="E1548" i="6" s="1"/>
  <c r="F1548" i="6" s="1"/>
  <c r="D152" i="6"/>
  <c r="E152" i="6" s="1"/>
  <c r="F152" i="6" s="1"/>
  <c r="D1163" i="6"/>
  <c r="E1163" i="6" s="1"/>
  <c r="F1163" i="6" s="1"/>
  <c r="D1216" i="6"/>
  <c r="E1216" i="6" s="1"/>
  <c r="F1216" i="6" s="1"/>
  <c r="D86" i="6"/>
  <c r="E86" i="6" s="1"/>
  <c r="F86" i="6" s="1"/>
  <c r="D448" i="6"/>
  <c r="E448" i="6" s="1"/>
  <c r="F448" i="6" s="1"/>
  <c r="D785" i="6"/>
  <c r="E785" i="6" s="1"/>
  <c r="F785" i="6" s="1"/>
  <c r="D546" i="6"/>
  <c r="E546" i="6" s="1"/>
  <c r="F546" i="6" s="1"/>
  <c r="D1658" i="6"/>
  <c r="E1658" i="6" s="1"/>
  <c r="F1658" i="6" s="1"/>
  <c r="D1997" i="6"/>
  <c r="E1997" i="6" s="1"/>
  <c r="F1997" i="6" s="1"/>
  <c r="D1056" i="6"/>
  <c r="E1056" i="6" s="1"/>
  <c r="F1056" i="6" s="1"/>
  <c r="D1851" i="6"/>
  <c r="E1851" i="6" s="1"/>
  <c r="F1851" i="6" s="1"/>
  <c r="D272" i="6"/>
  <c r="E272" i="6" s="1"/>
  <c r="F272" i="6" s="1"/>
  <c r="D1377" i="6"/>
  <c r="E1377" i="6" s="1"/>
  <c r="F1377" i="6" s="1"/>
  <c r="D38" i="8" l="1"/>
  <c r="C38" i="8"/>
  <c r="D1378" i="6"/>
  <c r="E1378" i="6" s="1"/>
  <c r="F1378" i="6" s="1"/>
  <c r="D1918" i="6"/>
  <c r="E1918" i="6" s="1"/>
  <c r="F1918" i="6" s="1"/>
  <c r="D1659" i="6"/>
  <c r="E1659" i="6" s="1"/>
  <c r="F1659" i="6" s="1"/>
  <c r="D1549" i="6"/>
  <c r="E1549" i="6" s="1"/>
  <c r="F1549" i="6" s="1"/>
  <c r="D2113" i="6"/>
  <c r="E2113" i="6" s="1"/>
  <c r="F2113" i="6" s="1"/>
  <c r="D1808" i="6"/>
  <c r="E1808" i="6" s="1"/>
  <c r="F1808" i="6" s="1"/>
  <c r="D48" i="6"/>
  <c r="E48" i="6" s="1"/>
  <c r="F48" i="6" s="1"/>
  <c r="D87" i="6"/>
  <c r="E87" i="6" s="1"/>
  <c r="F87" i="6" s="1"/>
  <c r="D153" i="6"/>
  <c r="E153" i="6" s="1"/>
  <c r="F153" i="6" s="1"/>
  <c r="D1217" i="6"/>
  <c r="E1217" i="6" s="1"/>
  <c r="F1217" i="6" s="1"/>
  <c r="D966" i="6"/>
  <c r="E966" i="6" s="1"/>
  <c r="F966" i="6" s="1"/>
  <c r="D1120" i="6"/>
  <c r="E1120" i="6" s="1"/>
  <c r="F1120" i="6" s="1"/>
  <c r="D1429" i="6"/>
  <c r="E1429" i="6" s="1"/>
  <c r="F1429" i="6" s="1"/>
  <c r="D1998" i="6"/>
  <c r="E1998" i="6" s="1"/>
  <c r="F1998" i="6" s="1"/>
  <c r="D273" i="6"/>
  <c r="E273" i="6" s="1"/>
  <c r="F273" i="6" s="1"/>
  <c r="D547" i="6"/>
  <c r="E547" i="6" s="1"/>
  <c r="F547" i="6" s="1"/>
  <c r="D449" i="6"/>
  <c r="E449" i="6" s="1"/>
  <c r="F449" i="6" s="1"/>
  <c r="D1852" i="6"/>
  <c r="E1852" i="6" s="1"/>
  <c r="F1852" i="6" s="1"/>
  <c r="D1057" i="6"/>
  <c r="E1057" i="6" s="1"/>
  <c r="F1057" i="6" s="1"/>
  <c r="D786" i="6"/>
  <c r="E786" i="6" s="1"/>
  <c r="F786" i="6" s="1"/>
  <c r="D1289" i="6"/>
  <c r="E1289" i="6" s="1"/>
  <c r="F1289" i="6" s="1"/>
  <c r="D834" i="6"/>
  <c r="E834" i="6" s="1"/>
  <c r="F834" i="6" s="1"/>
  <c r="D671" i="6"/>
  <c r="E671" i="6" s="1"/>
  <c r="F671" i="6" s="1"/>
  <c r="C39" i="8" l="1"/>
  <c r="D39" i="8" s="1"/>
  <c r="D1550" i="6"/>
  <c r="E1550" i="6" s="1"/>
  <c r="F1550" i="6" s="1"/>
  <c r="D1058" i="6"/>
  <c r="E1058" i="6" s="1"/>
  <c r="F1058" i="6" s="1"/>
  <c r="D967" i="6"/>
  <c r="E967" i="6" s="1"/>
  <c r="F967" i="6" s="1"/>
  <c r="D49" i="6"/>
  <c r="E49" i="6" s="1"/>
  <c r="F49" i="6" s="1"/>
  <c r="D1660" i="6"/>
  <c r="E1660" i="6" s="1"/>
  <c r="F1660" i="6" s="1"/>
  <c r="D88" i="6"/>
  <c r="E88" i="6" s="1"/>
  <c r="F88" i="6" s="1"/>
  <c r="D274" i="6"/>
  <c r="E274" i="6" s="1"/>
  <c r="F274" i="6" s="1"/>
  <c r="D548" i="6"/>
  <c r="E548" i="6" s="1"/>
  <c r="F548" i="6" s="1"/>
  <c r="D835" i="6"/>
  <c r="E835" i="6" s="1"/>
  <c r="F835" i="6" s="1"/>
  <c r="D1999" i="6"/>
  <c r="E1999" i="6" s="1"/>
  <c r="F1999" i="6" s="1"/>
  <c r="D1218" i="6"/>
  <c r="E1218" i="6" s="1"/>
  <c r="F1218" i="6" s="1"/>
  <c r="D1809" i="6"/>
  <c r="E1809" i="6" s="1"/>
  <c r="F1809" i="6" s="1"/>
  <c r="D1919" i="6"/>
  <c r="E1919" i="6" s="1"/>
  <c r="F1919" i="6" s="1"/>
  <c r="D787" i="6"/>
  <c r="E787" i="6" s="1"/>
  <c r="F787" i="6" s="1"/>
  <c r="D672" i="6"/>
  <c r="E672" i="6" s="1"/>
  <c r="F672" i="6" s="1"/>
  <c r="D1853" i="6"/>
  <c r="E1853" i="6" s="1"/>
  <c r="F1853" i="6" s="1"/>
  <c r="D1121" i="6"/>
  <c r="E1121" i="6" s="1"/>
  <c r="F1121" i="6" s="1"/>
  <c r="D450" i="6"/>
  <c r="E450" i="6" s="1"/>
  <c r="F450" i="6" s="1"/>
  <c r="D1430" i="6"/>
  <c r="E1430" i="6" s="1"/>
  <c r="F1430" i="6" s="1"/>
  <c r="D154" i="6"/>
  <c r="E154" i="6" s="1"/>
  <c r="F154" i="6" s="1"/>
  <c r="D2114" i="6"/>
  <c r="D1379" i="6"/>
  <c r="E1379" i="6" s="1"/>
  <c r="F1379" i="6" s="1"/>
  <c r="D40" i="8" l="1"/>
  <c r="C40" i="8"/>
  <c r="E2114" i="6"/>
  <c r="F2114" i="6" s="1"/>
  <c r="D549" i="6"/>
  <c r="E549" i="6" s="1"/>
  <c r="F549" i="6" s="1"/>
  <c r="D1431" i="6"/>
  <c r="E1431" i="6" s="1"/>
  <c r="F1431" i="6" s="1"/>
  <c r="D1219" i="6"/>
  <c r="E1219" i="6" s="1"/>
  <c r="F1219" i="6" s="1"/>
  <c r="D275" i="6"/>
  <c r="E275" i="6" s="1"/>
  <c r="F275" i="6" s="1"/>
  <c r="D968" i="6"/>
  <c r="E968" i="6" s="1"/>
  <c r="F968" i="6" s="1"/>
  <c r="D155" i="6"/>
  <c r="E155" i="6" s="1"/>
  <c r="F155" i="6" s="1"/>
  <c r="D673" i="6"/>
  <c r="E673" i="6" s="1"/>
  <c r="F673" i="6" s="1"/>
  <c r="D451" i="6"/>
  <c r="E451" i="6" s="1"/>
  <c r="F451" i="6" s="1"/>
  <c r="D2000" i="6"/>
  <c r="E2000" i="6" s="1"/>
  <c r="F2000" i="6" s="1"/>
  <c r="D1059" i="6"/>
  <c r="E1059" i="6" s="1"/>
  <c r="F1059" i="6" s="1"/>
  <c r="D1810" i="6"/>
  <c r="E1810" i="6" s="1"/>
  <c r="F1810" i="6" s="1"/>
  <c r="D788" i="6"/>
  <c r="E788" i="6" s="1"/>
  <c r="F788" i="6" s="1"/>
  <c r="D1854" i="6"/>
  <c r="E1854" i="6" s="1"/>
  <c r="F1854" i="6" s="1"/>
  <c r="D1380" i="6"/>
  <c r="E1380" i="6" s="1"/>
  <c r="F1380" i="6" s="1"/>
  <c r="D1122" i="6"/>
  <c r="E1122" i="6" s="1"/>
  <c r="F1122" i="6" s="1"/>
  <c r="D1920" i="6"/>
  <c r="E1920" i="6" s="1"/>
  <c r="F1920" i="6" s="1"/>
  <c r="D836" i="6"/>
  <c r="E836" i="6" s="1"/>
  <c r="F836" i="6" s="1"/>
  <c r="D1661" i="6"/>
  <c r="E1661" i="6" s="1"/>
  <c r="F1661" i="6" s="1"/>
  <c r="D1551" i="6"/>
  <c r="E1551" i="6" s="1"/>
  <c r="F1551" i="6" s="1"/>
  <c r="C41" i="8" l="1"/>
  <c r="D41" i="8" s="1"/>
  <c r="D674" i="6"/>
  <c r="E674" i="6" s="1"/>
  <c r="F674" i="6" s="1"/>
  <c r="D1220" i="6"/>
  <c r="E1220" i="6" s="1"/>
  <c r="F1220" i="6" s="1"/>
  <c r="D789" i="6"/>
  <c r="E789" i="6" s="1"/>
  <c r="F789" i="6" s="1"/>
  <c r="D1123" i="6"/>
  <c r="E1123" i="6" s="1"/>
  <c r="F1123" i="6" s="1"/>
  <c r="D276" i="6"/>
  <c r="E276" i="6" s="1"/>
  <c r="F276" i="6" s="1"/>
  <c r="D1662" i="6"/>
  <c r="E1662" i="6" s="1"/>
  <c r="F1662" i="6" s="1"/>
  <c r="D1060" i="6"/>
  <c r="E1060" i="6" s="1"/>
  <c r="F1060" i="6" s="1"/>
  <c r="D156" i="6"/>
  <c r="E156" i="6" s="1"/>
  <c r="F156" i="6" s="1"/>
  <c r="D1432" i="6"/>
  <c r="E1432" i="6" s="1"/>
  <c r="F1432" i="6" s="1"/>
  <c r="D1921" i="6"/>
  <c r="E1921" i="6" s="1"/>
  <c r="F1921" i="6" s="1"/>
  <c r="D1552" i="6"/>
  <c r="E1552" i="6" s="1"/>
  <c r="F1552" i="6" s="1"/>
  <c r="D1381" i="6"/>
  <c r="E1381" i="6" s="1"/>
  <c r="F1381" i="6" s="1"/>
  <c r="D452" i="6"/>
  <c r="E452" i="6" s="1"/>
  <c r="F452" i="6" s="1"/>
  <c r="D837" i="6"/>
  <c r="E837" i="6" s="1"/>
  <c r="F837" i="6" s="1"/>
  <c r="D1855" i="6"/>
  <c r="E1855" i="6" s="1"/>
  <c r="F1855" i="6" s="1"/>
  <c r="D2001" i="6"/>
  <c r="E2001" i="6" s="1"/>
  <c r="F2001" i="6" s="1"/>
  <c r="D969" i="6"/>
  <c r="E969" i="6" s="1"/>
  <c r="F969" i="6" s="1"/>
  <c r="D550" i="6"/>
  <c r="E550" i="6" s="1"/>
  <c r="F550" i="6" s="1"/>
  <c r="D42" i="8" l="1"/>
  <c r="C42" i="8"/>
  <c r="D157" i="6"/>
  <c r="E157" i="6" s="1"/>
  <c r="F157" i="6" s="1"/>
  <c r="D1061" i="6"/>
  <c r="E1061" i="6" s="1"/>
  <c r="F1061" i="6" s="1"/>
  <c r="D790" i="6"/>
  <c r="E790" i="6" s="1"/>
  <c r="F790" i="6" s="1"/>
  <c r="D551" i="6"/>
  <c r="E551" i="6" s="1"/>
  <c r="F551" i="6" s="1"/>
  <c r="D1922" i="6"/>
  <c r="E1922" i="6" s="1"/>
  <c r="F1922" i="6" s="1"/>
  <c r="D1663" i="6"/>
  <c r="E1663" i="6" s="1"/>
  <c r="F1663" i="6" s="1"/>
  <c r="D1221" i="6"/>
  <c r="E1221" i="6" s="1"/>
  <c r="F1221" i="6" s="1"/>
  <c r="D2002" i="6"/>
  <c r="E2002" i="6" s="1"/>
  <c r="F2002" i="6" s="1"/>
  <c r="D1856" i="6"/>
  <c r="E1856" i="6" s="1"/>
  <c r="F1856" i="6" s="1"/>
  <c r="D838" i="6"/>
  <c r="E838" i="6" s="1"/>
  <c r="F838" i="6" s="1"/>
  <c r="D1124" i="6"/>
  <c r="E1124" i="6" s="1"/>
  <c r="F1124" i="6" s="1"/>
  <c r="D1553" i="6"/>
  <c r="E1553" i="6" s="1"/>
  <c r="F1553" i="6" s="1"/>
  <c r="D970" i="6"/>
  <c r="E970" i="6" s="1"/>
  <c r="F970" i="6" s="1"/>
  <c r="D453" i="6"/>
  <c r="E453" i="6" s="1"/>
  <c r="F453" i="6" s="1"/>
  <c r="D1433" i="6"/>
  <c r="E1433" i="6" s="1"/>
  <c r="F1433" i="6" s="1"/>
  <c r="D277" i="6"/>
  <c r="E277" i="6" s="1"/>
  <c r="F277" i="6" s="1"/>
  <c r="D675" i="6"/>
  <c r="E675" i="6" s="1"/>
  <c r="F675" i="6" s="1"/>
  <c r="C43" i="8" l="1"/>
  <c r="D43" i="8" s="1"/>
  <c r="D278" i="6"/>
  <c r="E278" i="6" s="1"/>
  <c r="F278" i="6" s="1"/>
  <c r="D1222" i="6"/>
  <c r="E1222" i="6" s="1"/>
  <c r="F1222" i="6" s="1"/>
  <c r="D791" i="6"/>
  <c r="E791" i="6" s="1"/>
  <c r="F791" i="6" s="1"/>
  <c r="D2003" i="6"/>
  <c r="E2003" i="6" s="1"/>
  <c r="F2003" i="6" s="1"/>
  <c r="D1125" i="6"/>
  <c r="E1125" i="6" s="1"/>
  <c r="F1125" i="6" s="1"/>
  <c r="D839" i="6"/>
  <c r="E839" i="6" s="1"/>
  <c r="F839" i="6" s="1"/>
  <c r="D1664" i="6"/>
  <c r="E1664" i="6" s="1"/>
  <c r="F1664" i="6" s="1"/>
  <c r="D1062" i="6"/>
  <c r="E1062" i="6" s="1"/>
  <c r="F1062" i="6" s="1"/>
  <c r="D552" i="6"/>
  <c r="E552" i="6" s="1"/>
  <c r="F552" i="6" s="1"/>
  <c r="D454" i="6"/>
  <c r="E454" i="6" s="1"/>
  <c r="F454" i="6" s="1"/>
  <c r="D1554" i="6"/>
  <c r="E1554" i="6" s="1"/>
  <c r="F1554" i="6" s="1"/>
  <c r="D1434" i="6"/>
  <c r="E1434" i="6" s="1"/>
  <c r="F1434" i="6" s="1"/>
  <c r="D676" i="6"/>
  <c r="E676" i="6" s="1"/>
  <c r="F676" i="6" s="1"/>
  <c r="D971" i="6"/>
  <c r="E971" i="6" s="1"/>
  <c r="F971" i="6" s="1"/>
  <c r="D1857" i="6"/>
  <c r="E1857" i="6" s="1"/>
  <c r="F1857" i="6" s="1"/>
  <c r="D1923" i="6"/>
  <c r="E1923" i="6" s="1"/>
  <c r="F1923" i="6" s="1"/>
  <c r="D158" i="6"/>
  <c r="C44" i="8" l="1"/>
  <c r="D44" i="8" s="1"/>
  <c r="E158" i="6"/>
  <c r="F158" i="6" s="1"/>
  <c r="D1665" i="6"/>
  <c r="E1665" i="6" s="1"/>
  <c r="F1665" i="6" s="1"/>
  <c r="D792" i="6"/>
  <c r="E792" i="6" s="1"/>
  <c r="F792" i="6" s="1"/>
  <c r="D2004" i="6"/>
  <c r="E2004" i="6" s="1"/>
  <c r="F2004" i="6" s="1"/>
  <c r="D1555" i="6"/>
  <c r="E1555" i="6" s="1"/>
  <c r="F1555" i="6" s="1"/>
  <c r="D1063" i="6"/>
  <c r="E1063" i="6" s="1"/>
  <c r="F1063" i="6" s="1"/>
  <c r="D972" i="6"/>
  <c r="E972" i="6" s="1"/>
  <c r="F972" i="6" s="1"/>
  <c r="D840" i="6"/>
  <c r="E840" i="6" s="1"/>
  <c r="F840" i="6" s="1"/>
  <c r="D1435" i="6"/>
  <c r="E1435" i="6" s="1"/>
  <c r="F1435" i="6" s="1"/>
  <c r="D1858" i="6"/>
  <c r="E1858" i="6" s="1"/>
  <c r="F1858" i="6" s="1"/>
  <c r="D455" i="6"/>
  <c r="E455" i="6" s="1"/>
  <c r="F455" i="6" s="1"/>
  <c r="D1924" i="6"/>
  <c r="E1924" i="6" s="1"/>
  <c r="F1924" i="6" s="1"/>
  <c r="D159" i="6"/>
  <c r="E159" i="6" s="1"/>
  <c r="F159" i="6" s="1"/>
  <c r="D677" i="6"/>
  <c r="E677" i="6" s="1"/>
  <c r="F677" i="6" s="1"/>
  <c r="D553" i="6"/>
  <c r="E553" i="6" s="1"/>
  <c r="F553" i="6" s="1"/>
  <c r="D1126" i="6"/>
  <c r="E1126" i="6" s="1"/>
  <c r="F1126" i="6" s="1"/>
  <c r="D279" i="6"/>
  <c r="E279" i="6" s="1"/>
  <c r="F279" i="6" s="1"/>
  <c r="C45" i="8" l="1"/>
  <c r="D45" i="8" s="1"/>
  <c r="D2005" i="6"/>
  <c r="E2005" i="6" s="1"/>
  <c r="F2005" i="6" s="1"/>
  <c r="D160" i="6"/>
  <c r="E160" i="6" s="1"/>
  <c r="F160" i="6" s="1"/>
  <c r="D1925" i="6"/>
  <c r="E1925" i="6" s="1"/>
  <c r="F1925" i="6" s="1"/>
  <c r="D1436" i="6"/>
  <c r="E1436" i="6" s="1"/>
  <c r="F1436" i="6" s="1"/>
  <c r="D554" i="6"/>
  <c r="E554" i="6" s="1"/>
  <c r="F554" i="6" s="1"/>
  <c r="D973" i="6"/>
  <c r="E973" i="6" s="1"/>
  <c r="F973" i="6" s="1"/>
  <c r="D793" i="6"/>
  <c r="E793" i="6" s="1"/>
  <c r="F793" i="6" s="1"/>
  <c r="D280" i="6"/>
  <c r="E280" i="6" s="1"/>
  <c r="F280" i="6" s="1"/>
  <c r="D456" i="6"/>
  <c r="E456" i="6" s="1"/>
  <c r="F456" i="6" s="1"/>
  <c r="D1556" i="6"/>
  <c r="E1556" i="6" s="1"/>
  <c r="F1556" i="6" s="1"/>
  <c r="D841" i="6"/>
  <c r="E841" i="6" s="1"/>
  <c r="F841" i="6" s="1"/>
  <c r="D678" i="6"/>
  <c r="E678" i="6" s="1"/>
  <c r="F678" i="6" s="1"/>
  <c r="D1859" i="6"/>
  <c r="E1859" i="6" s="1"/>
  <c r="F1859" i="6" s="1"/>
  <c r="D1064" i="6"/>
  <c r="E1064" i="6" s="1"/>
  <c r="F1064" i="6" s="1"/>
  <c r="D1666" i="6"/>
  <c r="E1666" i="6" s="1"/>
  <c r="F1666" i="6" s="1"/>
  <c r="C46" i="8" l="1"/>
  <c r="D46" i="8" s="1"/>
  <c r="D679" i="6"/>
  <c r="E679" i="6" s="1"/>
  <c r="F679" i="6" s="1"/>
  <c r="D1926" i="6"/>
  <c r="E1926" i="6" s="1"/>
  <c r="F1926" i="6" s="1"/>
  <c r="D794" i="6"/>
  <c r="E794" i="6" s="1"/>
  <c r="F794" i="6" s="1"/>
  <c r="D1065" i="6"/>
  <c r="E1065" i="6" s="1"/>
  <c r="F1065" i="6" s="1"/>
  <c r="D974" i="6"/>
  <c r="E974" i="6" s="1"/>
  <c r="F974" i="6" s="1"/>
  <c r="D161" i="6"/>
  <c r="E161" i="6" s="1"/>
  <c r="F161" i="6" s="1"/>
  <c r="D281" i="6"/>
  <c r="E281" i="6" s="1"/>
  <c r="F281" i="6" s="1"/>
  <c r="D1667" i="6"/>
  <c r="E1667" i="6" s="1"/>
  <c r="F1667" i="6" s="1"/>
  <c r="D1557" i="6"/>
  <c r="E1557" i="6" s="1"/>
  <c r="F1557" i="6" s="1"/>
  <c r="D1437" i="6"/>
  <c r="E1437" i="6" s="1"/>
  <c r="F1437" i="6" s="1"/>
  <c r="D842" i="6"/>
  <c r="E842" i="6" s="1"/>
  <c r="F842" i="6" s="1"/>
  <c r="D1860" i="6"/>
  <c r="E1860" i="6" s="1"/>
  <c r="F1860" i="6" s="1"/>
  <c r="D457" i="6"/>
  <c r="E457" i="6" s="1"/>
  <c r="F457" i="6" s="1"/>
  <c r="D555" i="6"/>
  <c r="E555" i="6" s="1"/>
  <c r="F555" i="6" s="1"/>
  <c r="D2006" i="6"/>
  <c r="E2006" i="6" s="1"/>
  <c r="F2006" i="6" s="1"/>
  <c r="C47" i="8" l="1"/>
  <c r="D47" i="8" s="1"/>
  <c r="D1066" i="6"/>
  <c r="E1066" i="6" s="1"/>
  <c r="F1066" i="6" s="1"/>
  <c r="D282" i="6"/>
  <c r="E282" i="6" s="1"/>
  <c r="F282" i="6" s="1"/>
  <c r="D795" i="6"/>
  <c r="E795" i="6" s="1"/>
  <c r="F795" i="6" s="1"/>
  <c r="D1668" i="6"/>
  <c r="E1668" i="6" s="1"/>
  <c r="F1668" i="6" s="1"/>
  <c r="D843" i="6"/>
  <c r="E843" i="6" s="1"/>
  <c r="F843" i="6" s="1"/>
  <c r="D1927" i="6"/>
  <c r="E1927" i="6" s="1"/>
  <c r="F1927" i="6" s="1"/>
  <c r="D1438" i="6"/>
  <c r="E1438" i="6" s="1"/>
  <c r="F1438" i="6" s="1"/>
  <c r="D1861" i="6"/>
  <c r="E1861" i="6" s="1"/>
  <c r="F1861" i="6" s="1"/>
  <c r="D2007" i="6"/>
  <c r="E2007" i="6" s="1"/>
  <c r="F2007" i="6" s="1"/>
  <c r="D556" i="6"/>
  <c r="E556" i="6" s="1"/>
  <c r="F556" i="6" s="1"/>
  <c r="D458" i="6"/>
  <c r="E458" i="6" s="1"/>
  <c r="F458" i="6" s="1"/>
  <c r="D1558" i="6"/>
  <c r="E1558" i="6" s="1"/>
  <c r="F1558" i="6" s="1"/>
  <c r="D975" i="6"/>
  <c r="E975" i="6" s="1"/>
  <c r="F975" i="6" s="1"/>
  <c r="D680" i="6"/>
  <c r="E680" i="6" s="1"/>
  <c r="F680" i="6" s="1"/>
  <c r="C48" i="8" l="1"/>
  <c r="D48" i="8" s="1"/>
  <c r="D1669" i="6"/>
  <c r="E1669" i="6" s="1"/>
  <c r="F1669" i="6" s="1"/>
  <c r="D1559" i="6"/>
  <c r="E1559" i="6" s="1"/>
  <c r="F1559" i="6" s="1"/>
  <c r="D681" i="6"/>
  <c r="E681" i="6" s="1"/>
  <c r="F681" i="6" s="1"/>
  <c r="D1928" i="6"/>
  <c r="E1928" i="6" s="1"/>
  <c r="F1928" i="6" s="1"/>
  <c r="D283" i="6"/>
  <c r="E283" i="6" s="1"/>
  <c r="F283" i="6" s="1"/>
  <c r="D1862" i="6"/>
  <c r="E1862" i="6" s="1"/>
  <c r="F1862" i="6" s="1"/>
  <c r="D1439" i="6"/>
  <c r="E1439" i="6" s="1"/>
  <c r="F1439" i="6" s="1"/>
  <c r="D557" i="6"/>
  <c r="E557" i="6" s="1"/>
  <c r="F557" i="6" s="1"/>
  <c r="D459" i="6"/>
  <c r="E459" i="6" s="1"/>
  <c r="F459" i="6" s="1"/>
  <c r="D976" i="6"/>
  <c r="E976" i="6" s="1"/>
  <c r="F976" i="6" s="1"/>
  <c r="D2008" i="6"/>
  <c r="E2008" i="6" s="1"/>
  <c r="F2008" i="6" s="1"/>
  <c r="D844" i="6"/>
  <c r="E844" i="6" s="1"/>
  <c r="F844" i="6" s="1"/>
  <c r="D1067" i="6"/>
  <c r="E1067" i="6" s="1"/>
  <c r="F1067" i="6" s="1"/>
  <c r="C49" i="8" l="1"/>
  <c r="D49" i="8" s="1"/>
  <c r="D682" i="6"/>
  <c r="E682" i="6" s="1"/>
  <c r="F682" i="6" s="1"/>
  <c r="D558" i="6"/>
  <c r="E558" i="6" s="1"/>
  <c r="F558" i="6" s="1"/>
  <c r="D2009" i="6"/>
  <c r="E2009" i="6" s="1"/>
  <c r="F2009" i="6" s="1"/>
  <c r="D1863" i="6"/>
  <c r="E1863" i="6" s="1"/>
  <c r="F1863" i="6" s="1"/>
  <c r="D1560" i="6"/>
  <c r="E1560" i="6" s="1"/>
  <c r="F1560" i="6" s="1"/>
  <c r="D845" i="6"/>
  <c r="E845" i="6" s="1"/>
  <c r="F845" i="6" s="1"/>
  <c r="D977" i="6"/>
  <c r="E977" i="6" s="1"/>
  <c r="F977" i="6" s="1"/>
  <c r="D1440" i="6"/>
  <c r="E1440" i="6" s="1"/>
  <c r="F1440" i="6" s="1"/>
  <c r="D1068" i="6"/>
  <c r="E1068" i="6" s="1"/>
  <c r="F1068" i="6" s="1"/>
  <c r="D460" i="6"/>
  <c r="E460" i="6" s="1"/>
  <c r="F460" i="6" s="1"/>
  <c r="D284" i="6"/>
  <c r="E284" i="6" s="1"/>
  <c r="F284" i="6" s="1"/>
  <c r="D1670" i="6"/>
  <c r="E1670" i="6" s="1"/>
  <c r="F1670" i="6" s="1"/>
  <c r="C50" i="8" l="1"/>
  <c r="D50" i="8" s="1"/>
  <c r="D2010" i="6"/>
  <c r="E2010" i="6" s="1"/>
  <c r="F2010" i="6" s="1"/>
  <c r="D1441" i="6"/>
  <c r="E1441" i="6" s="1"/>
  <c r="F1441" i="6" s="1"/>
  <c r="D1671" i="6"/>
  <c r="E1671" i="6" s="1"/>
  <c r="F1671" i="6" s="1"/>
  <c r="D285" i="6"/>
  <c r="E285" i="6" s="1"/>
  <c r="F285" i="6" s="1"/>
  <c r="D846" i="6"/>
  <c r="E846" i="6" s="1"/>
  <c r="F846" i="6" s="1"/>
  <c r="D559" i="6"/>
  <c r="E559" i="6" s="1"/>
  <c r="F559" i="6" s="1"/>
  <c r="D461" i="6"/>
  <c r="E461" i="6" s="1"/>
  <c r="F461" i="6" s="1"/>
  <c r="D1864" i="6"/>
  <c r="E1864" i="6" s="1"/>
  <c r="F1864" i="6" s="1"/>
  <c r="D978" i="6"/>
  <c r="E978" i="6" s="1"/>
  <c r="F978" i="6" s="1"/>
  <c r="D1069" i="6"/>
  <c r="E1069" i="6" s="1"/>
  <c r="F1069" i="6" s="1"/>
  <c r="D1561" i="6"/>
  <c r="E1561" i="6" s="1"/>
  <c r="F1561" i="6" s="1"/>
  <c r="C51" i="8" l="1"/>
  <c r="D51" i="8" s="1"/>
  <c r="D1672" i="6"/>
  <c r="E1672" i="6" s="1"/>
  <c r="F1672" i="6" s="1"/>
  <c r="D462" i="6"/>
  <c r="E462" i="6" s="1"/>
  <c r="F462" i="6" s="1"/>
  <c r="D1070" i="6"/>
  <c r="E1070" i="6" s="1"/>
  <c r="F1070" i="6" s="1"/>
  <c r="D286" i="6"/>
  <c r="E286" i="6" s="1"/>
  <c r="F286" i="6" s="1"/>
  <c r="D1562" i="6"/>
  <c r="E1562" i="6" s="1"/>
  <c r="F1562" i="6" s="1"/>
  <c r="D560" i="6"/>
  <c r="E560" i="6" s="1"/>
  <c r="F560" i="6" s="1"/>
  <c r="D979" i="6"/>
  <c r="E979" i="6" s="1"/>
  <c r="F979" i="6" s="1"/>
  <c r="D847" i="6"/>
  <c r="E847" i="6" s="1"/>
  <c r="F847" i="6" s="1"/>
  <c r="D2011" i="6"/>
  <c r="E2011" i="6" s="1"/>
  <c r="F2011" i="6" s="1"/>
  <c r="C52" i="8" l="1"/>
  <c r="D52" i="8" s="1"/>
  <c r="D848" i="6"/>
  <c r="E848" i="6" s="1"/>
  <c r="F848" i="6" s="1"/>
  <c r="D980" i="6"/>
  <c r="E980" i="6" s="1"/>
  <c r="F980" i="6" s="1"/>
  <c r="D463" i="6"/>
  <c r="E463" i="6" s="1"/>
  <c r="F463" i="6" s="1"/>
  <c r="D287" i="6"/>
  <c r="E287" i="6" s="1"/>
  <c r="F287" i="6" s="1"/>
  <c r="D561" i="6"/>
  <c r="E561" i="6" s="1"/>
  <c r="F561" i="6" s="1"/>
  <c r="D1071" i="6"/>
  <c r="E1071" i="6" s="1"/>
  <c r="F1071" i="6" s="1"/>
  <c r="D2012" i="6"/>
  <c r="E2012" i="6" s="1"/>
  <c r="F2012" i="6" s="1"/>
  <c r="D1563" i="6"/>
  <c r="E1563" i="6" s="1"/>
  <c r="F1563" i="6" s="1"/>
  <c r="D1673" i="6"/>
  <c r="E1673" i="6" s="1"/>
  <c r="F1673" i="6" s="1"/>
  <c r="C53" i="8" l="1"/>
  <c r="D53" i="8" s="1"/>
  <c r="D2013" i="6"/>
  <c r="E2013" i="6" s="1"/>
  <c r="F2013" i="6" s="1"/>
  <c r="D1564" i="6"/>
  <c r="E1564" i="6" s="1"/>
  <c r="F1564" i="6" s="1"/>
  <c r="D981" i="6"/>
  <c r="E981" i="6" s="1"/>
  <c r="F981" i="6" s="1"/>
  <c r="D288" i="6"/>
  <c r="E288" i="6" s="1"/>
  <c r="F288" i="6" s="1"/>
  <c r="D1072" i="6"/>
  <c r="E1072" i="6" s="1"/>
  <c r="F1072" i="6" s="1"/>
  <c r="D464" i="6"/>
  <c r="E464" i="6" s="1"/>
  <c r="F464" i="6" s="1"/>
  <c r="D1674" i="6"/>
  <c r="E1674" i="6" s="1"/>
  <c r="F1674" i="6" s="1"/>
  <c r="D849" i="6"/>
  <c r="E849" i="6" s="1"/>
  <c r="F849" i="6" s="1"/>
  <c r="C54" i="8" l="1"/>
  <c r="D54" i="8" s="1"/>
  <c r="D982" i="6"/>
  <c r="E982" i="6" s="1"/>
  <c r="F982" i="6" s="1"/>
  <c r="D1675" i="6"/>
  <c r="E1675" i="6" s="1"/>
  <c r="F1675" i="6" s="1"/>
  <c r="D1565" i="6"/>
  <c r="E1565" i="6" s="1"/>
  <c r="F1565" i="6" s="1"/>
  <c r="D850" i="6"/>
  <c r="E850" i="6" s="1"/>
  <c r="F850" i="6" s="1"/>
  <c r="D465" i="6"/>
  <c r="E465" i="6" s="1"/>
  <c r="F465" i="6" s="1"/>
  <c r="D289" i="6"/>
  <c r="E289" i="6" s="1"/>
  <c r="F289" i="6" s="1"/>
  <c r="D2014" i="6"/>
  <c r="E2014" i="6" s="1"/>
  <c r="F2014" i="6" s="1"/>
  <c r="C55" i="8" l="1"/>
  <c r="D55" i="8" s="1"/>
  <c r="D851" i="6"/>
  <c r="E851" i="6" s="1"/>
  <c r="F851" i="6" s="1"/>
  <c r="D2015" i="6"/>
  <c r="E2015" i="6" s="1"/>
  <c r="F2015" i="6" s="1"/>
  <c r="D1676" i="6"/>
  <c r="E1676" i="6" s="1"/>
  <c r="F1676" i="6" s="1"/>
  <c r="D290" i="6"/>
  <c r="E290" i="6" s="1"/>
  <c r="F290" i="6" s="1"/>
  <c r="D1566" i="6"/>
  <c r="E1566" i="6" s="1"/>
  <c r="F1566" i="6" s="1"/>
  <c r="D466" i="6"/>
  <c r="E466" i="6" s="1"/>
  <c r="F466" i="6" s="1"/>
  <c r="D983" i="6"/>
  <c r="E983" i="6" s="1"/>
  <c r="F983" i="6" s="1"/>
  <c r="C56" i="8" l="1"/>
  <c r="D56" i="8" s="1"/>
  <c r="D291" i="6"/>
  <c r="E291" i="6" s="1"/>
  <c r="F291" i="6" s="1"/>
  <c r="D984" i="6"/>
  <c r="E984" i="6" s="1"/>
  <c r="F984" i="6" s="1"/>
  <c r="D2016" i="6"/>
  <c r="E2016" i="6" s="1"/>
  <c r="F2016" i="6" s="1"/>
  <c r="D467" i="6"/>
  <c r="E467" i="6" s="1"/>
  <c r="F467" i="6" s="1"/>
  <c r="D1677" i="6"/>
  <c r="E1677" i="6" s="1"/>
  <c r="F1677" i="6" s="1"/>
  <c r="D1567" i="6"/>
  <c r="E1567" i="6" s="1"/>
  <c r="F1567" i="6" s="1"/>
  <c r="D852" i="6"/>
  <c r="E852" i="6" s="1"/>
  <c r="F852" i="6" s="1"/>
  <c r="C57" i="8" l="1"/>
  <c r="D57" i="8" s="1"/>
  <c r="D853" i="6"/>
  <c r="E853" i="6" s="1"/>
  <c r="F853" i="6" s="1"/>
  <c r="D985" i="6"/>
  <c r="E985" i="6" s="1"/>
  <c r="F985" i="6" s="1"/>
  <c r="D2017" i="6"/>
  <c r="E2017" i="6" s="1"/>
  <c r="F2017" i="6" s="1"/>
  <c r="D468" i="6"/>
  <c r="E468" i="6" s="1"/>
  <c r="F468" i="6" s="1"/>
  <c r="D1568" i="6"/>
  <c r="E1568" i="6" s="1"/>
  <c r="F1568" i="6" s="1"/>
  <c r="D1678" i="6"/>
  <c r="E1678" i="6" s="1"/>
  <c r="F1678" i="6" s="1"/>
  <c r="D292" i="6"/>
  <c r="E292" i="6" s="1"/>
  <c r="F292" i="6" s="1"/>
  <c r="C58" i="8" l="1"/>
  <c r="D58" i="8" s="1"/>
  <c r="D469" i="6"/>
  <c r="E469" i="6" s="1"/>
  <c r="F469" i="6" s="1"/>
  <c r="D986" i="6"/>
  <c r="E986" i="6" s="1"/>
  <c r="F986" i="6" s="1"/>
  <c r="D2018" i="6"/>
  <c r="E2018" i="6" s="1"/>
  <c r="F2018" i="6" s="1"/>
  <c r="D1679" i="6"/>
  <c r="E1679" i="6" s="1"/>
  <c r="F1679" i="6" s="1"/>
  <c r="D293" i="6"/>
  <c r="E293" i="6" s="1"/>
  <c r="F293" i="6" s="1"/>
  <c r="D1569" i="6"/>
  <c r="E1569" i="6" s="1"/>
  <c r="F1569" i="6" s="1"/>
  <c r="D854" i="6"/>
  <c r="E854" i="6" s="1"/>
  <c r="F854" i="6" s="1"/>
  <c r="C59" i="8" l="1"/>
  <c r="D59" i="8" s="1"/>
  <c r="D2019" i="6"/>
  <c r="E2019" i="6" s="1"/>
  <c r="F2019" i="6" s="1"/>
  <c r="D1680" i="6"/>
  <c r="E1680" i="6" s="1"/>
  <c r="F1680" i="6" s="1"/>
  <c r="D987" i="6"/>
  <c r="E987" i="6" s="1"/>
  <c r="F987" i="6" s="1"/>
  <c r="D855" i="6"/>
  <c r="E855" i="6" s="1"/>
  <c r="F855" i="6" s="1"/>
  <c r="D1570" i="6"/>
  <c r="E1570" i="6" s="1"/>
  <c r="F1570" i="6" s="1"/>
  <c r="D294" i="6"/>
  <c r="E294" i="6" s="1"/>
  <c r="F294" i="6" s="1"/>
  <c r="D470" i="6"/>
  <c r="E470" i="6" s="1"/>
  <c r="F470" i="6" s="1"/>
  <c r="C60" i="8" l="1"/>
  <c r="D60" i="8" s="1"/>
  <c r="D856" i="6"/>
  <c r="E856" i="6" s="1"/>
  <c r="F856" i="6" s="1"/>
  <c r="D1681" i="6"/>
  <c r="E1681" i="6" s="1"/>
  <c r="F1681" i="6" s="1"/>
  <c r="D471" i="6"/>
  <c r="E471" i="6" s="1"/>
  <c r="F471" i="6" s="1"/>
  <c r="D988" i="6"/>
  <c r="E988" i="6" s="1"/>
  <c r="F988" i="6" s="1"/>
  <c r="D295" i="6"/>
  <c r="E295" i="6" s="1"/>
  <c r="F295" i="6" s="1"/>
  <c r="D1571" i="6"/>
  <c r="E1571" i="6" s="1"/>
  <c r="F1571" i="6" s="1"/>
  <c r="D2020" i="6"/>
  <c r="E2020" i="6" s="1"/>
  <c r="F2020" i="6" s="1"/>
  <c r="C61" i="8" l="1"/>
  <c r="D61" i="8" s="1"/>
  <c r="D989" i="6"/>
  <c r="E989" i="6" s="1"/>
  <c r="F989" i="6" s="1"/>
  <c r="D1682" i="6"/>
  <c r="E1682" i="6" s="1"/>
  <c r="F1682" i="6" s="1"/>
  <c r="D2021" i="6"/>
  <c r="E2021" i="6" s="1"/>
  <c r="F2021" i="6" s="1"/>
  <c r="D472" i="6"/>
  <c r="E472" i="6" s="1"/>
  <c r="F472" i="6" s="1"/>
  <c r="D1572" i="6"/>
  <c r="E1572" i="6" s="1"/>
  <c r="F1572" i="6" s="1"/>
  <c r="D296" i="6"/>
  <c r="E296" i="6" s="1"/>
  <c r="F296" i="6" s="1"/>
  <c r="D857" i="6"/>
  <c r="E857" i="6" s="1"/>
  <c r="F857" i="6" s="1"/>
  <c r="C62" i="8" l="1"/>
  <c r="D62" i="8" s="1"/>
  <c r="D473" i="6"/>
  <c r="E473" i="6" s="1"/>
  <c r="F473" i="6" s="1"/>
  <c r="D1683" i="6"/>
  <c r="E1683" i="6" s="1"/>
  <c r="F1683" i="6" s="1"/>
  <c r="D858" i="6"/>
  <c r="E858" i="6" s="1"/>
  <c r="F858" i="6" s="1"/>
  <c r="D2022" i="6"/>
  <c r="E2022" i="6" s="1"/>
  <c r="F2022" i="6" s="1"/>
  <c r="D297" i="6"/>
  <c r="E297" i="6" s="1"/>
  <c r="F297" i="6" s="1"/>
  <c r="D1573" i="6"/>
  <c r="E1573" i="6" s="1"/>
  <c r="F1573" i="6" s="1"/>
  <c r="D990" i="6"/>
  <c r="E990" i="6" s="1"/>
  <c r="F990" i="6" s="1"/>
  <c r="C63" i="8" l="1"/>
  <c r="D63" i="8" s="1"/>
  <c r="D859" i="6"/>
  <c r="E859" i="6" s="1"/>
  <c r="F859" i="6" s="1"/>
  <c r="D2023" i="6"/>
  <c r="E2023" i="6" s="1"/>
  <c r="F2023" i="6" s="1"/>
  <c r="D1684" i="6"/>
  <c r="E1684" i="6" s="1"/>
  <c r="F1684" i="6" s="1"/>
  <c r="D1574" i="6"/>
  <c r="E1574" i="6" s="1"/>
  <c r="F1574" i="6" s="1"/>
  <c r="D991" i="6"/>
  <c r="E991" i="6" s="1"/>
  <c r="F991" i="6" s="1"/>
  <c r="D298" i="6"/>
  <c r="E298" i="6" s="1"/>
  <c r="F298" i="6" s="1"/>
  <c r="D474" i="6"/>
  <c r="E474" i="6" s="1"/>
  <c r="F474" i="6" s="1"/>
  <c r="C64" i="8" l="1"/>
  <c r="D64" i="8" s="1"/>
  <c r="D1575" i="6"/>
  <c r="E1575" i="6" s="1"/>
  <c r="F1575" i="6" s="1"/>
  <c r="D475" i="6"/>
  <c r="E475" i="6" s="1"/>
  <c r="F475" i="6" s="1"/>
  <c r="D2024" i="6"/>
  <c r="E2024" i="6" s="1"/>
  <c r="F2024" i="6" s="1"/>
  <c r="D299" i="6"/>
  <c r="E299" i="6" s="1"/>
  <c r="F299" i="6" s="1"/>
  <c r="D1685" i="6"/>
  <c r="E1685" i="6" s="1"/>
  <c r="F1685" i="6" s="1"/>
  <c r="D992" i="6"/>
  <c r="E992" i="6" s="1"/>
  <c r="F992" i="6" s="1"/>
  <c r="D860" i="6"/>
  <c r="E860" i="6" s="1"/>
  <c r="F860" i="6" s="1"/>
  <c r="C65" i="8" l="1"/>
  <c r="D65" i="8" s="1"/>
  <c r="D476" i="6"/>
  <c r="E476" i="6" s="1"/>
  <c r="F476" i="6" s="1"/>
  <c r="D861" i="6"/>
  <c r="E861" i="6" s="1"/>
  <c r="F861" i="6" s="1"/>
  <c r="D300" i="6"/>
  <c r="E300" i="6" s="1"/>
  <c r="F300" i="6" s="1"/>
  <c r="D2025" i="6"/>
  <c r="E2025" i="6" s="1"/>
  <c r="F2025" i="6" s="1"/>
  <c r="D993" i="6"/>
  <c r="E993" i="6" s="1"/>
  <c r="F993" i="6" s="1"/>
  <c r="D1686" i="6"/>
  <c r="E1686" i="6" s="1"/>
  <c r="F1686" i="6" s="1"/>
  <c r="D1576" i="6"/>
  <c r="E1576" i="6" s="1"/>
  <c r="F1576" i="6" s="1"/>
  <c r="C66" i="8" l="1"/>
  <c r="D66" i="8" s="1"/>
  <c r="D301" i="6"/>
  <c r="E301" i="6" s="1"/>
  <c r="F301" i="6" s="1"/>
  <c r="D1577" i="6"/>
  <c r="E1577" i="6" s="1"/>
  <c r="F1577" i="6" s="1"/>
  <c r="D862" i="6"/>
  <c r="E862" i="6" s="1"/>
  <c r="F862" i="6" s="1"/>
  <c r="D2026" i="6"/>
  <c r="E2026" i="6" s="1"/>
  <c r="F2026" i="6" s="1"/>
  <c r="D1687" i="6"/>
  <c r="E1687" i="6" s="1"/>
  <c r="F1687" i="6" s="1"/>
  <c r="D994" i="6"/>
  <c r="E994" i="6" s="1"/>
  <c r="F994" i="6" s="1"/>
  <c r="D477" i="6"/>
  <c r="E477" i="6" s="1"/>
  <c r="F477" i="6" s="1"/>
  <c r="C67" i="8" l="1"/>
  <c r="D67" i="8" s="1"/>
  <c r="D2027" i="6"/>
  <c r="E2027" i="6" s="1"/>
  <c r="F2027" i="6" s="1"/>
  <c r="D1578" i="6"/>
  <c r="E1578" i="6" s="1"/>
  <c r="F1578" i="6" s="1"/>
  <c r="D478" i="6"/>
  <c r="E478" i="6" s="1"/>
  <c r="F478" i="6" s="1"/>
  <c r="D863" i="6"/>
  <c r="E863" i="6" s="1"/>
  <c r="F863" i="6" s="1"/>
  <c r="D995" i="6"/>
  <c r="E995" i="6" s="1"/>
  <c r="F995" i="6" s="1"/>
  <c r="D1688" i="6"/>
  <c r="E1688" i="6" s="1"/>
  <c r="F1688" i="6" s="1"/>
  <c r="D302" i="6"/>
  <c r="E302" i="6" s="1"/>
  <c r="F302" i="6" s="1"/>
  <c r="C68" i="8" l="1"/>
  <c r="D68" i="8" s="1"/>
  <c r="D303" i="6"/>
  <c r="E303" i="6" s="1"/>
  <c r="F303" i="6" s="1"/>
  <c r="D1579" i="6"/>
  <c r="E1579" i="6" s="1"/>
  <c r="F1579" i="6" s="1"/>
  <c r="D864" i="6"/>
  <c r="E864" i="6" s="1"/>
  <c r="F864" i="6" s="1"/>
  <c r="D479" i="6"/>
  <c r="E479" i="6" s="1"/>
  <c r="F479" i="6" s="1"/>
  <c r="D1689" i="6"/>
  <c r="E1689" i="6" s="1"/>
  <c r="F1689" i="6" s="1"/>
  <c r="D996" i="6"/>
  <c r="E996" i="6" s="1"/>
  <c r="F996" i="6" s="1"/>
  <c r="D2028" i="6"/>
  <c r="E2028" i="6" s="1"/>
  <c r="F2028" i="6" s="1"/>
  <c r="C69" i="8" l="1"/>
  <c r="D69" i="8" s="1"/>
  <c r="D1580" i="6"/>
  <c r="E1580" i="6" s="1"/>
  <c r="F1580" i="6" s="1"/>
  <c r="D2029" i="6"/>
  <c r="E2029" i="6" s="1"/>
  <c r="F2029" i="6" s="1"/>
  <c r="D480" i="6"/>
  <c r="E480" i="6" s="1"/>
  <c r="F480" i="6" s="1"/>
  <c r="D865" i="6"/>
  <c r="E865" i="6" s="1"/>
  <c r="F865" i="6" s="1"/>
  <c r="D997" i="6"/>
  <c r="E997" i="6" s="1"/>
  <c r="F997" i="6" s="1"/>
  <c r="D1690" i="6"/>
  <c r="E1690" i="6" s="1"/>
  <c r="F1690" i="6" s="1"/>
  <c r="D304" i="6"/>
  <c r="E304" i="6" s="1"/>
  <c r="F304" i="6" s="1"/>
  <c r="C70" i="8" l="1"/>
  <c r="D70" i="8" s="1"/>
  <c r="D866" i="6"/>
  <c r="E866" i="6" s="1"/>
  <c r="F866" i="6" s="1"/>
  <c r="D481" i="6"/>
  <c r="E481" i="6" s="1"/>
  <c r="F481" i="6" s="1"/>
  <c r="D2030" i="6"/>
  <c r="E2030" i="6" s="1"/>
  <c r="F2030" i="6" s="1"/>
  <c r="D305" i="6"/>
  <c r="E305" i="6" s="1"/>
  <c r="F305" i="6" s="1"/>
  <c r="D1691" i="6"/>
  <c r="E1691" i="6" s="1"/>
  <c r="F1691" i="6" s="1"/>
  <c r="D1581" i="6"/>
  <c r="E1581" i="6" s="1"/>
  <c r="F1581" i="6" s="1"/>
  <c r="C71" i="8" l="1"/>
  <c r="D71" i="8" s="1"/>
  <c r="D306" i="6"/>
  <c r="E306" i="6" s="1"/>
  <c r="F306" i="6" s="1"/>
  <c r="D482" i="6"/>
  <c r="E482" i="6" s="1"/>
  <c r="F482" i="6" s="1"/>
  <c r="D2031" i="6"/>
  <c r="E2031" i="6" s="1"/>
  <c r="F2031" i="6" s="1"/>
  <c r="D1582" i="6"/>
  <c r="E1582" i="6" s="1"/>
  <c r="F1582" i="6" s="1"/>
  <c r="D1692" i="6"/>
  <c r="E1692" i="6" s="1"/>
  <c r="F1692" i="6" s="1"/>
  <c r="D867" i="6"/>
  <c r="E867" i="6" s="1"/>
  <c r="F867" i="6" s="1"/>
  <c r="C72" i="8" l="1"/>
  <c r="D72" i="8" s="1"/>
  <c r="D483" i="6"/>
  <c r="E483" i="6" s="1"/>
  <c r="F483" i="6" s="1"/>
  <c r="D1583" i="6"/>
  <c r="E1583" i="6" s="1"/>
  <c r="F1583" i="6" s="1"/>
  <c r="D2032" i="6"/>
  <c r="E2032" i="6" s="1"/>
  <c r="F2032" i="6" s="1"/>
  <c r="D868" i="6"/>
  <c r="E868" i="6" s="1"/>
  <c r="F868" i="6" s="1"/>
  <c r="D1693" i="6"/>
  <c r="E1693" i="6" s="1"/>
  <c r="F1693" i="6" s="1"/>
  <c r="D307" i="6"/>
  <c r="E307" i="6" s="1"/>
  <c r="F307" i="6" s="1"/>
  <c r="C73" i="8" l="1"/>
  <c r="D73" i="8" s="1"/>
  <c r="D869" i="6"/>
  <c r="E869" i="6" s="1"/>
  <c r="F869" i="6" s="1"/>
  <c r="D1584" i="6"/>
  <c r="E1584" i="6" s="1"/>
  <c r="F1584" i="6" s="1"/>
  <c r="D2033" i="6"/>
  <c r="E2033" i="6" s="1"/>
  <c r="F2033" i="6" s="1"/>
  <c r="D308" i="6"/>
  <c r="E308" i="6" s="1"/>
  <c r="F308" i="6" s="1"/>
  <c r="D1694" i="6"/>
  <c r="E1694" i="6" s="1"/>
  <c r="F1694" i="6" s="1"/>
  <c r="D484" i="6"/>
  <c r="E484" i="6" s="1"/>
  <c r="F484" i="6" s="1"/>
  <c r="C74" i="8" l="1"/>
  <c r="D74" i="8" s="1"/>
  <c r="D309" i="6"/>
  <c r="E309" i="6" s="1"/>
  <c r="F309" i="6" s="1"/>
  <c r="D1585" i="6"/>
  <c r="E1585" i="6" s="1"/>
  <c r="F1585" i="6" s="1"/>
  <c r="D2034" i="6"/>
  <c r="E2034" i="6" s="1"/>
  <c r="F2034" i="6" s="1"/>
  <c r="D485" i="6"/>
  <c r="E485" i="6" s="1"/>
  <c r="F485" i="6" s="1"/>
  <c r="D1695" i="6"/>
  <c r="E1695" i="6" s="1"/>
  <c r="F1695" i="6" s="1"/>
  <c r="D870" i="6"/>
  <c r="E870" i="6" s="1"/>
  <c r="F870" i="6" s="1"/>
  <c r="C75" i="8" l="1"/>
  <c r="D75" i="8" s="1"/>
  <c r="D486" i="6"/>
  <c r="E486" i="6" s="1"/>
  <c r="F486" i="6" s="1"/>
  <c r="D1586" i="6"/>
  <c r="E1586" i="6" s="1"/>
  <c r="F1586" i="6" s="1"/>
  <c r="D2035" i="6"/>
  <c r="D871" i="6"/>
  <c r="E871" i="6" s="1"/>
  <c r="F871" i="6" s="1"/>
  <c r="D1696" i="6"/>
  <c r="E1696" i="6" s="1"/>
  <c r="F1696" i="6" s="1"/>
  <c r="D310" i="6"/>
  <c r="E310" i="6" s="1"/>
  <c r="F310" i="6" s="1"/>
  <c r="C76" i="8" l="1"/>
  <c r="D76" i="8" s="1"/>
  <c r="E2035" i="6"/>
  <c r="F2035" i="6" s="1"/>
  <c r="D1587" i="6"/>
  <c r="E1587" i="6" s="1"/>
  <c r="F1587" i="6" s="1"/>
  <c r="D872" i="6"/>
  <c r="E872" i="6" s="1"/>
  <c r="F872" i="6" s="1"/>
  <c r="D311" i="6"/>
  <c r="E311" i="6" s="1"/>
  <c r="F311" i="6" s="1"/>
  <c r="D1697" i="6"/>
  <c r="E1697" i="6" s="1"/>
  <c r="F1697" i="6" s="1"/>
  <c r="D487" i="6"/>
  <c r="E487" i="6" s="1"/>
  <c r="F487" i="6" s="1"/>
  <c r="C77" i="8" l="1"/>
  <c r="D77" i="8" s="1"/>
  <c r="D873" i="6"/>
  <c r="E873" i="6" s="1"/>
  <c r="F873" i="6" s="1"/>
  <c r="D1698" i="6"/>
  <c r="E1698" i="6" s="1"/>
  <c r="F1698" i="6" s="1"/>
  <c r="D312" i="6"/>
  <c r="D488" i="6"/>
  <c r="E488" i="6" s="1"/>
  <c r="F488" i="6" s="1"/>
  <c r="D1588" i="6"/>
  <c r="E1588" i="6" s="1"/>
  <c r="F1588" i="6" s="1"/>
  <c r="C78" i="8" l="1"/>
  <c r="D78" i="8" s="1"/>
  <c r="E312" i="6"/>
  <c r="F312" i="6" s="1"/>
  <c r="D489" i="6"/>
  <c r="E489" i="6" s="1"/>
  <c r="F489" i="6" s="1"/>
  <c r="D1699" i="6"/>
  <c r="E1699" i="6" s="1"/>
  <c r="F1699" i="6" s="1"/>
  <c r="D313" i="6"/>
  <c r="E313" i="6" s="1"/>
  <c r="F313" i="6" s="1"/>
  <c r="D1589" i="6"/>
  <c r="E1589" i="6" s="1"/>
  <c r="F1589" i="6" s="1"/>
  <c r="D874" i="6"/>
  <c r="E874" i="6" s="1"/>
  <c r="F874" i="6" s="1"/>
  <c r="C79" i="8" l="1"/>
  <c r="D79" i="8" s="1"/>
  <c r="D1590" i="6"/>
  <c r="E1590" i="6" s="1"/>
  <c r="F1590" i="6" s="1"/>
  <c r="D1700" i="6"/>
  <c r="E1700" i="6" s="1"/>
  <c r="F1700" i="6" s="1"/>
  <c r="D314" i="6"/>
  <c r="D875" i="6"/>
  <c r="E875" i="6" s="1"/>
  <c r="F875" i="6" s="1"/>
  <c r="D490" i="6"/>
  <c r="E490" i="6" s="1"/>
  <c r="F490" i="6" s="1"/>
  <c r="C80" i="8" l="1"/>
  <c r="D80" i="8" s="1"/>
  <c r="E314" i="6"/>
  <c r="F314" i="6" s="1"/>
  <c r="D876" i="6"/>
  <c r="E876" i="6" s="1"/>
  <c r="F876" i="6" s="1"/>
  <c r="D315" i="6"/>
  <c r="E315" i="6" s="1"/>
  <c r="F315" i="6" s="1"/>
  <c r="D1701" i="6"/>
  <c r="E1701" i="6" s="1"/>
  <c r="F1701" i="6" s="1"/>
  <c r="D491" i="6"/>
  <c r="E491" i="6" s="1"/>
  <c r="F491" i="6" s="1"/>
  <c r="D1591" i="6"/>
  <c r="E1591" i="6" s="1"/>
  <c r="F1591" i="6" s="1"/>
  <c r="C81" i="8" l="1"/>
  <c r="D81" i="8" s="1"/>
  <c r="D1702" i="6"/>
  <c r="E1702" i="6" s="1"/>
  <c r="F1702" i="6" s="1"/>
  <c r="D492" i="6"/>
  <c r="E492" i="6" s="1"/>
  <c r="F492" i="6" s="1"/>
  <c r="D316" i="6"/>
  <c r="D1592" i="6"/>
  <c r="E1592" i="6" s="1"/>
  <c r="F1592" i="6" s="1"/>
  <c r="D877" i="6"/>
  <c r="E877" i="6" s="1"/>
  <c r="F877" i="6" s="1"/>
  <c r="C82" i="8" l="1"/>
  <c r="D82" i="8" s="1"/>
  <c r="E316" i="6"/>
  <c r="F316" i="6" s="1"/>
  <c r="D493" i="6"/>
  <c r="E493" i="6" s="1"/>
  <c r="F493" i="6" s="1"/>
  <c r="D317" i="6"/>
  <c r="E317" i="6" s="1"/>
  <c r="F317" i="6" s="1"/>
  <c r="D1593" i="6"/>
  <c r="E1593" i="6" s="1"/>
  <c r="F1593" i="6" s="1"/>
  <c r="D878" i="6"/>
  <c r="E878" i="6" s="1"/>
  <c r="F878" i="6" s="1"/>
  <c r="D1703" i="6"/>
  <c r="E1703" i="6" s="1"/>
  <c r="F1703" i="6" s="1"/>
  <c r="C83" i="8" l="1"/>
  <c r="D83" i="8" s="1"/>
  <c r="D318" i="6"/>
  <c r="D879" i="6"/>
  <c r="E879" i="6" s="1"/>
  <c r="F879" i="6" s="1"/>
  <c r="D1594" i="6"/>
  <c r="E1594" i="6" s="1"/>
  <c r="F1594" i="6" s="1"/>
  <c r="D1704" i="6"/>
  <c r="E1704" i="6" s="1"/>
  <c r="F1704" i="6" s="1"/>
  <c r="D494" i="6"/>
  <c r="E494" i="6" s="1"/>
  <c r="F494" i="6" s="1"/>
  <c r="C84" i="8" l="1"/>
  <c r="D84" i="8" s="1"/>
  <c r="E318" i="6"/>
  <c r="F318" i="6" s="1"/>
  <c r="D1705" i="6"/>
  <c r="E1705" i="6" s="1"/>
  <c r="F1705" i="6" s="1"/>
  <c r="D880" i="6"/>
  <c r="E880" i="6" s="1"/>
  <c r="F880" i="6" s="1"/>
  <c r="D495" i="6"/>
  <c r="E495" i="6" s="1"/>
  <c r="F495" i="6" s="1"/>
  <c r="D319" i="6"/>
  <c r="E319" i="6" s="1"/>
  <c r="F319" i="6" s="1"/>
  <c r="C85" i="8" l="1"/>
  <c r="D85" i="8" s="1"/>
  <c r="D881" i="6"/>
  <c r="E881" i="6" s="1"/>
  <c r="F881" i="6" s="1"/>
  <c r="D320" i="6"/>
  <c r="E320" i="6" s="1"/>
  <c r="F320" i="6" s="1"/>
  <c r="D496" i="6"/>
  <c r="E496" i="6" s="1"/>
  <c r="F496" i="6" s="1"/>
  <c r="D1706" i="6"/>
  <c r="E1706" i="6" s="1"/>
  <c r="F1706" i="6" s="1"/>
  <c r="C86" i="8" l="1"/>
  <c r="D86" i="8" s="1"/>
  <c r="D321" i="6"/>
  <c r="E321" i="6" s="1"/>
  <c r="F321" i="6" s="1"/>
  <c r="D1707" i="6"/>
  <c r="E1707" i="6" s="1"/>
  <c r="F1707" i="6" s="1"/>
  <c r="D497" i="6"/>
  <c r="E497" i="6" s="1"/>
  <c r="F497" i="6" s="1"/>
  <c r="D882" i="6"/>
  <c r="E882" i="6" s="1"/>
  <c r="F882" i="6" s="1"/>
  <c r="C87" i="8" l="1"/>
  <c r="D87" i="8" s="1"/>
  <c r="D1708" i="6"/>
  <c r="E1708" i="6" s="1"/>
  <c r="F1708" i="6" s="1"/>
  <c r="D883" i="6"/>
  <c r="E883" i="6" s="1"/>
  <c r="F883" i="6" s="1"/>
  <c r="D498" i="6"/>
  <c r="E498" i="6" s="1"/>
  <c r="F498" i="6" s="1"/>
  <c r="D322" i="6"/>
  <c r="E322" i="6" s="1"/>
  <c r="F322" i="6" s="1"/>
  <c r="C88" i="8" l="1"/>
  <c r="D88" i="8" s="1"/>
  <c r="D884" i="6"/>
  <c r="E884" i="6" s="1"/>
  <c r="F884" i="6" s="1"/>
  <c r="D499" i="6"/>
  <c r="E499" i="6" s="1"/>
  <c r="F499" i="6" s="1"/>
  <c r="D323" i="6"/>
  <c r="E323" i="6" s="1"/>
  <c r="F323" i="6" s="1"/>
  <c r="D1709" i="6"/>
  <c r="E1709" i="6" s="1"/>
  <c r="F1709" i="6" s="1"/>
  <c r="C89" i="8" l="1"/>
  <c r="D89" i="8" s="1"/>
  <c r="D500" i="6"/>
  <c r="E500" i="6" s="1"/>
  <c r="F500" i="6" s="1"/>
  <c r="D324" i="6"/>
  <c r="E324" i="6" s="1"/>
  <c r="F324" i="6" s="1"/>
  <c r="D1710" i="6"/>
  <c r="E1710" i="6" s="1"/>
  <c r="F1710" i="6" s="1"/>
  <c r="D885" i="6"/>
  <c r="E885" i="6" s="1"/>
  <c r="F885" i="6" s="1"/>
  <c r="C90" i="8" l="1"/>
  <c r="D90" i="8" s="1"/>
  <c r="D325" i="6"/>
  <c r="E325" i="6" s="1"/>
  <c r="F325" i="6" s="1"/>
  <c r="D1711" i="6"/>
  <c r="E1711" i="6" s="1"/>
  <c r="F1711" i="6" s="1"/>
  <c r="D886" i="6"/>
  <c r="E886" i="6" s="1"/>
  <c r="F886" i="6" s="1"/>
  <c r="D501" i="6"/>
  <c r="E501" i="6" s="1"/>
  <c r="F501" i="6" s="1"/>
  <c r="C91" i="8" l="1"/>
  <c r="D91" i="8" s="1"/>
  <c r="D887" i="6"/>
  <c r="E887" i="6" s="1"/>
  <c r="F887" i="6" s="1"/>
  <c r="D502" i="6"/>
  <c r="E502" i="6" s="1"/>
  <c r="F502" i="6" s="1"/>
  <c r="D1712" i="6"/>
  <c r="E1712" i="6" s="1"/>
  <c r="F1712" i="6" s="1"/>
  <c r="D326" i="6"/>
  <c r="E326" i="6" s="1"/>
  <c r="F326" i="6" s="1"/>
  <c r="C92" i="8" l="1"/>
  <c r="D92" i="8" s="1"/>
  <c r="D503" i="6"/>
  <c r="E503" i="6" s="1"/>
  <c r="F503" i="6" s="1"/>
  <c r="D1713" i="6"/>
  <c r="E1713" i="6" s="1"/>
  <c r="F1713" i="6" s="1"/>
  <c r="D327" i="6"/>
  <c r="E327" i="6" s="1"/>
  <c r="F327" i="6" s="1"/>
  <c r="D888" i="6"/>
  <c r="E888" i="6" s="1"/>
  <c r="F888" i="6" s="1"/>
  <c r="C93" i="8" l="1"/>
  <c r="D93" i="8" s="1"/>
  <c r="D1714" i="6"/>
  <c r="E1714" i="6" s="1"/>
  <c r="F1714" i="6" s="1"/>
  <c r="D504" i="6"/>
  <c r="E504" i="6" s="1"/>
  <c r="F504" i="6" s="1"/>
  <c r="C94" i="8" l="1"/>
  <c r="D94" i="8" s="1"/>
  <c r="D505" i="6"/>
  <c r="E505" i="6" s="1"/>
  <c r="F505" i="6" s="1"/>
  <c r="D1715" i="6"/>
  <c r="E1715" i="6" s="1"/>
  <c r="F1715" i="6" s="1"/>
  <c r="C95" i="8" l="1"/>
  <c r="D95" i="8" s="1"/>
  <c r="D1716" i="6"/>
  <c r="E1716" i="6" s="1"/>
  <c r="F1716" i="6" s="1"/>
  <c r="C96" i="8" l="1"/>
  <c r="D96" i="8" s="1"/>
  <c r="D1717" i="6"/>
  <c r="E1717" i="6" s="1"/>
  <c r="F1717" i="6" s="1"/>
  <c r="C97" i="8" l="1"/>
  <c r="D97" i="8" s="1"/>
  <c r="D1718" i="6"/>
  <c r="C98" i="8" l="1"/>
  <c r="D98" i="8" s="1"/>
  <c r="E1718" i="6"/>
  <c r="F1718" i="6" s="1"/>
  <c r="H5" i="6" s="1"/>
  <c r="H6" i="6" s="1"/>
  <c r="C99" i="8" l="1"/>
  <c r="D99" i="8" s="1"/>
  <c r="E2164" i="6"/>
  <c r="C100" i="8" l="1"/>
  <c r="D100" i="8" s="1"/>
  <c r="C101" i="8" l="1"/>
  <c r="D101" i="8" s="1"/>
  <c r="C102" i="8" l="1"/>
  <c r="D102" i="8" s="1"/>
  <c r="C103" i="8" l="1"/>
  <c r="D103" i="8" s="1"/>
  <c r="C104" i="8" l="1"/>
  <c r="D104" i="8" s="1"/>
  <c r="C105" i="8" l="1"/>
  <c r="D105" i="8" s="1"/>
  <c r="C106" i="8" l="1"/>
  <c r="D106" i="8" s="1"/>
  <c r="C107" i="8" l="1"/>
  <c r="D107" i="8" s="1"/>
  <c r="C108" i="8" l="1"/>
  <c r="D108" i="8" s="1"/>
  <c r="C109" i="8" l="1"/>
  <c r="D109" i="8" s="1"/>
  <c r="C110" i="8" l="1"/>
  <c r="D110" i="8" s="1"/>
  <c r="C111" i="8" l="1"/>
  <c r="D111" i="8" s="1"/>
  <c r="C112" i="8" l="1"/>
  <c r="D112" i="8" s="1"/>
  <c r="C113" i="8" l="1"/>
  <c r="D113" i="8" s="1"/>
  <c r="C114" i="8" l="1"/>
  <c r="D114" i="8" s="1"/>
  <c r="C115" i="8" l="1"/>
  <c r="D115" i="8" s="1"/>
  <c r="C116" i="8" l="1"/>
  <c r="D116" i="8" s="1"/>
  <c r="C117" i="8" l="1"/>
  <c r="D117" i="8" s="1"/>
  <c r="C118" i="8" l="1"/>
  <c r="D118" i="8" s="1"/>
  <c r="C119" i="8" l="1"/>
  <c r="D119" i="8" s="1"/>
  <c r="C120" i="8" l="1"/>
  <c r="D120" i="8" s="1"/>
  <c r="C121" i="8" l="1"/>
  <c r="D121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408B0C-8049-4C2F-B5F1-0C6E0A838086}" keepAlive="1" name="Zapytanie — cennik" description="Połączenie z zapytaniem „cennik” w skoroszycie." type="5" refreshedVersion="7" background="1" saveData="1">
    <dbPr connection="Provider=Microsoft.Mashup.OleDb.1;Data Source=$Workbook$;Location=cennik;Extended Properties=&quot;&quot;" command="SELECT * FROM [cennik]"/>
  </connection>
  <connection id="2" xr16:uid="{EDF83605-EB05-4F50-BCFB-D4CFB11F9860}" keepAlive="1" name="Zapytanie — cennik (2)" description="Połączenie z zapytaniem „cennik (2)” w skoroszycie." type="5" refreshedVersion="7" background="1" saveData="1">
    <dbPr connection="Provider=Microsoft.Mashup.OleDb.1;Data Source=$Workbook$;Location=&quot;cennik (2)&quot;;Extended Properties=&quot;&quot;" command="SELECT * FROM [cennik (2)]"/>
  </connection>
  <connection id="3" xr16:uid="{F86AB95E-BB3E-48F3-A34A-C975A06504B9}" keepAlive="1" name="Zapytanie — cukier" description="Połączenie z zapytaniem „cukier” w skoroszycie." type="5" refreshedVersion="7" background="1" saveData="1">
    <dbPr connection="Provider=Microsoft.Mashup.OleDb.1;Data Source=$Workbook$;Location=cukier;Extended Properties=&quot;&quot;" command="SELECT * FROM [cukier]"/>
  </connection>
  <connection id="4" xr16:uid="{6AFBA571-7D13-41FE-9B1D-56E029A46E59}" keepAlive="1" name="Zapytanie — cukier (2)" description="Połączenie z zapytaniem „cukier (2)” w skoroszycie." type="5" refreshedVersion="7" background="1" saveData="1">
    <dbPr connection="Provider=Microsoft.Mashup.OleDb.1;Data Source=$Workbook$;Location=&quot;cukier (2)&quot;;Extended Properties=&quot;&quot;" command="SELECT * FROM [cukier (2)]"/>
  </connection>
  <connection id="5" xr16:uid="{6863BCBF-0893-4C0B-8303-367DCE570385}" keepAlive="1" name="Zapytanie — cukier (3)" description="Połączenie z zapytaniem „cukier (3)” w skoroszycie." type="5" refreshedVersion="7" background="1" saveData="1">
    <dbPr connection="Provider=Microsoft.Mashup.OleDb.1;Data Source=$Workbook$;Location=&quot;cukier (3)&quot;;Extended Properties=&quot;&quot;" command="SELECT * FROM [cukier (3)]"/>
  </connection>
  <connection id="6" xr16:uid="{2536FADA-2AB5-45F6-A85C-AA59DAF1BD05}" keepAlive="1" name="Zapytanie — cukier (4)" description="Połączenie z zapytaniem „cukier (4)” w skoroszycie." type="5" refreshedVersion="7" background="1" saveData="1">
    <dbPr connection="Provider=Microsoft.Mashup.OleDb.1;Data Source=$Workbook$;Location=&quot;cukier (4)&quot;;Extended Properties=&quot;&quot;" command="SELECT * FROM [cukier (4)]"/>
  </connection>
  <connection id="7" xr16:uid="{657866DD-0874-4ABC-8434-35DC6A7E90C3}" keepAlive="1" name="Zapytanie — cukier (5)" description="Połączenie z zapytaniem „cukier (5)” w skoroszycie." type="5" refreshedVersion="7" background="1" saveData="1">
    <dbPr connection="Provider=Microsoft.Mashup.OleDb.1;Data Source=$Workbook$;Location=&quot;cukier (5)&quot;;Extended Properties=&quot;&quot;" command="SELECT * FROM [cukier (5)]"/>
  </connection>
</connections>
</file>

<file path=xl/sharedStrings.xml><?xml version="1.0" encoding="utf-8"?>
<sst xmlns="http://schemas.openxmlformats.org/spreadsheetml/2006/main" count="11141" uniqueCount="282">
  <si>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</si>
  <si>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</si>
  <si>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</si>
  <si>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</si>
  <si>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</si>
  <si>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</si>
  <si>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</si>
  <si>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</si>
  <si>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</si>
  <si>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</si>
  <si>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</si>
  <si>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</si>
  <si>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</si>
  <si>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</si>
  <si>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</si>
  <si>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</si>
  <si>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</si>
  <si>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</si>
  <si>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</si>
  <si>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</si>
  <si>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</si>
  <si>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</si>
  <si>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</si>
  <si>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</si>
  <si>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</si>
  <si>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</si>
  <si>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</si>
  <si>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</si>
  <si>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</si>
  <si>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</si>
  <si>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</si>
  <si>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</si>
  <si>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</si>
  <si>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</si>
  <si>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</si>
  <si>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</si>
  <si>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</si>
  <si>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</si>
  <si>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</si>
  <si>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</si>
  <si>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</si>
  <si>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</si>
  <si>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</si>
  <si>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</si>
  <si>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</si>
  <si>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</si>
  <si>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</si>
  <si>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</si>
  <si>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</si>
  <si>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</si>
  <si>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</si>
  <si>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</si>
  <si>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</si>
  <si>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</si>
  <si>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</si>
  <si>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</si>
  <si>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</si>
  <si>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</si>
  <si>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</si>
  <si>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</si>
  <si>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</si>
  <si>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</si>
  <si>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</si>
  <si>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</si>
  <si>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</si>
  <si>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</si>
  <si>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</si>
  <si>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</si>
  <si>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</si>
  <si>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</si>
  <si>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</si>
  <si>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</si>
  <si>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</si>
  <si>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</si>
  <si>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</si>
  <si>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</si>
  <si>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</si>
  <si>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</si>
  <si>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</si>
  <si>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</si>
  <si>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</si>
  <si>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</si>
  <si>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</si>
  <si>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</si>
  <si>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</si>
  <si>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</si>
  <si>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</si>
  <si>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</si>
  <si>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</si>
  <si>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</si>
  <si>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</si>
  <si>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</si>
  <si>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</si>
  <si>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</si>
  <si>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</si>
  <si>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</si>
  <si>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</si>
  <si>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</si>
  <si>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</si>
  <si>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</si>
  <si>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</si>
  <si>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</si>
  <si>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</si>
  <si>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</si>
  <si>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</si>
  <si>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</si>
  <si>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</si>
  <si>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</si>
  <si>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</si>
  <si>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</si>
  <si>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</si>
  <si>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</si>
  <si>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</si>
  <si>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</si>
  <si>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</si>
  <si>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</si>
  <si>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</si>
  <si>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</si>
  <si>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</si>
  <si>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</si>
  <si>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</si>
  <si>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</si>
  <si>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</si>
  <si>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</si>
  <si>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</si>
  <si>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</si>
  <si>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</si>
  <si>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</si>
  <si>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</si>
  <si>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</si>
  <si>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</si>
  <si>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</si>
  <si>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</si>
  <si>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</si>
  <si>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</si>
  <si>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</si>
  <si>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</si>
  <si>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</si>
  <si>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</si>
  <si>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</si>
  <si>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</si>
  <si>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</si>
  <si>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</si>
  <si>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</si>
  <si>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</si>
  <si>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</si>
  <si>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</si>
  <si>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</si>
  <si>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</si>
  <si>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</si>
  <si>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</si>
  <si>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</si>
  <si>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</si>
  <si>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</si>
  <si>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</si>
  <si>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</si>
  <si>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</si>
  <si>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</si>
  <si>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</si>
  <si>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</si>
  <si>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</si>
  <si>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</si>
  <si>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</si>
  <si>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</si>
  <si>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</si>
  <si>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</si>
  <si>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</si>
  <si>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</si>
  <si>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</si>
  <si>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</si>
  <si>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</si>
  <si>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</si>
  <si>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</si>
  <si>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</si>
  <si>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</si>
  <si>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</si>
  <si>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</si>
  <si>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</si>
  <si>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</si>
  <si>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</si>
  <si>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</si>
  <si>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</si>
  <si>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</si>
  <si>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</si>
  <si>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</si>
  <si>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</si>
  <si>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</si>
  <si>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</si>
  <si>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</si>
  <si>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</si>
  <si>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</si>
  <si>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</si>
  <si>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</si>
  <si>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</si>
  <si>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</si>
  <si>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</si>
  <si>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</si>
  <si>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</si>
  <si>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</si>
  <si>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</si>
  <si>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</si>
  <si>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</si>
  <si>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</si>
  <si>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</si>
  <si>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</si>
  <si>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</si>
  <si>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</si>
  <si>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</si>
  <si>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</si>
  <si>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</si>
  <si>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</si>
  <si>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</si>
  <si>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</si>
  <si>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</si>
  <si>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</si>
  <si>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</si>
  <si>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</si>
  <si>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</si>
  <si>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</si>
  <si>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</si>
  <si>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</si>
  <si>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</si>
  <si>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</si>
  <si>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</si>
  <si>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</si>
  <si>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</si>
  <si>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</si>
  <si>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</si>
  <si>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</si>
  <si>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</si>
  <si>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</si>
  <si>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</si>
  <si>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</si>
  <si>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</si>
  <si>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</si>
  <si>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</si>
  <si>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</si>
  <si>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</si>
  <si>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</si>
  <si>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</si>
  <si>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ROK</t>
  </si>
  <si>
    <t>DATA</t>
  </si>
  <si>
    <t>NIP</t>
  </si>
  <si>
    <t>LICZBA</t>
  </si>
  <si>
    <t>Etykiety wierszy</t>
  </si>
  <si>
    <t>Suma końcowa</t>
  </si>
  <si>
    <t>SUMA SPRZEDANEGO CUKRU</t>
  </si>
  <si>
    <t>LICZBA KG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</si>
  <si>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</si>
  <si>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</si>
  <si>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</si>
  <si>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</si>
  <si>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</si>
  <si>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</si>
  <si>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</si>
  <si>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</si>
  <si>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</si>
  <si>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</si>
  <si>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Suma z LICZBA KG</t>
  </si>
  <si>
    <t>LICZBA SPRZEDANYCH KG</t>
  </si>
  <si>
    <t>KWOTA</t>
  </si>
  <si>
    <t>PRZYCHOD</t>
  </si>
  <si>
    <t>ODPOWIEDŹ</t>
  </si>
  <si>
    <t>ŁĄCZNY PRZYCHÓD</t>
  </si>
  <si>
    <t>ILE CUKRU SPRZEDANO</t>
  </si>
  <si>
    <t>ILE CUKRU KUPILA OSOBA</t>
  </si>
  <si>
    <t>KWOTA ZNIZKI</t>
  </si>
  <si>
    <t>MIN</t>
  </si>
  <si>
    <t>RABAT</t>
  </si>
  <si>
    <t>WARTOSC RABATU</t>
  </si>
  <si>
    <t>CENA</t>
  </si>
  <si>
    <t>SUMA RABATOW</t>
  </si>
  <si>
    <t>KWOTA ŁACZNA</t>
  </si>
  <si>
    <t>łącznA wartość rabatów</t>
  </si>
  <si>
    <t>MIESIĄC</t>
  </si>
  <si>
    <t>MIESIAC</t>
  </si>
  <si>
    <t>LACZNA LICZBA SPRZEDANYCH kg</t>
  </si>
  <si>
    <t>MAGAZYN NA POCZATKU MIESIACA</t>
  </si>
  <si>
    <t>MAGAZYN POD KONIEC MIESIACA</t>
  </si>
  <si>
    <t>ILE DOKUPIONO</t>
  </si>
  <si>
    <t>CZY DOKUPIONA ILOSC JEST &gt;=4000</t>
  </si>
  <si>
    <t>ŁĄCZNA ILOSC RAZY KIEDY UZUPELNINO MAGAZYN O &gt;=4000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</si>
</sst>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28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2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2" xfId="0" applyFont="1" applyFill="1" applyBorder="1"/>
    <xf numFmtId="0" fontId="0" fillId="0" borderId="2" xfId="0" applyFont="1" applyBorder="1"/>
    <xf numFmtId="0" fontId="0" fillId="2" borderId="1" xfId="0" applyFont="1" applyFill="1" applyBorder="1"/>
    <xf numFmtId="0" fontId="0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1" fillId="3" borderId="3" xfId="0" applyFont="1" applyFill="1" applyBorder="1"/>
    <xf numFmtId="0" fontId="0" fillId="0" borderId="0" xfId="0" applyAlignment="1">
      <alignment horizontal="left" indent="1"/>
    </xf>
    <xf numFmtId="0" fontId="1" fillId="4" borderId="3" xfId="0" applyFont="1" applyFill="1" applyBorder="1" applyAlignment="1">
      <alignment horizontal="center"/>
    </xf>
    <xf numFmtId="0" fontId="2" fillId="0" borderId="0" xfId="0" applyFont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3" xfId="0" applyNumberFormat="1" applyFon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11" borderId="0" xfId="0" applyFill="1"/>
    <xf numFmtId="0" fontId="0" fillId="6" borderId="0" xfId="0" applyFill="1"/>
    <xf numFmtId="0" fontId="0" fillId="12" borderId="0" xfId="0" applyFill="1"/>
    <xf numFmtId="0" fontId="0" fillId="10" borderId="0" xfId="0" applyFill="1"/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</cellXfs>
  <cellStyles count="1">
    <cellStyle name="Normalny" xfId="0" builtinId="0"/>
  </cellStyles>
  <dxfs count="23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LICZBA SPRZEDANYCH KG</a:t>
            </a:r>
            <a:r>
              <a:rPr lang="pl-PL"/>
              <a:t> W DANYM ROKU</a:t>
            </a:r>
            <a:endParaRPr lang="en-US"/>
          </a:p>
        </c:rich>
      </c:tx>
      <c:layout>
        <c:manualLayout>
          <c:xMode val="edge"/>
          <c:yMode val="edge"/>
          <c:x val="0.14934089888072552"/>
          <c:y val="3.96975484419493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'2) 3)'!$I$2</c:f>
              <c:strCache>
                <c:ptCount val="1"/>
                <c:pt idx="0">
                  <c:v>LICZBA SPRZEDANYCH 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alpha val="98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2E85-4F4D-BBDE-A786BD81DDA4}"/>
              </c:ext>
            </c:extLst>
          </c:dPt>
          <c:cat>
            <c:strRef>
              <c:f>'2) 3)'!$H$3:$H$12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'2) 3)'!$I$3:$I$12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5-4F4D-BBDE-A786BD81D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209376"/>
        <c:axId val="484210208"/>
      </c:lineChart>
      <c:catAx>
        <c:axId val="48420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4210208"/>
        <c:crosses val="autoZero"/>
        <c:auto val="1"/>
        <c:lblAlgn val="ctr"/>
        <c:lblOffset val="100"/>
        <c:noMultiLvlLbl val="0"/>
      </c:catAx>
      <c:valAx>
        <c:axId val="48421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420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36286</xdr:colOff>
      <xdr:row>9</xdr:row>
      <xdr:rowOff>113846</xdr:rowOff>
    </xdr:from>
    <xdr:to>
      <xdr:col>19</xdr:col>
      <xdr:colOff>390072</xdr:colOff>
      <xdr:row>24</xdr:row>
      <xdr:rowOff>135617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B9302A7-8494-4073-839D-BA92F95CB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ndra Łabęda" refreshedDate="44571.847311111109" createdVersion="7" refreshedVersion="7" minRefreshableVersion="3" recordCount="2162" xr:uid="{D197A49A-D2F2-424C-90E5-968085AFDAD5}">
  <cacheSource type="worksheet">
    <worksheetSource name="cukier4"/>
  </cacheSource>
  <cacheFields count="3">
    <cacheField name="DATA" numFmtId="14">
      <sharedItems containsSemiMixedTypes="0" containsNonDate="0" containsDate="1" containsString="0" minDate="2005-01-01T00:00:00" maxDate="2014-12-30T00:00:00"/>
    </cacheField>
    <cacheField name="NIP" numFmtId="0">
      <sharedItems count="240">
        <s v="872-13-44-365"/>
        <s v="369-43-03-176"/>
        <s v="408-24-90-350"/>
        <s v="944-16-93-033"/>
        <s v="645-32-78-780"/>
        <s v="594-18-15-403"/>
        <s v="043-34-53-278"/>
        <s v="254-14-00-156"/>
        <s v="885-74-10-856"/>
        <s v="847-48-41-699"/>
        <s v="749-02-70-623"/>
        <s v="128-69-77-900"/>
        <s v="904-16-42-385"/>
        <s v="775-48-66-885"/>
        <s v="799-94-72-837"/>
        <s v="045-63-27-114"/>
        <s v="351-06-97-406"/>
        <s v="413-93-89-926"/>
        <s v="269-65-16-447"/>
        <s v="080-51-85-809"/>
        <s v="910-38-33-489"/>
        <s v="396-32-41-555"/>
        <s v="178-24-36-171"/>
        <s v="033-49-11-774"/>
        <s v="337-27-67-378"/>
        <s v="410-52-79-946"/>
        <s v="294-48-56-993"/>
        <s v="961-86-77-989"/>
        <s v="378-70-08-798"/>
        <s v="665-06-94-730"/>
        <s v="534-94-49-182"/>
        <s v="935-78-99-209"/>
        <s v="996-09-76-697"/>
        <s v="019-98-81-222"/>
        <s v="962-06-61-806"/>
        <s v="968-49-97-804"/>
        <s v="205-96-13-336"/>
        <s v="916-94-78-836"/>
        <s v="242-04-13-206"/>
        <s v="761-06-34-233"/>
        <s v="377-37-44-068"/>
        <s v="176-54-34-364"/>
        <s v="159-34-45-151"/>
        <s v="715-03-63-213"/>
        <s v="599-00-55-316"/>
        <s v="392-78-93-552"/>
        <s v="089-90-67-935"/>
        <s v="596-37-06-465"/>
        <s v="528-09-83-923"/>
        <s v="590-28-48-646"/>
        <s v="941-01-60-075"/>
        <s v="843-22-41-173"/>
        <s v="495-93-92-849"/>
        <s v="662-14-22-719"/>
        <s v="753-35-55-536"/>
        <s v="322-66-15-999"/>
        <s v="800-16-32-869"/>
        <s v="126-55-91-375"/>
        <s v="507-22-76-992"/>
        <s v="531-65-00-714"/>
        <s v="767-55-58-288"/>
        <s v="692-61-16-906"/>
        <s v="851-69-49-933"/>
        <s v="620-15-33-614"/>
        <s v="368-99-22-310"/>
        <s v="153-24-82-022"/>
        <s v="527-15-00-673"/>
        <s v="178-41-36-927"/>
        <s v="284-59-84-568"/>
        <s v="513-33-14-553"/>
        <s v="982-09-19-706"/>
        <s v="884-31-58-627"/>
        <s v="047-70-78-199"/>
        <s v="300-07-32-070"/>
        <s v="340-11-17-090"/>
        <s v="970-73-69-415"/>
        <s v="740-87-37-389"/>
        <s v="053-79-35-388"/>
        <s v="773-39-15-273"/>
        <s v="314-76-34-892"/>
        <s v="936-67-95-170"/>
        <s v="530-86-39-445"/>
        <s v="054-09-46-315"/>
        <s v="014-02-05-290"/>
        <s v="900-85-70-552"/>
        <s v="954-85-72-732"/>
        <s v="804-82-65-826"/>
        <s v="277-10-19-546"/>
        <s v="140-36-11-559"/>
        <s v="403-50-07-403"/>
        <s v="182-72-86-381"/>
        <s v="296-66-33-717"/>
        <s v="550-69-18-758"/>
        <s v="015-89-55-248"/>
        <s v="824-54-79-834"/>
        <s v="029-43-78-009"/>
        <s v="172-30-09-104"/>
        <s v="325-70-30-985"/>
        <s v="374-01-18-051"/>
        <s v="985-21-38-706"/>
        <s v="967-21-71-491"/>
        <s v="430-67-31-549"/>
        <s v="995-59-41-476"/>
        <s v="162-82-16-285"/>
        <s v="963-43-52-686"/>
        <s v="194-54-73-711"/>
        <s v="781-80-31-583"/>
        <s v="347-48-90-739"/>
        <s v="050-38-86-889"/>
        <s v="164-61-25-530"/>
        <s v="561-00-46-873"/>
        <s v="531-41-11-525"/>
        <s v="423-71-31-448"/>
        <s v="192-09-72-275"/>
        <s v="994-52-74-352"/>
        <s v="940-29-78-846"/>
        <s v="244-64-83-142"/>
        <s v="316-37-00-316"/>
        <s v="211-13-01-286"/>
        <s v="982-37-73-633"/>
        <s v="950-40-82-698"/>
        <s v="430-90-28-407"/>
        <s v="035-32-41-072"/>
        <s v="115-65-39-258"/>
        <s v="609-57-46-753"/>
        <s v="373-76-82-865"/>
        <s v="080-77-49-649"/>
        <s v="903-82-46-998"/>
        <s v="970-87-50-317"/>
        <s v="562-39-79-929"/>
        <s v="473-30-19-947"/>
        <s v="179-23-02-772"/>
        <s v="958-71-87-898"/>
        <s v="281-47-91-148"/>
        <s v="554-09-13-964"/>
        <s v="424-70-61-569"/>
        <s v="170-89-76-803"/>
        <s v="447-16-72-588"/>
        <s v="434-21-90-566"/>
        <s v="865-19-31-951"/>
        <s v="822-52-42-474"/>
        <s v="385-84-45-941"/>
        <s v="773-41-40-060"/>
        <s v="429-16-50-754"/>
        <s v="275-38-81-341"/>
        <s v="295-31-73-319"/>
        <s v="240-56-56-791"/>
        <s v="964-69-89-011"/>
        <s v="163-92-64-010"/>
        <s v="585-26-73-628"/>
        <s v="736-91-47-235"/>
        <s v="288-84-37-922"/>
        <s v="193-47-03-638"/>
        <s v="214-54-56-360"/>
        <s v="302-11-03-254"/>
        <s v="208-84-31-216"/>
        <s v="299-98-16-259"/>
        <s v="371-70-96-597"/>
        <s v="777-06-33-444"/>
        <s v="270-90-07-560"/>
        <s v="811-91-92-867"/>
        <s v="131-80-62-556"/>
        <s v="138-66-38-929"/>
        <s v="240-21-54-730"/>
        <s v="299-72-00-838"/>
        <s v="105-89-55-029"/>
        <s v="766-05-70-009"/>
        <s v="319-54-24-686"/>
        <s v="780-78-31-328"/>
        <s v="930-33-80-614"/>
        <s v="549-21-69-479"/>
        <s v="170-26-38-135"/>
        <s v="093-96-93-428"/>
        <s v="268-62-97-556"/>
        <s v="639-61-50-913"/>
        <s v="180-17-78-339"/>
        <s v="547-03-32-866"/>
        <s v="857-68-68-600"/>
        <s v="534-38-74-959"/>
        <s v="337-81-35-067"/>
        <s v="801-63-85-001"/>
        <s v="272-67-67-068"/>
        <s v="534-50-90-387"/>
        <s v="204-35-99-685"/>
        <s v="789-52-61-433"/>
        <s v="653-45-64-141"/>
        <s v="058-15-94-554"/>
        <s v="307-98-17-187"/>
        <s v="711-39-55-294"/>
        <s v="128-91-02-348"/>
        <s v="395-19-63-367"/>
        <s v="737-62-05-770"/>
        <s v="277-20-90-210"/>
        <s v="405-18-48-099"/>
        <s v="270-87-86-398"/>
        <s v="547-99-88-807"/>
        <s v="531-81-72-734"/>
        <s v="817-44-45-607"/>
        <s v="735-37-27-393"/>
        <s v="788-39-15-311"/>
        <s v="047-26-54-835"/>
        <s v="687-31-19-697"/>
        <s v="236-48-82-153"/>
        <s v="561-51-98-882"/>
        <s v="951-02-59-808"/>
        <s v="874-03-53-609"/>
        <s v="523-09-63-706"/>
        <s v="346-83-33-264"/>
        <s v="325-16-71-125"/>
        <s v="179-22-38-195"/>
        <s v="211-35-92-831"/>
        <s v="614-36-31-012"/>
        <s v="394-54-09-851"/>
        <s v="326-69-35-401"/>
        <s v="203-43-58-855"/>
        <s v="941-27-28-381"/>
        <s v="971-44-58-661"/>
        <s v="257-35-01-611"/>
        <s v="102-48-01-310"/>
        <s v="351-83-41-145"/>
        <s v="392-77-27-084"/>
        <s v="678-73-95-302"/>
        <s v="091-99-74-175"/>
        <s v="039-15-21-087"/>
        <s v="444-71-75-271"/>
        <s v="253-12-16-366"/>
        <s v="865-06-94-559"/>
        <s v="965-57-87-003"/>
        <s v="806-09-59-839"/>
        <s v="072-92-42-932"/>
        <s v="336-81-47-193"/>
        <s v="062-58-80-597"/>
        <s v="881-78-83-232"/>
        <s v="817-14-97-331"/>
        <s v="929-74-62-713"/>
        <s v="128-29-15-591"/>
        <s v="264-98-29-926"/>
        <s v="177-95-05-373"/>
        <s v="647-41-13-432"/>
        <s v="648-00-20-115"/>
      </sharedItems>
    </cacheField>
    <cacheField name="LICZBA" numFmtId="0">
      <sharedItems containsSemiMixedTypes="0" containsString="0" containsNumber="1" containsInteger="1" minValue="1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ndra Łabęda" refreshedDate="44571.84859814815" createdVersion="7" refreshedVersion="7" minRefreshableVersion="3" recordCount="2162" xr:uid="{16087B7B-7EA8-4BBF-994E-2C05FC4A0973}">
  <cacheSource type="worksheet">
    <worksheetSource name="cukier5"/>
  </cacheSource>
  <cacheFields count="5">
    <cacheField name="DATA" numFmtId="14">
      <sharedItems containsSemiMixedTypes="0" containsNonDate="0" containsDate="1" containsString="0" minDate="2005-01-01T00:00:00" maxDate="2014-12-30T00:00:00" count="1639">
        <d v="2005-01-01T00:00:00"/>
        <d v="2005-01-04T00:00:00"/>
        <d v="2005-01-05T00:00:00"/>
        <d v="2005-01-10T00:00:00"/>
        <d v="2005-01-11T00:00:00"/>
        <d v="2005-01-13T00:00:00"/>
        <d v="2005-01-14T00:00:00"/>
        <d v="2005-01-18T00:00:00"/>
        <d v="2005-01-19T00:00:00"/>
        <d v="2005-01-20T00:00:00"/>
        <d v="2005-01-22T00:00:00"/>
        <d v="2005-01-24T00:00:00"/>
        <d v="2005-01-25T00:00:00"/>
        <d v="2005-01-26T00:00:00"/>
        <d v="2005-01-27T00:00:00"/>
        <d v="2005-02-02T00:00:00"/>
        <d v="2005-02-03T00:00:00"/>
        <d v="2005-02-05T00:00:00"/>
        <d v="2005-02-10T00:00:00"/>
        <d v="2005-02-14T00:00:00"/>
        <d v="2005-02-18T00:00:00"/>
        <d v="2005-02-24T00:00:00"/>
        <d v="2005-02-25T00:00:00"/>
        <d v="2005-02-26T00:00:00"/>
        <d v="2005-02-27T00:00:00"/>
        <d v="2005-03-01T00:00:00"/>
        <d v="2005-03-03T00:00:00"/>
        <d v="2005-03-05T00:00:00"/>
        <d v="2005-03-07T00:00:00"/>
        <d v="2005-03-09T00:00:00"/>
        <d v="2005-03-10T00:00:00"/>
        <d v="2005-03-12T00:00:00"/>
        <d v="2005-03-17T00:00:00"/>
        <d v="2005-03-18T00:00:00"/>
        <d v="2005-03-20T00:00:00"/>
        <d v="2005-03-24T00:00:00"/>
        <d v="2005-03-26T00:00:00"/>
        <d v="2005-03-28T00:00:00"/>
        <d v="2005-03-29T00:00:00"/>
        <d v="2005-03-31T00:00:00"/>
        <d v="2005-04-03T00:00:00"/>
        <d v="2005-04-06T00:00:00"/>
        <d v="2005-04-10T00:00:00"/>
        <d v="2005-04-11T00:00:00"/>
        <d v="2005-04-12T00:00:00"/>
        <d v="2005-04-14T00:00:00"/>
        <d v="2005-04-15T00:00:00"/>
        <d v="2005-04-16T00:00:00"/>
        <d v="2005-04-17T00:00:00"/>
        <d v="2005-04-18T00:00:00"/>
        <d v="2005-04-19T00:00:00"/>
        <d v="2005-04-30T00:00:00"/>
        <d v="2005-05-01T00:00:00"/>
        <d v="2005-05-02T00:00:00"/>
        <d v="2005-05-04T00:00:00"/>
        <d v="2005-05-07T00:00:00"/>
        <d v="2005-05-09T00:00:00"/>
        <d v="2005-05-20T00:00:00"/>
        <d v="2005-05-21T00:00:00"/>
        <d v="2005-05-24T00:00:00"/>
        <d v="2005-05-25T00:00:00"/>
        <d v="2005-05-27T00:00:00"/>
        <d v="2005-05-29T00:00:00"/>
        <d v="2005-05-31T00:00:00"/>
        <d v="2005-06-07T00:00:00"/>
        <d v="2005-06-09T00:00:00"/>
        <d v="2005-06-10T00:00:00"/>
        <d v="2005-06-11T00:00:00"/>
        <d v="2005-06-12T00:00:00"/>
        <d v="2005-06-14T00:00:00"/>
        <d v="2005-06-15T00:00:00"/>
        <d v="2005-06-20T00:00:00"/>
        <d v="2005-06-22T00:00:00"/>
        <d v="2005-06-23T00:00:00"/>
        <d v="2005-06-25T00:00:00"/>
        <d v="2005-06-26T00:00:00"/>
        <d v="2005-06-28T00:00:00"/>
        <d v="2005-06-29T00:00:00"/>
        <d v="2005-07-01T00:00:00"/>
        <d v="2005-07-03T00:00:00"/>
        <d v="2005-07-09T00:00:00"/>
        <d v="2005-07-13T00:00:00"/>
        <d v="2005-07-14T00:00:00"/>
        <d v="2005-07-16T00:00:00"/>
        <d v="2005-07-18T00:00:00"/>
        <d v="2005-07-22T00:00:00"/>
        <d v="2005-07-25T00:00:00"/>
        <d v="2005-07-26T00:00:00"/>
        <d v="2005-07-27T00:00:00"/>
        <d v="2005-07-29T00:00:00"/>
        <d v="2005-07-30T00:00:00"/>
        <d v="2005-08-03T00:00:00"/>
        <d v="2005-08-04T00:00:00"/>
        <d v="2005-08-05T00:00:00"/>
        <d v="2005-08-06T00:00:00"/>
        <d v="2005-08-07T00:00:00"/>
        <d v="2005-08-08T00:00:00"/>
        <d v="2005-08-13T00:00:00"/>
        <d v="2005-08-15T00:00:00"/>
        <d v="2005-08-17T00:00:00"/>
        <d v="2005-08-18T00:00:00"/>
        <d v="2005-08-19T00:00:00"/>
        <d v="2005-08-21T00:00:00"/>
        <d v="2005-08-25T00:00:00"/>
        <d v="2005-08-26T00:00:00"/>
        <d v="2005-08-28T00:00:00"/>
        <d v="2005-08-29T00:00:00"/>
        <d v="2005-08-30T00:00:00"/>
        <d v="2005-09-01T00:00:00"/>
        <d v="2005-09-04T00:00:00"/>
        <d v="2005-09-07T00:00:00"/>
        <d v="2005-09-08T00:00:00"/>
        <d v="2005-09-09T00:00:00"/>
        <d v="2005-09-10T00:00:00"/>
        <d v="2005-09-11T00:00:00"/>
        <d v="2005-09-13T00:00:00"/>
        <d v="2005-09-15T00:00:00"/>
        <d v="2005-09-17T00:00:00"/>
        <d v="2005-09-20T00:00:00"/>
        <d v="2005-09-22T00:00:00"/>
        <d v="2005-09-25T00:00:00"/>
        <d v="2005-09-28T00:00:00"/>
        <d v="2005-09-29T00:00:00"/>
        <d v="2005-10-01T00:00:00"/>
        <d v="2005-10-03T00:00:00"/>
        <d v="2005-10-04T00:00:00"/>
        <d v="2005-10-07T00:00:00"/>
        <d v="2005-10-08T00:00:00"/>
        <d v="2005-10-13T00:00:00"/>
        <d v="2005-10-14T00:00:00"/>
        <d v="2005-10-15T00:00:00"/>
        <d v="2005-10-18T00:00:00"/>
        <d v="2005-10-20T00:00:00"/>
        <d v="2005-10-21T00:00:00"/>
        <d v="2005-10-27T00:00:00"/>
        <d v="2005-10-28T00:00:00"/>
        <d v="2005-10-30T00:00:00"/>
        <d v="2005-11-01T00:00:00"/>
        <d v="2005-11-06T00:00:00"/>
        <d v="2005-11-07T00:00:00"/>
        <d v="2005-11-11T00:00:00"/>
        <d v="2005-11-13T00:00:00"/>
        <d v="2005-11-14T00:00:00"/>
        <d v="2005-11-16T00:00:00"/>
        <d v="2005-11-18T00:00:00"/>
        <d v="2005-11-19T00:00:00"/>
        <d v="2005-11-20T00:00:00"/>
        <d v="2005-11-21T00:00:00"/>
        <d v="2005-11-24T00:00:00"/>
        <d v="2005-11-26T00:00:00"/>
        <d v="2005-12-01T00:00:00"/>
        <d v="2005-12-03T00:00:00"/>
        <d v="2005-12-05T00:00:00"/>
        <d v="2005-12-14T00:00:00"/>
        <d v="2005-12-19T00:00:00"/>
        <d v="2005-12-22T00:00:00"/>
        <d v="2005-12-23T00:00:00"/>
        <d v="2005-12-25T00:00:00"/>
        <d v="2005-12-30T00:00:00"/>
        <d v="2006-01-04T00:00:00"/>
        <d v="2006-01-08T00:00:00"/>
        <d v="2006-01-12T00:00:00"/>
        <d v="2006-01-17T00:00:00"/>
        <d v="2006-01-18T00:00:00"/>
        <d v="2006-01-19T00:00:00"/>
        <d v="2006-01-24T00:00:00"/>
        <d v="2006-01-28T00:00:00"/>
        <d v="2006-02-03T00:00:00"/>
        <d v="2006-02-06T00:00:00"/>
        <d v="2006-02-07T00:00:00"/>
        <d v="2006-02-09T00:00:00"/>
        <d v="2006-02-13T00:00:00"/>
        <d v="2006-02-17T00:00:00"/>
        <d v="2006-02-18T00:00:00"/>
        <d v="2006-02-19T00:00:00"/>
        <d v="2006-02-20T00:00:00"/>
        <d v="2006-02-21T00:00:00"/>
        <d v="2006-03-04T00:00:00"/>
        <d v="2006-03-08T00:00:00"/>
        <d v="2006-03-10T00:00:00"/>
        <d v="2006-03-11T00:00:00"/>
        <d v="2006-03-12T00:00:00"/>
        <d v="2006-03-14T00:00:00"/>
        <d v="2006-03-15T00:00:00"/>
        <d v="2006-03-16T00:00:00"/>
        <d v="2006-03-25T00:00:00"/>
        <d v="2006-04-01T00:00:00"/>
        <d v="2006-04-06T00:00:00"/>
        <d v="2006-04-08T00:00:00"/>
        <d v="2006-04-10T00:00:00"/>
        <d v="2006-04-11T00:00:00"/>
        <d v="2006-04-13T00:00:00"/>
        <d v="2006-04-14T00:00:00"/>
        <d v="2006-04-15T00:00:00"/>
        <d v="2006-04-17T00:00:00"/>
        <d v="2006-04-19T00:00:00"/>
        <d v="2006-04-20T00:00:00"/>
        <d v="2006-04-21T00:00:00"/>
        <d v="2006-04-27T00:00:00"/>
        <d v="2006-05-08T00:00:00"/>
        <d v="2006-05-09T00:00:00"/>
        <d v="2006-05-10T00:00:00"/>
        <d v="2006-05-14T00:00:00"/>
        <d v="2006-05-15T00:00:00"/>
        <d v="2006-05-16T00:00:00"/>
        <d v="2006-05-18T00:00:00"/>
        <d v="2006-05-19T00:00:00"/>
        <d v="2006-05-20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6-02T00:00:00"/>
        <d v="2006-06-07T00:00:00"/>
        <d v="2006-06-10T00:00:00"/>
        <d v="2006-06-18T00:00:00"/>
        <d v="2006-06-19T00:00:00"/>
        <d v="2006-06-28T00:00:00"/>
        <d v="2006-07-04T00:00:00"/>
        <d v="2006-07-06T00:00:00"/>
        <d v="2006-07-09T00:00:00"/>
        <d v="2006-07-10T00:00:00"/>
        <d v="2006-07-12T00:00:00"/>
        <d v="2006-07-13T00:00:00"/>
        <d v="2006-07-14T00:00:00"/>
        <d v="2006-07-20T00:00:00"/>
        <d v="2006-07-21T00:00:00"/>
        <d v="2006-07-25T00:00:00"/>
        <d v="2006-07-26T00:00:00"/>
        <d v="2006-07-28T00:00:00"/>
        <d v="2006-07-29T00:00:00"/>
        <d v="2006-07-30T00:00:00"/>
        <d v="2006-07-31T00:00:00"/>
        <d v="2006-08-02T00:00:00"/>
        <d v="2006-08-07T00:00:00"/>
        <d v="2006-08-11T00:00:00"/>
        <d v="2006-08-13T00:00:00"/>
        <d v="2006-08-16T00:00:00"/>
        <d v="2006-08-19T00:00:00"/>
        <d v="2006-08-20T00:00:00"/>
        <d v="2006-08-21T00:00:00"/>
        <d v="2006-08-24T00:00:00"/>
        <d v="2006-08-25T00:00:00"/>
        <d v="2006-08-26T00:00:00"/>
        <d v="2006-08-27T00:00:00"/>
        <d v="2006-08-30T00:00:00"/>
        <d v="2006-09-02T00:00:00"/>
        <d v="2006-09-03T00:00:00"/>
        <d v="2006-09-05T00:00:00"/>
        <d v="2006-09-07T00:00:00"/>
        <d v="2006-09-11T00:00:00"/>
        <d v="2006-09-12T00:00:00"/>
        <d v="2006-09-13T00:00:00"/>
        <d v="2006-09-14T00:00:00"/>
        <d v="2006-09-16T00:00:00"/>
        <d v="2006-09-17T00:00:00"/>
        <d v="2006-09-18T00:00:00"/>
        <d v="2006-09-21T00:00:00"/>
        <d v="2006-09-22T00:00:00"/>
        <d v="2006-09-25T00:00:00"/>
        <d v="2006-09-26T00:00:00"/>
        <d v="2006-09-27T00:00:00"/>
        <d v="2006-10-01T00:00:00"/>
        <d v="2006-10-05T00:00:00"/>
        <d v="2006-10-08T00:00:00"/>
        <d v="2006-10-11T00:00:00"/>
        <d v="2006-10-13T00:00:00"/>
        <d v="2006-10-19T00:00:00"/>
        <d v="2006-10-24T00:00:00"/>
        <d v="2006-10-25T00:00:00"/>
        <d v="2006-10-29T00:00:00"/>
        <d v="2006-10-31T00:00:00"/>
        <d v="2006-11-05T00:00:00"/>
        <d v="2006-11-08T00:00:00"/>
        <d v="2006-11-11T00:00:00"/>
        <d v="2006-11-13T00:00:00"/>
        <d v="2006-11-14T00:00:00"/>
        <d v="2006-11-19T00:00:00"/>
        <d v="2006-11-22T00:00:00"/>
        <d v="2006-11-23T00:00:00"/>
        <d v="2006-11-26T00:00:00"/>
        <d v="2006-11-27T00:00:00"/>
        <d v="2006-11-28T00:00:00"/>
        <d v="2006-12-01T00:00:00"/>
        <d v="2006-12-03T00:00:00"/>
        <d v="2006-12-04T00:00:00"/>
        <d v="2006-12-06T00:00:00"/>
        <d v="2006-12-07T00:00:00"/>
        <d v="2006-12-09T00:00:00"/>
        <d v="2006-12-10T00:00:00"/>
        <d v="2006-12-11T00:00:00"/>
        <d v="2006-12-12T00:00:00"/>
        <d v="2006-12-13T00:00:00"/>
        <d v="2006-12-18T00:00:00"/>
        <d v="2006-12-19T00:00:00"/>
        <d v="2006-12-21T00:00:00"/>
        <d v="2006-12-27T00:00:00"/>
        <d v="2006-12-28T00:00:00"/>
        <d v="2006-12-29T00:00:00"/>
        <d v="2006-12-30T00:00:00"/>
        <d v="2006-12-31T00:00:00"/>
        <d v="2007-01-02T00:00:00"/>
        <d v="2007-01-03T00:00:00"/>
        <d v="2007-01-04T00:00:00"/>
        <d v="2007-01-10T00:00:00"/>
        <d v="2007-01-11T00:00:00"/>
        <d v="2007-01-13T00:00:00"/>
        <d v="2007-01-14T00:00:00"/>
        <d v="2007-01-15T00:00:00"/>
        <d v="2007-01-17T00:00:00"/>
        <d v="2007-01-24T00:00:00"/>
        <d v="2007-01-27T00:00:00"/>
        <d v="2007-01-29T00:00:00"/>
        <d v="2007-02-04T00:00:00"/>
        <d v="2007-02-07T00:00:00"/>
        <d v="2007-02-08T00:00:00"/>
        <d v="2007-02-11T00:00:00"/>
        <d v="2007-02-18T00:00:00"/>
        <d v="2007-02-19T00:00:00"/>
        <d v="2007-02-21T00:00:00"/>
        <d v="2007-02-26T00:00:00"/>
        <d v="2007-02-27T00:00:00"/>
        <d v="2007-03-01T00:00:00"/>
        <d v="2007-03-08T00:00:00"/>
        <d v="2007-03-09T00:00:00"/>
        <d v="2007-03-11T00:00:00"/>
        <d v="2007-03-13T00:00:00"/>
        <d v="2007-03-17T00:00:00"/>
        <d v="2007-03-21T00:00:00"/>
        <d v="2007-03-22T00:00:00"/>
        <d v="2007-03-24T00:00:00"/>
        <d v="2007-03-26T00:00:00"/>
        <d v="2007-03-30T00:00:00"/>
        <d v="2007-03-31T00:00:00"/>
        <d v="2007-04-01T00:00:00"/>
        <d v="2007-04-02T00:00:00"/>
        <d v="2007-04-04T00:00:00"/>
        <d v="2007-04-05T00:00:00"/>
        <d v="2007-04-06T00:00:00"/>
        <d v="2007-04-07T00:00:00"/>
        <d v="2007-04-12T00:00:00"/>
        <d v="2007-04-14T00:00:00"/>
        <d v="2007-04-16T00:00:00"/>
        <d v="2007-04-19T00:00:00"/>
        <d v="2007-04-25T00:00:00"/>
        <d v="2007-04-28T00:00:00"/>
        <d v="2007-05-01T00:00:00"/>
        <d v="2007-05-02T00:00:00"/>
        <d v="2007-05-04T00:00:00"/>
        <d v="2007-05-06T00:00:00"/>
        <d v="2007-05-08T00:00:00"/>
        <d v="2007-05-10T00:00:00"/>
        <d v="2007-05-12T00:00:00"/>
        <d v="2007-05-13T00:00:00"/>
        <d v="2007-05-16T00:00:00"/>
        <d v="2007-05-18T00:00:00"/>
        <d v="2007-05-21T00:00:00"/>
        <d v="2007-05-25T00:00:00"/>
        <d v="2007-05-28T00:00:00"/>
        <d v="2007-05-29T00:00:00"/>
        <d v="2007-06-06T00:00:00"/>
        <d v="2007-06-14T00:00:00"/>
        <d v="2007-06-15T00:00:00"/>
        <d v="2007-06-17T00:00:00"/>
        <d v="2007-06-20T00:00:00"/>
        <d v="2007-06-21T00:00:00"/>
        <d v="2007-06-26T00:00:00"/>
        <d v="2007-06-30T00:00:00"/>
        <d v="2007-07-07T00:00:00"/>
        <d v="2007-07-14T00:00:00"/>
        <d v="2007-07-15T00:00:00"/>
        <d v="2007-07-19T00:00:00"/>
        <d v="2007-07-20T00:00:00"/>
        <d v="2007-07-21T00:00:00"/>
        <d v="2007-07-26T00:00:00"/>
        <d v="2007-07-27T00:00:00"/>
        <d v="2007-07-28T00:00:00"/>
        <d v="2007-07-29T00:00:00"/>
        <d v="2007-07-31T00:00:00"/>
        <d v="2007-08-01T00:00:00"/>
        <d v="2007-08-05T00:00:00"/>
        <d v="2007-08-07T00:00:00"/>
        <d v="2007-08-09T00:00:00"/>
        <d v="2007-08-11T00:00:00"/>
        <d v="2007-08-12T00:00:00"/>
        <d v="2007-08-13T00:00:00"/>
        <d v="2007-08-14T00:00:00"/>
        <d v="2007-08-18T00:00:00"/>
        <d v="2007-08-20T00:00:00"/>
        <d v="2007-08-21T00:00:00"/>
        <d v="2007-08-23T00:00:00"/>
        <d v="2007-08-24T00:00:00"/>
        <d v="2007-08-25T00:00:00"/>
        <d v="2007-08-30T00:00:00"/>
        <d v="2007-09-01T00:00:00"/>
        <d v="2007-09-02T00:00:00"/>
        <d v="2007-09-03T00:00:00"/>
        <d v="2007-09-04T00:00:00"/>
        <d v="2007-09-06T00:00:00"/>
        <d v="2007-09-08T00:00:00"/>
        <d v="2007-09-09T00:00:00"/>
        <d v="2007-09-11T00:00:00"/>
        <d v="2007-09-14T00:00:00"/>
        <d v="2007-09-15T00:00:00"/>
        <d v="2007-09-16T00:00:00"/>
        <d v="2007-09-17T00:00:00"/>
        <d v="2007-09-19T00:00:00"/>
        <d v="2007-09-20T00:00:00"/>
        <d v="2007-09-23T00:00:00"/>
        <d v="2007-09-24T00:00:00"/>
        <d v="2007-09-25T00:00:00"/>
        <d v="2007-09-26T00:00:00"/>
        <d v="2007-09-29T00:00:00"/>
        <d v="2007-10-02T00:00:00"/>
        <d v="2007-10-06T00:00:00"/>
        <d v="2007-10-16T00:00:00"/>
        <d v="2007-10-20T00:00:00"/>
        <d v="2007-10-21T00:00:00"/>
        <d v="2007-10-25T00:00:00"/>
        <d v="2007-10-27T00:00:00"/>
        <d v="2007-10-30T00:00:00"/>
        <d v="2007-10-31T00:00:00"/>
        <d v="2007-11-02T00:00:00"/>
        <d v="2007-11-03T00:00:00"/>
        <d v="2007-11-06T00:00:00"/>
        <d v="2007-11-07T00:00:00"/>
        <d v="2007-11-08T00:00:00"/>
        <d v="2007-11-11T00:00:00"/>
        <d v="2007-11-12T00:00:00"/>
        <d v="2007-11-13T00:00:00"/>
        <d v="2007-11-21T00:00:00"/>
        <d v="2007-11-22T00:00:00"/>
        <d v="2007-11-23T00:00:00"/>
        <d v="2007-11-26T00:00:00"/>
        <d v="2007-11-28T00:00:00"/>
        <d v="2007-11-30T00:00:00"/>
        <d v="2007-12-05T00:00:00"/>
        <d v="2007-12-07T00:00:00"/>
        <d v="2007-12-09T00:00:00"/>
        <d v="2007-12-11T00:00:00"/>
        <d v="2007-12-12T00:00:00"/>
        <d v="2007-12-14T00:00:00"/>
        <d v="2007-12-16T00:00:00"/>
        <d v="2007-12-17T00:00:00"/>
        <d v="2007-12-18T00:00:00"/>
        <d v="2007-12-20T00:00:00"/>
        <d v="2007-12-22T00:00:00"/>
        <d v="2007-12-24T00:00:00"/>
        <d v="2007-12-27T00:00:00"/>
        <d v="2007-12-28T00:00:00"/>
        <d v="2007-12-29T00:00:00"/>
        <d v="2007-12-30T00:00:00"/>
        <d v="2008-01-01T00:00:00"/>
        <d v="2008-01-02T00:00:00"/>
        <d v="2008-01-06T00:00:00"/>
        <d v="2008-01-09T00:00:00"/>
        <d v="2008-01-10T00:00:00"/>
        <d v="2008-01-12T00:00:00"/>
        <d v="2008-01-15T00:00:00"/>
        <d v="2008-01-17T00:00:00"/>
        <d v="2008-01-18T00:00:00"/>
        <d v="2008-01-21T00:00:00"/>
        <d v="2008-01-22T00:00:00"/>
        <d v="2008-01-23T00:00:00"/>
        <d v="2008-01-27T00:00:00"/>
        <d v="2008-02-03T00:00:00"/>
        <d v="2008-02-05T00:00:00"/>
        <d v="2008-02-06T00:00:00"/>
        <d v="2008-02-07T00:00:00"/>
        <d v="2008-02-11T00:00:00"/>
        <d v="2008-02-12T00:00:00"/>
        <d v="2008-02-13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5T00:00:00"/>
        <d v="2008-02-27T00:00:00"/>
        <d v="2008-02-28T00:00:00"/>
        <d v="2008-03-03T00:00:00"/>
        <d v="2008-03-04T00:00:00"/>
        <d v="2008-03-05T00:00:00"/>
        <d v="2008-03-07T00:00:00"/>
        <d v="2008-03-10T00:00:00"/>
        <d v="2008-03-11T00:00:00"/>
        <d v="2008-03-12T00:00:00"/>
        <d v="2008-03-13T00:00:00"/>
        <d v="2008-03-15T00:00:00"/>
        <d v="2008-03-16T00:00:00"/>
        <d v="2008-03-17T00:00:00"/>
        <d v="2008-03-19T00:00:00"/>
        <d v="2008-03-20T00:00:00"/>
        <d v="2008-03-21T00:00:00"/>
        <d v="2008-03-22T00:00:00"/>
        <d v="2008-03-23T00:00:00"/>
        <d v="2008-03-25T00:00:00"/>
        <d v="2008-03-29T00:00:00"/>
        <d v="2008-03-30T00:00:00"/>
        <d v="2008-04-01T00:00:00"/>
        <d v="2008-04-03T00:00:00"/>
        <d v="2008-04-06T00:00:00"/>
        <d v="2008-04-07T00:00:00"/>
        <d v="2008-04-08T00:00:00"/>
        <d v="2008-04-11T00:00:00"/>
        <d v="2008-04-12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3T00:00:00"/>
        <d v="2008-04-25T00:00:00"/>
        <d v="2008-04-26T00:00:00"/>
        <d v="2008-04-30T00:00:00"/>
        <d v="2008-05-01T00:00:00"/>
        <d v="2008-05-03T00:00:00"/>
        <d v="2008-05-04T00:00:00"/>
        <d v="2008-05-05T00:00:00"/>
        <d v="2008-05-09T00:00:00"/>
        <d v="2008-05-11T00:00:00"/>
        <d v="2008-05-14T00:00:00"/>
        <d v="2008-05-16T00:00:00"/>
        <d v="2008-05-17T00:00:00"/>
        <d v="2008-05-18T00:00:00"/>
        <d v="2008-05-19T00:00:00"/>
        <d v="2008-05-22T00:00:00"/>
        <d v="2008-05-23T00:00:00"/>
        <d v="2008-05-24T00:00:00"/>
        <d v="2008-05-27T00:00:00"/>
        <d v="2008-05-28T00:00:00"/>
        <d v="2008-05-29T00:00:00"/>
        <d v="2008-05-30T00:00:00"/>
        <d v="2008-06-03T00:00:00"/>
        <d v="2008-06-04T00:00:00"/>
        <d v="2008-06-06T00:00:00"/>
        <d v="2008-06-10T00:00:00"/>
        <d v="2008-06-15T00:00:00"/>
        <d v="2008-06-16T00:00:00"/>
        <d v="2008-06-20T00:00:00"/>
        <d v="2008-06-23T00:00:00"/>
        <d v="2008-06-24T00:00:00"/>
        <d v="2008-06-25T00:00:00"/>
        <d v="2008-06-27T00:00:00"/>
        <d v="2008-06-28T00:00:00"/>
        <d v="2008-06-29T00:00:00"/>
        <d v="2008-06-30T00:00:00"/>
        <d v="2008-07-02T00:00:00"/>
        <d v="2008-07-03T00:00:00"/>
        <d v="2008-07-08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4T00:00:00"/>
        <d v="2008-07-27T00:00:00"/>
        <d v="2008-07-28T00:00:00"/>
        <d v="2008-08-02T00:00:00"/>
        <d v="2008-08-04T00:00:00"/>
        <d v="2008-08-07T00:00:00"/>
        <d v="2008-08-09T00:00:00"/>
        <d v="2008-08-10T00:00:00"/>
        <d v="2008-08-11T00:00:00"/>
        <d v="2008-08-13T00:00:00"/>
        <d v="2008-08-14T00:00:00"/>
        <d v="2008-08-16T00:00:00"/>
        <d v="2008-08-19T00:00:00"/>
        <d v="2008-08-21T00:00:00"/>
        <d v="2008-08-22T00:00:00"/>
        <d v="2008-08-24T00:00:00"/>
        <d v="2008-08-26T00:00:00"/>
        <d v="2008-08-29T00:00:00"/>
        <d v="2008-08-30T00:00:00"/>
        <d v="2008-08-31T00:00:00"/>
        <d v="2008-09-01T00:00:00"/>
        <d v="2008-09-03T00:00:00"/>
        <d v="2008-09-05T00:00:00"/>
        <d v="2008-09-06T00:00:00"/>
        <d v="2008-09-07T00:00:00"/>
        <d v="2008-09-11T00:00:00"/>
        <d v="2008-09-14T00:00:00"/>
        <d v="2008-09-21T00:00:00"/>
        <d v="2008-09-22T00:00:00"/>
        <d v="2008-09-23T00:00:00"/>
        <d v="2008-09-25T00:00:00"/>
        <d v="2008-09-26T00:00:00"/>
        <d v="2008-09-28T00:00:00"/>
        <d v="2008-10-01T00:00:00"/>
        <d v="2008-10-04T00:00:00"/>
        <d v="2008-10-06T00:00:00"/>
        <d v="2008-10-08T00:00:00"/>
        <d v="2008-10-11T00:00:00"/>
        <d v="2008-10-12T00:00:00"/>
        <d v="2008-10-17T00:00:00"/>
        <d v="2008-10-18T00:00:00"/>
        <d v="2008-10-19T00:00:00"/>
        <d v="2008-10-22T00:00:00"/>
        <d v="2008-10-24T00:00:00"/>
        <d v="2008-10-26T00:00:00"/>
        <d v="2008-11-05T00:00:00"/>
        <d v="2008-11-07T00:00:00"/>
        <d v="2008-11-08T00:00:00"/>
        <d v="2008-11-11T00:00:00"/>
        <d v="2008-11-12T00:00:00"/>
        <d v="2008-11-13T00:00:00"/>
        <d v="2008-11-18T00:00:00"/>
        <d v="2008-11-19T00:00:00"/>
        <d v="2008-11-20T00:00:00"/>
        <d v="2008-11-22T00:00:00"/>
        <d v="2008-11-23T00:00:00"/>
        <d v="2008-11-24T00:00:00"/>
        <d v="2008-11-28T00:00:00"/>
        <d v="2008-11-29T00:00:00"/>
        <d v="2008-12-03T00:00:00"/>
        <d v="2008-12-08T00:00:00"/>
        <d v="2008-12-12T00:00:00"/>
        <d v="2008-12-15T00:00:00"/>
        <d v="2008-12-17T00:00:00"/>
        <d v="2008-12-18T00:00:00"/>
        <d v="2008-12-21T00:00:00"/>
        <d v="2008-12-22T00:00:00"/>
        <d v="2008-12-23T00:00:00"/>
        <d v="2008-12-26T00:00:00"/>
        <d v="2008-12-27T00:00:00"/>
        <d v="2008-12-29T00:00:00"/>
        <d v="2008-12-30T00:00:00"/>
        <d v="2009-01-01T00:00:00"/>
        <d v="2009-01-02T00:00:00"/>
        <d v="2009-01-06T00:00:00"/>
        <d v="2009-01-08T00:00:00"/>
        <d v="2009-01-10T00:00:00"/>
        <d v="2009-01-11T00:00:00"/>
        <d v="2009-01-16T00:00:00"/>
        <d v="2009-01-18T00:00:00"/>
        <d v="2009-01-19T00:00:00"/>
        <d v="2009-01-21T00:00:00"/>
        <d v="2009-01-22T00:00:00"/>
        <d v="2009-01-23T00:00:00"/>
        <d v="2009-01-26T00:00:00"/>
        <d v="2009-01-30T00:00:00"/>
        <d v="2009-02-03T00:00:00"/>
        <d v="2009-02-05T00:00:00"/>
        <d v="2009-02-09T00:00:00"/>
        <d v="2009-02-10T00:00:00"/>
        <d v="2009-02-11T00:00:00"/>
        <d v="2009-02-12T00:00:00"/>
        <d v="2009-02-14T00:00:00"/>
        <d v="2009-02-15T00:00:00"/>
        <d v="2009-02-16T00:00:00"/>
        <d v="2009-02-18T00:00:00"/>
        <d v="2009-02-19T00:00:00"/>
        <d v="2009-02-21T00:00:00"/>
        <d v="2009-02-22T00:00:00"/>
        <d v="2009-02-24T00:00:00"/>
        <d v="2009-02-27T00:00:00"/>
        <d v="2009-03-01T00:00:00"/>
        <d v="2009-03-02T00:00:00"/>
        <d v="2009-03-05T00:00:00"/>
        <d v="2009-03-06T00:00:00"/>
        <d v="2009-03-13T00:00:00"/>
        <d v="2009-03-17T00:00:00"/>
        <d v="2009-03-19T00:00:00"/>
        <d v="2009-03-21T00:00:00"/>
        <d v="2009-03-22T00:00:00"/>
        <d v="2009-03-23T00:00:00"/>
        <d v="2009-03-25T00:00:00"/>
        <d v="2009-03-26T00:00:00"/>
        <d v="2009-03-30T00:00:00"/>
        <d v="2009-04-01T00:00:00"/>
        <d v="2009-04-02T00:00:00"/>
        <d v="2009-04-03T00:00:00"/>
        <d v="2009-04-05T00:00:00"/>
        <d v="2009-04-06T00:00:00"/>
        <d v="2009-04-08T00:00:00"/>
        <d v="2009-04-13T00:00:00"/>
        <d v="2009-04-15T00:00:00"/>
        <d v="2009-04-18T00:00:00"/>
        <d v="2009-04-20T00:00:00"/>
        <d v="2009-04-21T00:00:00"/>
        <d v="2009-04-22T00:00:00"/>
        <d v="2009-04-26T00:00:00"/>
        <d v="2009-04-30T00:00:00"/>
        <d v="2009-05-02T00:00:00"/>
        <d v="2009-05-04T00:00:00"/>
        <d v="2009-05-06T00:00:00"/>
        <d v="2009-05-09T00:00:00"/>
        <d v="2009-05-15T00:00:00"/>
        <d v="2009-05-16T00:00:00"/>
        <d v="2009-05-18T00:00:00"/>
        <d v="2009-05-20T00:00:00"/>
        <d v="2009-05-24T00:00:00"/>
        <d v="2009-05-25T00:00:00"/>
        <d v="2009-05-26T00:00:00"/>
        <d v="2009-05-29T00:00:00"/>
        <d v="2009-05-31T00:00:00"/>
        <d v="2009-06-01T00:00:00"/>
        <d v="2009-06-05T00:00:00"/>
        <d v="2009-06-07T00:00:00"/>
        <d v="2009-06-10T00:00:00"/>
        <d v="2009-06-13T00:00:00"/>
        <d v="2009-06-14T00:00:00"/>
        <d v="2009-06-16T00:00:00"/>
        <d v="2009-06-20T00:00:00"/>
        <d v="2009-06-21T00:00:00"/>
        <d v="2009-06-23T00:00:00"/>
        <d v="2009-06-28T00:00:00"/>
        <d v="2009-06-30T00:00:00"/>
        <d v="2009-07-01T00:00:00"/>
        <d v="2009-07-03T00:00:00"/>
        <d v="2009-07-06T00:00:00"/>
        <d v="2009-07-07T00:00:00"/>
        <d v="2009-07-08T00:00:00"/>
        <d v="2009-07-12T00:00:00"/>
        <d v="2009-07-13T00:00:00"/>
        <d v="2009-07-15T00:00:00"/>
        <d v="2009-07-16T00:00:00"/>
        <d v="2009-07-18T00:00:00"/>
        <d v="2009-07-19T00:00:00"/>
        <d v="2009-07-20T00:00:00"/>
        <d v="2009-07-21T00:00:00"/>
        <d v="2009-07-23T00:00:00"/>
        <d v="2009-07-25T00:00:00"/>
        <d v="2009-07-27T00:00:00"/>
        <d v="2009-07-30T00:00:00"/>
        <d v="2009-08-02T00:00:00"/>
        <d v="2009-08-06T00:00:00"/>
        <d v="2009-08-08T00:00:00"/>
        <d v="2009-08-09T00:00:00"/>
        <d v="2009-08-10T00:00:00"/>
        <d v="2009-08-14T00:00:00"/>
        <d v="2009-08-16T00:00:00"/>
        <d v="2009-08-19T00:00:00"/>
        <d v="2009-08-20T00:00:00"/>
        <d v="2009-08-22T00:00:00"/>
        <d v="2009-08-24T00:00:00"/>
        <d v="2009-08-31T00:00:00"/>
        <d v="2009-09-01T00:00:00"/>
        <d v="2009-09-03T00:00:00"/>
        <d v="2009-09-04T00:00:00"/>
        <d v="2009-09-05T00:00:00"/>
        <d v="2009-09-09T00:00:00"/>
        <d v="2009-09-10T00:00:00"/>
        <d v="2009-09-14T00:00:00"/>
        <d v="2009-09-15T00:00:00"/>
        <d v="2009-09-16T00:00:00"/>
        <d v="2009-09-17T00:00:00"/>
        <d v="2009-09-19T00:00:00"/>
        <d v="2009-09-21T00:00:00"/>
        <d v="2009-09-27T00:00:00"/>
        <d v="2009-09-28T00:00:00"/>
        <d v="2009-09-29T00:00:00"/>
        <d v="2009-10-01T00:00:00"/>
        <d v="2009-10-02T00:00:00"/>
        <d v="2009-10-03T00:00:00"/>
        <d v="2009-10-04T00:00:00"/>
        <d v="2009-10-06T00:00:00"/>
        <d v="2009-10-08T00:00:00"/>
        <d v="2009-10-09T00:00:00"/>
        <d v="2009-10-15T00:00:00"/>
        <d v="2009-10-16T00:00:00"/>
        <d v="2009-10-17T00:00:00"/>
        <d v="2009-10-21T00:00:00"/>
        <d v="2009-10-22T00:00:00"/>
        <d v="2009-10-27T00:00:00"/>
        <d v="2009-10-28T00:00:00"/>
        <d v="2009-11-03T00:00:00"/>
        <d v="2009-11-04T00:00:00"/>
        <d v="2009-11-05T00:00:00"/>
        <d v="2009-11-07T00:00:00"/>
        <d v="2009-11-09T00:00:00"/>
        <d v="2009-11-11T00:00:00"/>
        <d v="2009-11-12T00:00:00"/>
        <d v="2009-11-13T00:00:00"/>
        <d v="2009-11-17T00:00:00"/>
        <d v="2009-11-19T00:00:00"/>
        <d v="2009-11-22T00:00:00"/>
        <d v="2009-11-25T00:00:00"/>
        <d v="2009-11-27T00:00:00"/>
        <d v="2009-11-29T00:00:00"/>
        <d v="2009-11-30T00:00:00"/>
        <d v="2009-12-04T00:00:00"/>
        <d v="2009-12-05T00:00:00"/>
        <d v="2009-12-06T00:00:00"/>
        <d v="2009-12-08T00:00:00"/>
        <d v="2009-12-11T00:00:00"/>
        <d v="2009-12-13T00:00:00"/>
        <d v="2009-12-17T00:00:00"/>
        <d v="2009-12-18T00:00:00"/>
        <d v="2009-12-19T00:00:00"/>
        <d v="2009-12-24T00:00:00"/>
        <d v="2009-12-25T00:00:00"/>
        <d v="2009-12-26T00:00:00"/>
        <d v="2009-12-27T00:00:00"/>
        <d v="2009-12-29T00:00:00"/>
        <d v="2009-12-30T00:00:00"/>
        <d v="2010-01-02T00:00:00"/>
        <d v="2010-01-03T00:00:00"/>
        <d v="2010-01-06T00:00:00"/>
        <d v="2010-01-07T00:00:00"/>
        <d v="2010-01-11T00:00:00"/>
        <d v="2010-01-15T00:00:00"/>
        <d v="2010-01-16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8T00:00:00"/>
        <d v="2010-01-29T00:00:00"/>
        <d v="2010-01-30T00:00:00"/>
        <d v="2010-01-31T00:00:00"/>
        <d v="2010-02-02T00:00:00"/>
        <d v="2010-02-03T00:00:00"/>
        <d v="2010-02-04T00:00:00"/>
        <d v="2010-02-05T00:00:00"/>
        <d v="2010-02-08T00:00:00"/>
        <d v="2010-02-09T00:00:00"/>
        <d v="2010-02-11T00:00:00"/>
        <d v="2010-02-12T00:00:00"/>
        <d v="2010-02-14T00:00:00"/>
        <d v="2010-02-15T00:00:00"/>
        <d v="2010-02-16T00:00:00"/>
        <d v="2010-02-18T00:00:00"/>
        <d v="2010-02-20T00:00:00"/>
        <d v="2010-02-25T00:00:00"/>
        <d v="2010-02-27T00:00:00"/>
        <d v="2010-02-28T00:00:00"/>
        <d v="2010-03-03T00:00:00"/>
        <d v="2010-03-05T00:00:00"/>
        <d v="2010-03-08T00:00:00"/>
        <d v="2010-03-09T00:00:00"/>
        <d v="2010-03-10T00:00:00"/>
        <d v="2010-03-13T00:00:00"/>
        <d v="2010-03-16T00:00:00"/>
        <d v="2010-03-17T00:00:00"/>
        <d v="2010-03-19T00:00:00"/>
        <d v="2010-03-21T00:00:00"/>
        <d v="2010-03-22T00:00:00"/>
        <d v="2010-03-26T00:00:00"/>
        <d v="2010-03-28T00:00:00"/>
        <d v="2010-03-30T00:00:00"/>
        <d v="2010-03-31T00:00:00"/>
        <d v="2010-04-02T00:00:00"/>
        <d v="2010-04-04T00:00:00"/>
        <d v="2010-04-06T00:00:00"/>
        <d v="2010-04-07T00:00:00"/>
        <d v="2010-04-09T00:00:00"/>
        <d v="2010-04-11T00:00:00"/>
        <d v="2010-04-12T00:00:00"/>
        <d v="2010-04-14T00:00:00"/>
        <d v="2010-04-15T00:00:00"/>
        <d v="2010-04-17T00:00:00"/>
        <d v="2010-04-18T00:00:00"/>
        <d v="2010-04-19T00:00:00"/>
        <d v="2010-04-20T00:00:00"/>
        <d v="2010-04-21T00:00:00"/>
        <d v="2010-04-22T00:00:00"/>
        <d v="2010-04-25T00:00:00"/>
        <d v="2010-04-27T00:00:00"/>
        <d v="2010-05-01T00:00:00"/>
        <d v="2010-05-02T00:00:00"/>
        <d v="2010-05-04T00:00:00"/>
        <d v="2010-05-05T00:00:00"/>
        <d v="2010-05-07T00:00:00"/>
        <d v="2010-05-17T00:00:00"/>
        <d v="2010-05-20T00:00:00"/>
        <d v="2010-05-21T00:00:00"/>
        <d v="2010-05-22T00:00:00"/>
        <d v="2010-05-23T00:00:00"/>
        <d v="2010-05-24T00:00:00"/>
        <d v="2010-05-25T00:00:00"/>
        <d v="2010-05-29T00:00:00"/>
        <d v="2010-05-31T00:00:00"/>
        <d v="2010-06-02T00:00:00"/>
        <d v="2010-06-03T00:00:00"/>
        <d v="2010-06-04T00:00:00"/>
        <d v="2010-06-07T00:00:00"/>
        <d v="2010-06-08T00:00:00"/>
        <d v="2010-06-12T00:00:00"/>
        <d v="2010-06-13T00:00:00"/>
        <d v="2010-06-14T00:00:00"/>
        <d v="2010-06-16T00:00:00"/>
        <d v="2010-06-17T00:00:00"/>
        <d v="2010-06-18T00:00:00"/>
        <d v="2010-06-19T00:00:00"/>
        <d v="2010-06-20T00:00:00"/>
        <d v="2010-06-21T00:00:00"/>
        <d v="2010-06-23T00:00:00"/>
        <d v="2010-06-24T00:00:00"/>
        <d v="2010-06-26T00:00:00"/>
        <d v="2010-07-01T00:00:00"/>
        <d v="2010-07-02T00:00:00"/>
        <d v="2010-07-05T00:00:00"/>
        <d v="2010-07-07T00:00:00"/>
        <d v="2010-07-11T00:00:00"/>
        <d v="2010-07-13T00:00:00"/>
        <d v="2010-07-15T00:00:00"/>
        <d v="2010-07-20T00:00:00"/>
        <d v="2010-07-22T00:00:00"/>
        <d v="2010-07-23T00:00:00"/>
        <d v="2010-07-27T00:00:00"/>
        <d v="2010-07-30T00:00:00"/>
        <d v="2010-07-31T00:00:00"/>
        <d v="2010-08-01T00:00:00"/>
        <d v="2010-08-05T00:00:00"/>
        <d v="2010-08-06T00:00:00"/>
        <d v="2010-08-09T00:00:00"/>
        <d v="2010-08-11T00:00:00"/>
        <d v="2010-08-15T00:00:00"/>
        <d v="2010-08-22T00:00:00"/>
        <d v="2010-08-24T00:00:00"/>
        <d v="2010-09-02T00:00:00"/>
        <d v="2010-09-04T00:00:00"/>
        <d v="2010-09-06T00:00:00"/>
        <d v="2010-09-10T00:00:00"/>
        <d v="2010-09-11T00:00:00"/>
        <d v="2010-09-13T00:00:00"/>
        <d v="2010-09-16T00:00:00"/>
        <d v="2010-09-18T00:00:00"/>
        <d v="2010-09-19T00:00:00"/>
        <d v="2010-09-22T00:00:00"/>
        <d v="2010-09-23T00:00:00"/>
        <d v="2010-09-25T00:00:00"/>
        <d v="2010-09-26T00:00:00"/>
        <d v="2010-09-27T00:00:00"/>
        <d v="2010-09-28T00:00:00"/>
        <d v="2010-10-03T00:00:00"/>
        <d v="2010-10-05T00:00:00"/>
        <d v="2010-10-06T00:00:00"/>
        <d v="2010-10-09T00:00:00"/>
        <d v="2010-10-12T00:00:00"/>
        <d v="2010-10-14T00:00:00"/>
        <d v="2010-10-16T00:00:00"/>
        <d v="2010-10-17T00:00:00"/>
        <d v="2010-10-19T00:00:00"/>
        <d v="2010-10-22T00:00:00"/>
        <d v="2010-10-23T00:00:00"/>
        <d v="2010-10-26T00:00:00"/>
        <d v="2010-10-29T00:00:00"/>
        <d v="2010-10-30T00:00:00"/>
        <d v="2010-11-01T00:00:00"/>
        <d v="2010-11-02T00:00:00"/>
        <d v="2010-11-03T00:00:00"/>
        <d v="2010-11-05T00:00:00"/>
        <d v="2010-11-06T00:00:00"/>
        <d v="2010-11-07T00:00:00"/>
        <d v="2010-11-08T00:00:00"/>
        <d v="2010-11-09T00:00:00"/>
        <d v="2010-11-10T00:00:00"/>
        <d v="2010-11-14T00:00:00"/>
        <d v="2010-11-21T00:00:00"/>
        <d v="2010-11-22T00:00:00"/>
        <d v="2010-11-23T00:00:00"/>
        <d v="2010-11-26T00:00:00"/>
        <d v="2010-11-28T00:00:00"/>
        <d v="2010-11-29T00:00:00"/>
        <d v="2010-11-30T00:00:00"/>
        <d v="2010-12-01T00:00:00"/>
        <d v="2010-12-04T00:00:00"/>
        <d v="2010-12-08T00:00:00"/>
        <d v="2010-12-09T00:00:00"/>
        <d v="2010-12-10T00:00:00"/>
        <d v="2010-12-16T00:00:00"/>
        <d v="2010-12-17T00:00:00"/>
        <d v="2010-12-21T00:00:00"/>
        <d v="2010-12-26T00:00:00"/>
        <d v="2011-01-01T00:00:00"/>
        <d v="2011-01-02T00:00:00"/>
        <d v="2011-01-03T00:00:00"/>
        <d v="2011-01-05T00:00:00"/>
        <d v="2011-01-07T00:00:00"/>
        <d v="2011-01-11T00:00:00"/>
        <d v="2011-01-18T00:00:00"/>
        <d v="2011-01-19T00:00:00"/>
        <d v="2011-01-21T00:00:00"/>
        <d v="2011-01-23T00:00:00"/>
        <d v="2011-01-25T00:00:00"/>
        <d v="2011-01-30T00:00:00"/>
        <d v="2011-01-31T00:00:00"/>
        <d v="2011-02-02T00:00:00"/>
        <d v="2011-02-06T00:00:00"/>
        <d v="2011-02-07T00:00:00"/>
        <d v="2011-02-09T00:00:00"/>
        <d v="2011-02-10T00:00:00"/>
        <d v="2011-02-11T00:00:00"/>
        <d v="2011-02-14T00:00:00"/>
        <d v="2011-02-19T00:00:00"/>
        <d v="2011-02-24T00:00:00"/>
        <d v="2011-02-28T00:00:00"/>
        <d v="2011-03-03T00:00:00"/>
        <d v="2011-03-06T00:00:00"/>
        <d v="2011-03-07T00:00:00"/>
        <d v="2011-03-08T00:00:00"/>
        <d v="2011-03-12T00:00:00"/>
        <d v="2011-03-14T00:00:00"/>
        <d v="2011-03-15T00:00:00"/>
        <d v="2011-03-16T00:00:00"/>
        <d v="2011-03-23T00:00:00"/>
        <d v="2011-03-24T00:00:00"/>
        <d v="2011-03-25T00:00:00"/>
        <d v="2011-03-26T00:00:00"/>
        <d v="2011-03-28T00:00:00"/>
        <d v="2011-03-31T00:00:00"/>
        <d v="2011-04-02T00:00:00"/>
        <d v="2011-04-03T00:00:00"/>
        <d v="2011-04-05T00:00:00"/>
        <d v="2011-04-09T00:00:00"/>
        <d v="2011-04-14T00:00:00"/>
        <d v="2011-04-18T00:00:00"/>
        <d v="2011-04-19T00:00:00"/>
        <d v="2011-04-21T00:00:00"/>
        <d v="2011-04-23T00:00:00"/>
        <d v="2011-04-25T00:00:00"/>
        <d v="2011-04-29T00:00:00"/>
        <d v="2011-05-01T00:00:00"/>
        <d v="2011-05-02T00:00:00"/>
        <d v="2011-05-05T00:00:00"/>
        <d v="2011-05-06T00:00:00"/>
        <d v="2011-05-07T00:00:00"/>
        <d v="2011-05-08T00:00:00"/>
        <d v="2011-05-09T00:00:00"/>
        <d v="2011-05-13T00:00:00"/>
        <d v="2011-05-17T00:00:00"/>
        <d v="2011-05-22T00:00:00"/>
        <d v="2011-05-23T00:00:00"/>
        <d v="2011-05-26T00:00:00"/>
        <d v="2011-05-28T00:00:00"/>
        <d v="2011-06-01T00:00:00"/>
        <d v="2011-06-02T00:00:00"/>
        <d v="2011-06-05T00:00:00"/>
        <d v="2011-06-07T00:00:00"/>
        <d v="2011-06-08T00:00:00"/>
        <d v="2011-06-09T00:00:00"/>
        <d v="2011-06-10T00:00:00"/>
        <d v="2011-06-12T00:00:00"/>
        <d v="2011-06-14T00:00:00"/>
        <d v="2011-06-17T00:00:00"/>
        <d v="2011-06-20T00:00:00"/>
        <d v="2011-06-23T00:00:00"/>
        <d v="2011-06-24T00:00:00"/>
        <d v="2011-06-29T00:00:00"/>
        <d v="2011-07-03T00:00:00"/>
        <d v="2011-07-06T00:00:00"/>
        <d v="2011-07-08T00:00:00"/>
        <d v="2011-07-09T00:00:00"/>
        <d v="2011-07-11T00:00:00"/>
        <d v="2011-07-12T00:00:00"/>
        <d v="2011-07-13T00:00:00"/>
        <d v="2011-07-16T00:00:00"/>
        <d v="2011-07-21T00:00:00"/>
        <d v="2011-07-22T00:00:00"/>
        <d v="2011-07-23T00:00:00"/>
        <d v="2011-07-24T00:00:00"/>
        <d v="2011-07-29T00:00:00"/>
        <d v="2011-07-30T00:00:00"/>
        <d v="2011-07-31T00:00:00"/>
        <d v="2011-08-04T00:00:00"/>
        <d v="2011-08-05T00:00:00"/>
        <d v="2011-08-06T00:00:00"/>
        <d v="2011-08-11T00:00:00"/>
        <d v="2011-08-12T00:00:00"/>
        <d v="2011-08-13T00:00:00"/>
        <d v="2011-08-16T00:00:00"/>
        <d v="2011-08-20T00:00:00"/>
        <d v="2011-08-22T00:00:00"/>
        <d v="2011-08-26T00:00:00"/>
        <d v="2011-08-28T00:00:00"/>
        <d v="2011-08-29T00:00:00"/>
        <d v="2011-09-03T00:00:00"/>
        <d v="2011-09-07T00:00:00"/>
        <d v="2011-09-11T00:00:00"/>
        <d v="2011-09-13T00:00:00"/>
        <d v="2011-09-14T00:00:00"/>
        <d v="2011-09-16T00:00:00"/>
        <d v="2011-09-17T00:00:00"/>
        <d v="2011-09-21T00:00:00"/>
        <d v="2011-09-24T00:00:00"/>
        <d v="2011-09-26T00:00:00"/>
        <d v="2011-09-29T00:00:00"/>
        <d v="2011-10-01T00:00:00"/>
        <d v="2011-10-02T00:00:00"/>
        <d v="2011-10-06T00:00:00"/>
        <d v="2011-10-10T00:00:00"/>
        <d v="2011-10-14T00:00:00"/>
        <d v="2011-10-17T00:00:00"/>
        <d v="2011-10-21T00:00:00"/>
        <d v="2011-10-22T00:00:00"/>
        <d v="2011-10-23T00:00:00"/>
        <d v="2011-10-31T00:00:00"/>
        <d v="2011-11-01T00:00:00"/>
        <d v="2011-11-03T00:00:00"/>
        <d v="2011-11-05T00:00:00"/>
        <d v="2011-11-08T00:00:00"/>
        <d v="2011-11-10T00:00:00"/>
        <d v="2011-11-12T00:00:00"/>
        <d v="2011-11-17T00:00:00"/>
        <d v="2011-11-18T00:00:00"/>
        <d v="2011-11-22T00:00:00"/>
        <d v="2011-11-25T00:00:00"/>
        <d v="2011-11-27T00:00:00"/>
        <d v="2011-11-29T00:00:00"/>
        <d v="2011-12-04T00:00:00"/>
        <d v="2011-12-12T00:00:00"/>
        <d v="2011-12-13T00:00:00"/>
        <d v="2011-12-14T00:00:00"/>
        <d v="2011-12-15T00:00:00"/>
        <d v="2011-12-18T00:00:00"/>
        <d v="2011-12-20T00:00:00"/>
        <d v="2011-12-21T00:00:00"/>
        <d v="2011-12-22T00:00:00"/>
        <d v="2011-12-23T00:00:00"/>
        <d v="2011-12-24T00:00:00"/>
        <d v="2011-12-26T00:00:00"/>
        <d v="2011-12-27T00:00:00"/>
        <d v="2011-12-29T00:00:00"/>
        <d v="2011-12-30T00:00:00"/>
        <d v="2012-01-04T00:00:00"/>
        <d v="2012-01-05T00:00:00"/>
        <d v="2012-01-07T00:00:00"/>
        <d v="2012-01-09T00:00:00"/>
        <d v="2012-01-15T00:00:00"/>
        <d v="2012-01-17T00:00:00"/>
        <d v="2012-01-19T00:00:00"/>
        <d v="2012-01-20T00:00:00"/>
        <d v="2012-01-25T00:00:00"/>
        <d v="2012-01-27T00:00:00"/>
        <d v="2012-01-28T00:00:00"/>
        <d v="2012-01-31T00:00:00"/>
        <d v="2012-02-02T00:00:00"/>
        <d v="2012-02-04T00:00:00"/>
        <d v="2012-02-06T00:00:00"/>
        <d v="2012-02-08T00:00:00"/>
        <d v="2012-02-11T00:00:00"/>
        <d v="2012-02-12T00:00:00"/>
        <d v="2012-02-14T00:00:00"/>
        <d v="2012-02-16T00:00:00"/>
        <d v="2012-02-17T00:00:00"/>
        <d v="2012-02-18T00:00:00"/>
        <d v="2012-02-20T00:00:00"/>
        <d v="2012-02-21T00:00:00"/>
        <d v="2012-02-22T00:00:00"/>
        <d v="2012-02-27T00:00:00"/>
        <d v="2012-03-03T00:00:00"/>
        <d v="2012-03-05T00:00:00"/>
        <d v="2012-03-06T00:00:00"/>
        <d v="2012-03-09T00:00:00"/>
        <d v="2012-03-11T00:00:00"/>
        <d v="2012-03-12T00:00:00"/>
        <d v="2012-03-14T00:00:00"/>
        <d v="2012-03-16T00:00:00"/>
        <d v="2012-03-18T00:00:00"/>
        <d v="2012-03-24T00:00:00"/>
        <d v="2012-03-26T00:00:00"/>
        <d v="2012-03-27T00:00:00"/>
        <d v="2012-03-30T00:00:00"/>
        <d v="2012-03-31T00:00:00"/>
        <d v="2012-04-04T00:00:00"/>
        <d v="2012-04-05T00:00:00"/>
        <d v="2012-04-06T00:00:00"/>
        <d v="2012-04-07T00:00:00"/>
        <d v="2012-04-12T00:00:00"/>
        <d v="2012-04-13T00:00:00"/>
        <d v="2012-04-14T00:00:00"/>
        <d v="2012-04-15T00:00:00"/>
        <d v="2012-04-21T00:00:00"/>
        <d v="2012-04-26T00:00:00"/>
        <d v="2012-04-27T00:00:00"/>
        <d v="2012-04-28T00:00:00"/>
        <d v="2012-05-04T00:00:00"/>
        <d v="2012-05-05T00:00:00"/>
        <d v="2012-05-07T00:00:00"/>
        <d v="2012-05-08T00:00:00"/>
        <d v="2012-05-11T00:00:00"/>
        <d v="2012-05-12T00:00:00"/>
        <d v="2012-05-13T00:00:00"/>
        <d v="2012-05-14T00:00:00"/>
        <d v="2012-05-17T00:00:00"/>
        <d v="2012-05-22T00:00:00"/>
        <d v="2012-05-23T00:00:00"/>
        <d v="2012-05-24T00:00:00"/>
        <d v="2012-05-25T00:00:00"/>
        <d v="2012-05-31T00:00:00"/>
        <d v="2012-06-01T00:00:00"/>
        <d v="2012-06-04T00:00:00"/>
        <d v="2012-06-07T00:00:00"/>
        <d v="2012-06-09T00:00:00"/>
        <d v="2012-06-10T00:00:00"/>
        <d v="2012-06-14T00:00:00"/>
        <d v="2012-06-16T00:00:00"/>
        <d v="2012-06-19T00:00:00"/>
        <d v="2012-06-23T00:00:00"/>
        <d v="2012-06-28T00:00:00"/>
        <d v="2012-06-30T00:00:00"/>
        <d v="2012-07-01T00:00:00"/>
        <d v="2012-07-05T00:00:00"/>
        <d v="2012-07-06T00:00:00"/>
        <d v="2012-07-07T00:00:00"/>
        <d v="2012-07-09T00:00:00"/>
        <d v="2012-07-10T00:00:00"/>
        <d v="2012-07-12T00:00:00"/>
        <d v="2012-07-14T00:00:00"/>
        <d v="2012-07-16T00:00:00"/>
        <d v="2012-07-18T00:00:00"/>
        <d v="2012-07-19T00:00:00"/>
        <d v="2012-07-25T00:00:00"/>
        <d v="2012-07-28T00:00:00"/>
        <d v="2012-08-01T00:00:00"/>
        <d v="2012-08-03T00:00:00"/>
        <d v="2012-08-04T00:00:00"/>
        <d v="2012-08-06T00:00:00"/>
        <d v="2012-08-09T00:00:00"/>
        <d v="2012-08-11T00:00:00"/>
        <d v="2012-08-12T00:00:00"/>
        <d v="2012-08-13T00:00:00"/>
        <d v="2012-08-15T00:00:00"/>
        <d v="2012-08-16T00:00:00"/>
        <d v="2012-08-20T00:00:00"/>
        <d v="2012-08-21T00:00:00"/>
        <d v="2012-08-22T00:00:00"/>
        <d v="2012-08-23T00:00:00"/>
        <d v="2012-08-25T00:00:00"/>
        <d v="2012-08-26T00:00:00"/>
        <d v="2012-08-27T00:00:00"/>
        <d v="2012-08-28T00:00:00"/>
        <d v="2012-09-02T00:00:00"/>
        <d v="2012-09-04T00:00:00"/>
        <d v="2012-09-05T00:00:00"/>
        <d v="2012-09-06T00:00:00"/>
        <d v="2012-09-10T00:00:00"/>
        <d v="2012-09-11T00:00:00"/>
        <d v="2012-09-15T00:00:00"/>
        <d v="2012-09-19T00:00:00"/>
        <d v="2012-09-23T00:00:00"/>
        <d v="2012-09-25T00:00:00"/>
        <d v="2012-09-27T00:00:00"/>
        <d v="2012-09-28T00:00:00"/>
        <d v="2012-09-30T00:00:00"/>
        <d v="2012-10-03T00:00:00"/>
        <d v="2012-10-08T00:00:00"/>
        <d v="2012-10-13T00:00:00"/>
        <d v="2012-10-19T00:00:00"/>
        <d v="2012-10-20T00:00:00"/>
        <d v="2012-10-24T00:00:00"/>
        <d v="2012-10-25T00:00:00"/>
        <d v="2012-10-26T00:00:00"/>
        <d v="2012-10-28T00:00:00"/>
        <d v="2012-10-31T00:00:00"/>
        <d v="2012-11-01T00:00:00"/>
        <d v="2012-11-02T00:00:00"/>
        <d v="2012-11-06T00:00:00"/>
        <d v="2012-11-09T00:00:00"/>
        <d v="2012-11-10T00:00:00"/>
        <d v="2012-11-11T00:00:00"/>
        <d v="2012-11-16T00:00:00"/>
        <d v="2012-11-19T00:00:00"/>
        <d v="2012-11-22T00:00:00"/>
        <d v="2012-11-23T00:00:00"/>
        <d v="2012-11-24T00:00:00"/>
        <d v="2012-11-26T00:00:00"/>
        <d v="2012-12-01T00:00:00"/>
        <d v="2012-12-04T00:00:00"/>
        <d v="2012-12-05T00:00:00"/>
        <d v="2012-12-08T00:00:00"/>
        <d v="2012-12-09T00:00:00"/>
        <d v="2012-12-11T00:00:00"/>
        <d v="2012-12-13T00:00:00"/>
        <d v="2012-12-15T00:00:00"/>
        <d v="2012-12-16T00:00:00"/>
        <d v="2012-12-19T00:00:00"/>
        <d v="2012-12-30T00:00:00"/>
        <d v="2013-01-01T00:00:00"/>
        <d v="2013-01-05T00:00:00"/>
        <d v="2013-01-09T00:00:00"/>
        <d v="2013-01-10T00:00:00"/>
        <d v="2013-01-13T00:00:00"/>
        <d v="2013-01-16T00:00:00"/>
        <d v="2013-01-20T00:00:00"/>
        <d v="2013-01-26T00:00:00"/>
        <d v="2013-01-27T00:00:00"/>
        <d v="2013-01-28T00:00:00"/>
        <d v="2013-01-29T00:00:00"/>
        <d v="2013-01-31T00:00:00"/>
        <d v="2013-02-04T00:00:00"/>
        <d v="2013-02-05T00:00:00"/>
        <d v="2013-02-09T00:00:00"/>
        <d v="2013-02-10T00:00:00"/>
        <d v="2013-02-11T00:00:00"/>
        <d v="2013-02-12T00:00:00"/>
        <d v="2013-02-13T00:00:00"/>
        <d v="2013-02-16T00:00:00"/>
        <d v="2013-02-17T00:00:00"/>
        <d v="2013-02-18T00:00:00"/>
        <d v="2013-02-19T00:00:00"/>
        <d v="2013-02-20T00:00:00"/>
        <d v="2013-02-21T00:00:00"/>
        <d v="2013-02-23T00:00:00"/>
        <d v="2013-02-24T00:00:00"/>
        <d v="2013-02-27T00:00:00"/>
        <d v="2013-03-03T00:00:00"/>
        <d v="2013-03-04T00:00:00"/>
        <d v="2013-03-06T00:00:00"/>
        <d v="2013-03-13T00:00:00"/>
        <d v="2013-03-18T00:00:00"/>
        <d v="2013-03-19T00:00:00"/>
        <d v="2013-03-23T00:00:00"/>
        <d v="2013-03-24T00:00:00"/>
        <d v="2013-03-28T00:00:00"/>
        <d v="2013-03-29T00:00:00"/>
        <d v="2013-03-30T00:00:00"/>
        <d v="2013-04-01T00:00:00"/>
        <d v="2013-04-04T00:00:00"/>
        <d v="2013-04-05T00:00:00"/>
        <d v="2013-04-06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9T00:00:00"/>
        <d v="2013-04-21T00:00:00"/>
        <d v="2013-04-24T00:00:00"/>
        <d v="2013-04-27T00:00:00"/>
        <d v="2013-04-28T00:00:00"/>
        <d v="2013-04-30T00:00:00"/>
        <d v="2013-05-02T00:00:00"/>
        <d v="2013-05-04T00:00:00"/>
        <d v="2013-05-05T00:00:00"/>
        <d v="2013-05-07T00:00:00"/>
        <d v="2013-05-09T00:00:00"/>
        <d v="2013-05-11T00:00:00"/>
        <d v="2013-05-12T00:00:00"/>
        <d v="2013-05-13T00:00:00"/>
        <d v="2013-05-15T00:00:00"/>
        <d v="2013-05-20T00:00:00"/>
        <d v="2013-05-24T00:00:00"/>
        <d v="2013-05-28T00:00:00"/>
        <d v="2013-05-30T00:00:00"/>
        <d v="2013-06-01T00:00:00"/>
        <d v="2013-06-02T00:00:00"/>
        <d v="2013-06-04T00:00:00"/>
        <d v="2013-06-07T00:00:00"/>
        <d v="2013-06-12T00:00:00"/>
        <d v="2013-06-14T00:00:00"/>
        <d v="2013-06-15T00:00:00"/>
        <d v="2013-06-16T00:00:00"/>
        <d v="2013-06-21T00:00:00"/>
        <d v="2013-06-22T00:00:00"/>
        <d v="2013-06-23T00:00:00"/>
        <d v="2013-06-24T00:00:00"/>
        <d v="2013-06-26T00:00:00"/>
        <d v="2013-06-28T00:00:00"/>
        <d v="2013-07-01T00:00:00"/>
        <d v="2013-07-06T00:00:00"/>
        <d v="2013-07-07T00:00:00"/>
        <d v="2013-07-09T00:00:00"/>
        <d v="2013-07-10T00:00:00"/>
        <d v="2013-07-16T00:00:00"/>
        <d v="2013-07-17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30T00:00:00"/>
        <d v="2013-07-31T00:00:00"/>
        <d v="2013-08-02T00:00:00"/>
        <d v="2013-08-03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7T00:00:00"/>
        <d v="2013-08-18T00:00:00"/>
        <d v="2013-08-19T00:00:00"/>
        <d v="2013-08-20T00:00:00"/>
        <d v="2013-08-23T00:00:00"/>
        <d v="2013-08-26T00:00:00"/>
        <d v="2013-08-28T00:00:00"/>
        <d v="2013-08-31T00:00:00"/>
        <d v="2013-09-03T00:00:00"/>
        <d v="2013-09-08T00:00:00"/>
        <d v="2013-09-12T00:00:00"/>
        <d v="2013-09-16T00:00:00"/>
        <d v="2013-09-17T00:00:00"/>
        <d v="2013-09-19T00:00:00"/>
        <d v="2013-09-21T00:00:00"/>
        <d v="2013-09-26T00:00:00"/>
        <d v="2013-09-27T00:00:00"/>
        <d v="2013-09-28T00:00:00"/>
        <d v="2013-10-04T00:00:00"/>
        <d v="2013-10-11T00:00:00"/>
        <d v="2013-10-12T00:00:00"/>
        <d v="2013-10-13T00:00:00"/>
        <d v="2013-10-14T00:00:00"/>
        <d v="2013-10-15T00:00:00"/>
        <d v="2013-10-16T00:00:00"/>
        <d v="2013-10-20T00:00:00"/>
        <d v="2013-10-21T00:00:00"/>
        <d v="2013-10-22T00:00:00"/>
        <d v="2013-10-23T00:00:00"/>
        <d v="2013-10-25T00:00:00"/>
        <d v="2013-10-27T00:00:00"/>
        <d v="2013-10-29T00:00:00"/>
        <d v="2013-10-30T00:00:00"/>
        <d v="2013-11-02T00:00:00"/>
        <d v="2013-11-03T00:00:00"/>
        <d v="2013-11-05T00:00:00"/>
        <d v="2013-11-06T00:00:00"/>
        <d v="2013-11-07T00:00:00"/>
        <d v="2013-11-10T00:00:00"/>
        <d v="2013-11-16T00:00:00"/>
        <d v="2013-11-20T00:00:00"/>
        <d v="2013-11-24T00:00:00"/>
        <d v="2013-11-25T00:00:00"/>
        <d v="2013-11-28T00:00:00"/>
        <d v="2013-11-29T00:00:00"/>
        <d v="2013-12-01T00:00:00"/>
        <d v="2013-12-02T00:00:00"/>
        <d v="2013-12-04T00:00:00"/>
        <d v="2013-12-06T00:00:00"/>
        <d v="2013-12-07T00:00:00"/>
        <d v="2013-12-08T00:00:00"/>
        <d v="2013-12-09T00:00:00"/>
        <d v="2013-12-13T00:00:00"/>
        <d v="2013-12-14T00:00:00"/>
        <d v="2013-12-15T00:00:00"/>
        <d v="2013-12-16T00:00:00"/>
        <d v="2013-12-21T00:00:00"/>
        <d v="2013-12-22T00:00:00"/>
        <d v="2013-12-23T00:00:00"/>
        <d v="2013-12-25T00:00:00"/>
        <d v="2013-12-26T00:00:00"/>
        <d v="2013-12-29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2T00:00:00"/>
        <d v="2014-01-13T00:00:00"/>
        <d v="2014-01-14T00:00:00"/>
        <d v="2014-01-16T00:00:00"/>
        <d v="2014-01-17T00:00:00"/>
        <d v="2014-01-19T00:00:00"/>
        <d v="2014-01-24T00:00:00"/>
        <d v="2014-01-27T00:00:00"/>
        <d v="2014-01-29T00:00:00"/>
        <d v="2014-02-02T00:00:00"/>
        <d v="2014-02-06T00:00:00"/>
        <d v="2014-02-07T00:00:00"/>
        <d v="2014-02-10T00:00:00"/>
        <d v="2014-02-11T00:00:00"/>
        <d v="2014-02-12T00:00:00"/>
        <d v="2014-02-16T00:00:00"/>
        <d v="2014-02-17T00:00:00"/>
        <d v="2014-02-19T00:00:00"/>
        <d v="2014-02-20T00:00:00"/>
        <d v="2014-02-21T00:00:00"/>
        <d v="2014-02-22T00:00:00"/>
        <d v="2014-02-26T00:00:00"/>
        <d v="2014-03-01T00:00:00"/>
        <d v="2014-03-03T00:00:00"/>
        <d v="2014-03-10T00:00:00"/>
        <d v="2014-03-15T00:00:00"/>
        <d v="2014-03-16T00:00:00"/>
        <d v="2014-03-18T00:00:00"/>
        <d v="2014-03-21T00:00:00"/>
        <d v="2014-03-23T00:00:00"/>
        <d v="2014-03-30T00:00:00"/>
        <d v="2014-04-03T00:00:00"/>
        <d v="2014-04-05T00:00:00"/>
        <d v="2014-04-07T00:00:00"/>
        <d v="2014-04-11T00:00:00"/>
        <d v="2014-04-12T00:00:00"/>
        <d v="2014-04-14T00:00:00"/>
        <d v="2014-04-15T00:00:00"/>
        <d v="2014-04-17T00:00:00"/>
        <d v="2014-04-21T00:00:00"/>
        <d v="2014-04-26T00:00:00"/>
        <d v="2014-04-27T00:00:00"/>
        <d v="2014-05-02T00:00:00"/>
        <d v="2014-05-05T00:00:00"/>
        <d v="2014-05-07T00:00:00"/>
        <d v="2014-05-08T00:00:00"/>
        <d v="2014-05-11T00:00:00"/>
        <d v="2014-05-14T00:00:00"/>
        <d v="2014-05-15T00:00:00"/>
        <d v="2014-05-17T00:00:00"/>
        <d v="2014-05-19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3T00:00:00"/>
        <d v="2014-06-05T00:00:00"/>
        <d v="2014-06-08T00:00:00"/>
        <d v="2014-06-12T00:00:00"/>
        <d v="2014-06-16T00:00:00"/>
        <d v="2014-06-17T00:00:00"/>
        <d v="2014-06-19T00:00:00"/>
        <d v="2014-06-20T00:00:00"/>
        <d v="2014-06-21T00:00:00"/>
        <d v="2014-06-24T00:00:00"/>
        <d v="2014-06-25T00:00:00"/>
        <d v="2014-06-27T00:00:00"/>
        <d v="2014-06-28T00:00:00"/>
        <d v="2014-06-29T00:00:00"/>
        <d v="2014-06-30T00:00:00"/>
        <d v="2014-07-01T00:00:00"/>
        <d v="2014-07-03T00:00:00"/>
        <d v="2014-07-05T00:00:00"/>
        <d v="2014-07-06T00:00:00"/>
        <d v="2014-07-10T00:00:00"/>
        <d v="2014-07-11T00:00:00"/>
        <d v="2014-07-12T00:00:00"/>
        <d v="2014-07-16T00:00:00"/>
        <d v="2014-07-17T00:00:00"/>
        <d v="2014-07-18T00:00:00"/>
        <d v="2014-07-20T00:00:00"/>
        <d v="2014-07-21T00:00:00"/>
        <d v="2014-07-23T00:00:00"/>
        <d v="2014-07-28T00:00:00"/>
        <d v="2014-07-31T00:00:00"/>
        <d v="2014-08-01T00:00:00"/>
        <d v="2014-08-02T00:00:00"/>
        <d v="2014-08-03T00:00:00"/>
        <d v="2014-08-07T00:00:00"/>
        <d v="2014-08-08T00:00:00"/>
        <d v="2014-08-09T00:00:00"/>
        <d v="2014-08-10T00:00:00"/>
        <d v="2014-08-12T00:00:00"/>
        <d v="2014-08-13T00:00:00"/>
        <d v="2014-08-15T00:00:00"/>
        <d v="2014-08-17T00:00:00"/>
        <d v="2014-08-20T00:00:00"/>
        <d v="2014-08-23T00:00:00"/>
        <d v="2014-08-26T00:00:00"/>
        <d v="2014-08-29T00:00:00"/>
        <d v="2014-09-03T00:00:00"/>
        <d v="2014-09-04T00:00:00"/>
        <d v="2014-09-06T00:00:00"/>
        <d v="2014-09-07T00:00:00"/>
        <d v="2014-09-10T00:00:00"/>
        <d v="2014-09-11T00:00:00"/>
        <d v="2014-09-12T00:00:00"/>
        <d v="2014-09-13T00:00:00"/>
        <d v="2014-09-15T00:00:00"/>
        <d v="2014-09-16T00:00:00"/>
        <d v="2014-09-17T00:00:00"/>
        <d v="2014-09-22T00:00:00"/>
        <d v="2014-09-24T00:00:00"/>
        <d v="2014-09-25T00:00:00"/>
        <d v="2014-09-27T00:00:00"/>
        <d v="2014-09-29T00:00:00"/>
        <d v="2014-09-30T00:00:00"/>
        <d v="2014-10-01T00:00:00"/>
        <d v="2014-10-04T00:00:00"/>
        <d v="2014-10-07T00:00:00"/>
        <d v="2014-10-08T00:00:00"/>
        <d v="2014-10-09T00:00:00"/>
        <d v="2014-10-12T00:00:00"/>
        <d v="2014-10-13T00:00:00"/>
        <d v="2014-10-16T00:00:00"/>
        <d v="2014-10-19T00:00:00"/>
        <d v="2014-10-23T00:00:00"/>
        <d v="2014-10-24T00:00:00"/>
        <d v="2014-10-26T00:00:00"/>
        <d v="2014-10-31T00:00:00"/>
        <d v="2014-11-02T00:00:00"/>
        <d v="2014-11-03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4T00:00:00"/>
        <d v="2014-11-16T00:00:00"/>
        <d v="2014-11-18T00:00:00"/>
        <d v="2014-11-19T00:00:00"/>
        <d v="2014-11-20T00:00:00"/>
        <d v="2014-11-23T00:00:00"/>
        <d v="2014-11-24T00:00:00"/>
        <d v="2014-11-25T00:00:00"/>
        <d v="2014-11-26T00:00:00"/>
        <d v="2014-11-29T00:00:00"/>
        <d v="2014-12-02T00:00:00"/>
        <d v="2014-12-04T00:00:00"/>
        <d v="2014-12-05T00:00:00"/>
        <d v="2014-12-07T00:00:00"/>
        <d v="2014-12-08T00:00:00"/>
        <d v="2014-12-09T00:00:00"/>
        <d v="2014-12-10T00:00:00"/>
        <d v="2014-12-11T00:00:00"/>
        <d v="2014-12-13T00:00:00"/>
        <d v="2014-12-15T00:00:00"/>
        <d v="2014-12-16T00:00:00"/>
        <d v="2014-12-18T00:00:00"/>
        <d v="2014-12-19T00:00:00"/>
        <d v="2014-12-20T00:00:00"/>
        <d v="2014-12-21T00:00:00"/>
        <d v="2014-12-23T00:00:00"/>
        <d v="2014-12-24T00:00:00"/>
        <d v="2014-12-25T00:00:00"/>
        <d v="2014-12-26T00:00:00"/>
        <d v="2014-12-28T00:00:00"/>
        <d v="2014-12-29T00:00:00"/>
      </sharedItems>
      <fieldGroup par="4" base="0">
        <rangePr groupBy="months" startDate="2005-01-01T00:00:00" endDate="2014-12-30T00:00:00"/>
        <groupItems count="14">
          <s v="&lt;01.01.2005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0.12.2014"/>
        </groupItems>
      </fieldGroup>
    </cacheField>
    <cacheField name="NIP" numFmtId="0">
      <sharedItems/>
    </cacheField>
    <cacheField name="LICZBA KG" numFmtId="0">
      <sharedItems containsSemiMixedTypes="0" containsString="0" containsNumber="1" containsInteger="1" minValue="1" maxValue="500"/>
    </cacheField>
    <cacheField name="Kwartały" numFmtId="0" databaseField="0">
      <fieldGroup base="0">
        <rangePr groupBy="quarters" startDate="2005-01-01T00:00:00" endDate="2014-12-30T00:00:00"/>
        <groupItems count="6">
          <s v="&lt;01.01.2005"/>
          <s v="Kwartał1"/>
          <s v="Kwartał2"/>
          <s v="Kwartał3"/>
          <s v="Kwartał4"/>
          <s v="&gt;30.12.2014"/>
        </groupItems>
      </fieldGroup>
    </cacheField>
    <cacheField name="Lata" numFmtId="0" databaseField="0">
      <fieldGroup base="0">
        <rangePr groupBy="years" startDate="2005-01-01T00:00:00" endDate="2014-12-30T00:00:00"/>
        <groupItems count="12">
          <s v="&lt;01.01.2005"/>
          <s v="2005"/>
          <s v="2006"/>
          <s v="2007"/>
          <s v="2008"/>
          <s v="2009"/>
          <s v="2010"/>
          <s v="2011"/>
          <s v="2012"/>
          <s v="2013"/>
          <s v="2014"/>
          <s v="&gt;30.12.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ndra Łabęda" refreshedDate="44572.377455787035" createdVersion="7" refreshedVersion="7" minRefreshableVersion="3" recordCount="2162" xr:uid="{EB6DA874-688A-4965-968B-AC14EB127C47}">
  <cacheSource type="worksheet">
    <worksheetSource name="cukier8"/>
  </cacheSource>
  <cacheFields count="6">
    <cacheField name="DATA" numFmtId="14">
      <sharedItems containsSemiMixedTypes="0" containsNonDate="0" containsDate="1" containsString="0" minDate="2005-01-01T00:00:00" maxDate="2014-12-30T00:00:00" count="1639">
        <d v="2005-01-01T00:00:00"/>
        <d v="2005-01-04T00:00:00"/>
        <d v="2005-01-05T00:00:00"/>
        <d v="2005-01-10T00:00:00"/>
        <d v="2005-01-11T00:00:00"/>
        <d v="2005-01-13T00:00:00"/>
        <d v="2005-01-14T00:00:00"/>
        <d v="2005-01-18T00:00:00"/>
        <d v="2005-01-19T00:00:00"/>
        <d v="2005-01-20T00:00:00"/>
        <d v="2005-01-22T00:00:00"/>
        <d v="2005-01-24T00:00:00"/>
        <d v="2005-01-25T00:00:00"/>
        <d v="2005-01-26T00:00:00"/>
        <d v="2005-01-27T00:00:00"/>
        <d v="2005-02-02T00:00:00"/>
        <d v="2005-02-03T00:00:00"/>
        <d v="2005-02-05T00:00:00"/>
        <d v="2005-02-10T00:00:00"/>
        <d v="2005-02-14T00:00:00"/>
        <d v="2005-02-18T00:00:00"/>
        <d v="2005-02-24T00:00:00"/>
        <d v="2005-02-25T00:00:00"/>
        <d v="2005-02-26T00:00:00"/>
        <d v="2005-02-27T00:00:00"/>
        <d v="2005-03-01T00:00:00"/>
        <d v="2005-03-03T00:00:00"/>
        <d v="2005-03-05T00:00:00"/>
        <d v="2005-03-07T00:00:00"/>
        <d v="2005-03-09T00:00:00"/>
        <d v="2005-03-10T00:00:00"/>
        <d v="2005-03-12T00:00:00"/>
        <d v="2005-03-17T00:00:00"/>
        <d v="2005-03-18T00:00:00"/>
        <d v="2005-03-20T00:00:00"/>
        <d v="2005-03-24T00:00:00"/>
        <d v="2005-03-26T00:00:00"/>
        <d v="2005-03-28T00:00:00"/>
        <d v="2005-03-29T00:00:00"/>
        <d v="2005-03-31T00:00:00"/>
        <d v="2005-04-03T00:00:00"/>
        <d v="2005-04-06T00:00:00"/>
        <d v="2005-04-10T00:00:00"/>
        <d v="2005-04-11T00:00:00"/>
        <d v="2005-04-12T00:00:00"/>
        <d v="2005-04-14T00:00:00"/>
        <d v="2005-04-15T00:00:00"/>
        <d v="2005-04-16T00:00:00"/>
        <d v="2005-04-17T00:00:00"/>
        <d v="2005-04-18T00:00:00"/>
        <d v="2005-04-19T00:00:00"/>
        <d v="2005-04-30T00:00:00"/>
        <d v="2005-05-01T00:00:00"/>
        <d v="2005-05-02T00:00:00"/>
        <d v="2005-05-04T00:00:00"/>
        <d v="2005-05-07T00:00:00"/>
        <d v="2005-05-09T00:00:00"/>
        <d v="2005-05-20T00:00:00"/>
        <d v="2005-05-21T00:00:00"/>
        <d v="2005-05-24T00:00:00"/>
        <d v="2005-05-25T00:00:00"/>
        <d v="2005-05-27T00:00:00"/>
        <d v="2005-05-29T00:00:00"/>
        <d v="2005-05-31T00:00:00"/>
        <d v="2005-06-07T00:00:00"/>
        <d v="2005-06-09T00:00:00"/>
        <d v="2005-06-10T00:00:00"/>
        <d v="2005-06-11T00:00:00"/>
        <d v="2005-06-12T00:00:00"/>
        <d v="2005-06-14T00:00:00"/>
        <d v="2005-06-15T00:00:00"/>
        <d v="2005-06-20T00:00:00"/>
        <d v="2005-06-22T00:00:00"/>
        <d v="2005-06-23T00:00:00"/>
        <d v="2005-06-25T00:00:00"/>
        <d v="2005-06-26T00:00:00"/>
        <d v="2005-06-28T00:00:00"/>
        <d v="2005-06-29T00:00:00"/>
        <d v="2005-07-01T00:00:00"/>
        <d v="2005-07-03T00:00:00"/>
        <d v="2005-07-09T00:00:00"/>
        <d v="2005-07-13T00:00:00"/>
        <d v="2005-07-14T00:00:00"/>
        <d v="2005-07-16T00:00:00"/>
        <d v="2005-07-18T00:00:00"/>
        <d v="2005-07-22T00:00:00"/>
        <d v="2005-07-25T00:00:00"/>
        <d v="2005-07-26T00:00:00"/>
        <d v="2005-07-27T00:00:00"/>
        <d v="2005-07-29T00:00:00"/>
        <d v="2005-07-30T00:00:00"/>
        <d v="2005-08-03T00:00:00"/>
        <d v="2005-08-04T00:00:00"/>
        <d v="2005-08-05T00:00:00"/>
        <d v="2005-08-06T00:00:00"/>
        <d v="2005-08-07T00:00:00"/>
        <d v="2005-08-08T00:00:00"/>
        <d v="2005-08-13T00:00:00"/>
        <d v="2005-08-15T00:00:00"/>
        <d v="2005-08-17T00:00:00"/>
        <d v="2005-08-18T00:00:00"/>
        <d v="2005-08-19T00:00:00"/>
        <d v="2005-08-21T00:00:00"/>
        <d v="2005-08-25T00:00:00"/>
        <d v="2005-08-26T00:00:00"/>
        <d v="2005-08-28T00:00:00"/>
        <d v="2005-08-29T00:00:00"/>
        <d v="2005-08-30T00:00:00"/>
        <d v="2005-09-01T00:00:00"/>
        <d v="2005-09-04T00:00:00"/>
        <d v="2005-09-07T00:00:00"/>
        <d v="2005-09-08T00:00:00"/>
        <d v="2005-09-09T00:00:00"/>
        <d v="2005-09-10T00:00:00"/>
        <d v="2005-09-11T00:00:00"/>
        <d v="2005-09-13T00:00:00"/>
        <d v="2005-09-15T00:00:00"/>
        <d v="2005-09-17T00:00:00"/>
        <d v="2005-09-20T00:00:00"/>
        <d v="2005-09-22T00:00:00"/>
        <d v="2005-09-25T00:00:00"/>
        <d v="2005-09-28T00:00:00"/>
        <d v="2005-09-29T00:00:00"/>
        <d v="2005-10-01T00:00:00"/>
        <d v="2005-10-03T00:00:00"/>
        <d v="2005-10-04T00:00:00"/>
        <d v="2005-10-07T00:00:00"/>
        <d v="2005-10-08T00:00:00"/>
        <d v="2005-10-13T00:00:00"/>
        <d v="2005-10-14T00:00:00"/>
        <d v="2005-10-15T00:00:00"/>
        <d v="2005-10-18T00:00:00"/>
        <d v="2005-10-20T00:00:00"/>
        <d v="2005-10-21T00:00:00"/>
        <d v="2005-10-27T00:00:00"/>
        <d v="2005-10-28T00:00:00"/>
        <d v="2005-10-30T00:00:00"/>
        <d v="2005-11-01T00:00:00"/>
        <d v="2005-11-06T00:00:00"/>
        <d v="2005-11-07T00:00:00"/>
        <d v="2005-11-11T00:00:00"/>
        <d v="2005-11-13T00:00:00"/>
        <d v="2005-11-14T00:00:00"/>
        <d v="2005-11-16T00:00:00"/>
        <d v="2005-11-18T00:00:00"/>
        <d v="2005-11-19T00:00:00"/>
        <d v="2005-11-20T00:00:00"/>
        <d v="2005-11-21T00:00:00"/>
        <d v="2005-11-24T00:00:00"/>
        <d v="2005-11-26T00:00:00"/>
        <d v="2005-12-01T00:00:00"/>
        <d v="2005-12-03T00:00:00"/>
        <d v="2005-12-05T00:00:00"/>
        <d v="2005-12-14T00:00:00"/>
        <d v="2005-12-19T00:00:00"/>
        <d v="2005-12-22T00:00:00"/>
        <d v="2005-12-23T00:00:00"/>
        <d v="2005-12-25T00:00:00"/>
        <d v="2005-12-30T00:00:00"/>
        <d v="2006-01-04T00:00:00"/>
        <d v="2006-01-08T00:00:00"/>
        <d v="2006-01-12T00:00:00"/>
        <d v="2006-01-17T00:00:00"/>
        <d v="2006-01-18T00:00:00"/>
        <d v="2006-01-19T00:00:00"/>
        <d v="2006-01-24T00:00:00"/>
        <d v="2006-01-28T00:00:00"/>
        <d v="2006-02-03T00:00:00"/>
        <d v="2006-02-06T00:00:00"/>
        <d v="2006-02-07T00:00:00"/>
        <d v="2006-02-09T00:00:00"/>
        <d v="2006-02-13T00:00:00"/>
        <d v="2006-02-17T00:00:00"/>
        <d v="2006-02-18T00:00:00"/>
        <d v="2006-02-19T00:00:00"/>
        <d v="2006-02-20T00:00:00"/>
        <d v="2006-02-21T00:00:00"/>
        <d v="2006-03-04T00:00:00"/>
        <d v="2006-03-08T00:00:00"/>
        <d v="2006-03-10T00:00:00"/>
        <d v="2006-03-11T00:00:00"/>
        <d v="2006-03-12T00:00:00"/>
        <d v="2006-03-14T00:00:00"/>
        <d v="2006-03-15T00:00:00"/>
        <d v="2006-03-16T00:00:00"/>
        <d v="2006-03-25T00:00:00"/>
        <d v="2006-04-01T00:00:00"/>
        <d v="2006-04-06T00:00:00"/>
        <d v="2006-04-08T00:00:00"/>
        <d v="2006-04-10T00:00:00"/>
        <d v="2006-04-11T00:00:00"/>
        <d v="2006-04-13T00:00:00"/>
        <d v="2006-04-14T00:00:00"/>
        <d v="2006-04-15T00:00:00"/>
        <d v="2006-04-17T00:00:00"/>
        <d v="2006-04-19T00:00:00"/>
        <d v="2006-04-20T00:00:00"/>
        <d v="2006-04-21T00:00:00"/>
        <d v="2006-04-27T00:00:00"/>
        <d v="2006-05-08T00:00:00"/>
        <d v="2006-05-09T00:00:00"/>
        <d v="2006-05-10T00:00:00"/>
        <d v="2006-05-14T00:00:00"/>
        <d v="2006-05-15T00:00:00"/>
        <d v="2006-05-16T00:00:00"/>
        <d v="2006-05-18T00:00:00"/>
        <d v="2006-05-19T00:00:00"/>
        <d v="2006-05-20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6-02T00:00:00"/>
        <d v="2006-06-07T00:00:00"/>
        <d v="2006-06-10T00:00:00"/>
        <d v="2006-06-18T00:00:00"/>
        <d v="2006-06-19T00:00:00"/>
        <d v="2006-06-28T00:00:00"/>
        <d v="2006-07-04T00:00:00"/>
        <d v="2006-07-06T00:00:00"/>
        <d v="2006-07-09T00:00:00"/>
        <d v="2006-07-10T00:00:00"/>
        <d v="2006-07-12T00:00:00"/>
        <d v="2006-07-13T00:00:00"/>
        <d v="2006-07-14T00:00:00"/>
        <d v="2006-07-20T00:00:00"/>
        <d v="2006-07-21T00:00:00"/>
        <d v="2006-07-25T00:00:00"/>
        <d v="2006-07-26T00:00:00"/>
        <d v="2006-07-28T00:00:00"/>
        <d v="2006-07-29T00:00:00"/>
        <d v="2006-07-30T00:00:00"/>
        <d v="2006-07-31T00:00:00"/>
        <d v="2006-08-02T00:00:00"/>
        <d v="2006-08-07T00:00:00"/>
        <d v="2006-08-11T00:00:00"/>
        <d v="2006-08-13T00:00:00"/>
        <d v="2006-08-16T00:00:00"/>
        <d v="2006-08-19T00:00:00"/>
        <d v="2006-08-20T00:00:00"/>
        <d v="2006-08-21T00:00:00"/>
        <d v="2006-08-24T00:00:00"/>
        <d v="2006-08-25T00:00:00"/>
        <d v="2006-08-26T00:00:00"/>
        <d v="2006-08-27T00:00:00"/>
        <d v="2006-08-30T00:00:00"/>
        <d v="2006-09-02T00:00:00"/>
        <d v="2006-09-03T00:00:00"/>
        <d v="2006-09-05T00:00:00"/>
        <d v="2006-09-07T00:00:00"/>
        <d v="2006-09-11T00:00:00"/>
        <d v="2006-09-12T00:00:00"/>
        <d v="2006-09-13T00:00:00"/>
        <d v="2006-09-14T00:00:00"/>
        <d v="2006-09-16T00:00:00"/>
        <d v="2006-09-17T00:00:00"/>
        <d v="2006-09-18T00:00:00"/>
        <d v="2006-09-21T00:00:00"/>
        <d v="2006-09-22T00:00:00"/>
        <d v="2006-09-25T00:00:00"/>
        <d v="2006-09-26T00:00:00"/>
        <d v="2006-09-27T00:00:00"/>
        <d v="2006-10-01T00:00:00"/>
        <d v="2006-10-05T00:00:00"/>
        <d v="2006-10-08T00:00:00"/>
        <d v="2006-10-11T00:00:00"/>
        <d v="2006-10-13T00:00:00"/>
        <d v="2006-10-19T00:00:00"/>
        <d v="2006-10-24T00:00:00"/>
        <d v="2006-10-25T00:00:00"/>
        <d v="2006-10-29T00:00:00"/>
        <d v="2006-10-31T00:00:00"/>
        <d v="2006-11-05T00:00:00"/>
        <d v="2006-11-08T00:00:00"/>
        <d v="2006-11-11T00:00:00"/>
        <d v="2006-11-13T00:00:00"/>
        <d v="2006-11-14T00:00:00"/>
        <d v="2006-11-19T00:00:00"/>
        <d v="2006-11-22T00:00:00"/>
        <d v="2006-11-23T00:00:00"/>
        <d v="2006-11-26T00:00:00"/>
        <d v="2006-11-27T00:00:00"/>
        <d v="2006-11-28T00:00:00"/>
        <d v="2006-12-01T00:00:00"/>
        <d v="2006-12-03T00:00:00"/>
        <d v="2006-12-04T00:00:00"/>
        <d v="2006-12-06T00:00:00"/>
        <d v="2006-12-07T00:00:00"/>
        <d v="2006-12-09T00:00:00"/>
        <d v="2006-12-10T00:00:00"/>
        <d v="2006-12-11T00:00:00"/>
        <d v="2006-12-12T00:00:00"/>
        <d v="2006-12-13T00:00:00"/>
        <d v="2006-12-18T00:00:00"/>
        <d v="2006-12-19T00:00:00"/>
        <d v="2006-12-21T00:00:00"/>
        <d v="2006-12-27T00:00:00"/>
        <d v="2006-12-28T00:00:00"/>
        <d v="2006-12-29T00:00:00"/>
        <d v="2006-12-30T00:00:00"/>
        <d v="2006-12-31T00:00:00"/>
        <d v="2007-01-02T00:00:00"/>
        <d v="2007-01-03T00:00:00"/>
        <d v="2007-01-04T00:00:00"/>
        <d v="2007-01-10T00:00:00"/>
        <d v="2007-01-11T00:00:00"/>
        <d v="2007-01-13T00:00:00"/>
        <d v="2007-01-14T00:00:00"/>
        <d v="2007-01-15T00:00:00"/>
        <d v="2007-01-17T00:00:00"/>
        <d v="2007-01-24T00:00:00"/>
        <d v="2007-01-27T00:00:00"/>
        <d v="2007-01-29T00:00:00"/>
        <d v="2007-02-04T00:00:00"/>
        <d v="2007-02-07T00:00:00"/>
        <d v="2007-02-08T00:00:00"/>
        <d v="2007-02-11T00:00:00"/>
        <d v="2007-02-18T00:00:00"/>
        <d v="2007-02-19T00:00:00"/>
        <d v="2007-02-21T00:00:00"/>
        <d v="2007-02-26T00:00:00"/>
        <d v="2007-02-27T00:00:00"/>
        <d v="2007-03-01T00:00:00"/>
        <d v="2007-03-08T00:00:00"/>
        <d v="2007-03-09T00:00:00"/>
        <d v="2007-03-11T00:00:00"/>
        <d v="2007-03-13T00:00:00"/>
        <d v="2007-03-17T00:00:00"/>
        <d v="2007-03-21T00:00:00"/>
        <d v="2007-03-22T00:00:00"/>
        <d v="2007-03-24T00:00:00"/>
        <d v="2007-03-26T00:00:00"/>
        <d v="2007-03-30T00:00:00"/>
        <d v="2007-03-31T00:00:00"/>
        <d v="2007-04-01T00:00:00"/>
        <d v="2007-04-02T00:00:00"/>
        <d v="2007-04-04T00:00:00"/>
        <d v="2007-04-05T00:00:00"/>
        <d v="2007-04-06T00:00:00"/>
        <d v="2007-04-07T00:00:00"/>
        <d v="2007-04-12T00:00:00"/>
        <d v="2007-04-14T00:00:00"/>
        <d v="2007-04-16T00:00:00"/>
        <d v="2007-04-19T00:00:00"/>
        <d v="2007-04-25T00:00:00"/>
        <d v="2007-04-28T00:00:00"/>
        <d v="2007-05-01T00:00:00"/>
        <d v="2007-05-02T00:00:00"/>
        <d v="2007-05-04T00:00:00"/>
        <d v="2007-05-06T00:00:00"/>
        <d v="2007-05-08T00:00:00"/>
        <d v="2007-05-10T00:00:00"/>
        <d v="2007-05-12T00:00:00"/>
        <d v="2007-05-13T00:00:00"/>
        <d v="2007-05-16T00:00:00"/>
        <d v="2007-05-18T00:00:00"/>
        <d v="2007-05-21T00:00:00"/>
        <d v="2007-05-25T00:00:00"/>
        <d v="2007-05-28T00:00:00"/>
        <d v="2007-05-29T00:00:00"/>
        <d v="2007-06-06T00:00:00"/>
        <d v="2007-06-14T00:00:00"/>
        <d v="2007-06-15T00:00:00"/>
        <d v="2007-06-17T00:00:00"/>
        <d v="2007-06-20T00:00:00"/>
        <d v="2007-06-21T00:00:00"/>
        <d v="2007-06-26T00:00:00"/>
        <d v="2007-06-30T00:00:00"/>
        <d v="2007-07-07T00:00:00"/>
        <d v="2007-07-14T00:00:00"/>
        <d v="2007-07-15T00:00:00"/>
        <d v="2007-07-19T00:00:00"/>
        <d v="2007-07-20T00:00:00"/>
        <d v="2007-07-21T00:00:00"/>
        <d v="2007-07-26T00:00:00"/>
        <d v="2007-07-27T00:00:00"/>
        <d v="2007-07-28T00:00:00"/>
        <d v="2007-07-29T00:00:00"/>
        <d v="2007-07-31T00:00:00"/>
        <d v="2007-08-01T00:00:00"/>
        <d v="2007-08-05T00:00:00"/>
        <d v="2007-08-07T00:00:00"/>
        <d v="2007-08-09T00:00:00"/>
        <d v="2007-08-11T00:00:00"/>
        <d v="2007-08-12T00:00:00"/>
        <d v="2007-08-13T00:00:00"/>
        <d v="2007-08-14T00:00:00"/>
        <d v="2007-08-18T00:00:00"/>
        <d v="2007-08-20T00:00:00"/>
        <d v="2007-08-21T00:00:00"/>
        <d v="2007-08-23T00:00:00"/>
        <d v="2007-08-24T00:00:00"/>
        <d v="2007-08-25T00:00:00"/>
        <d v="2007-08-30T00:00:00"/>
        <d v="2007-09-01T00:00:00"/>
        <d v="2007-09-02T00:00:00"/>
        <d v="2007-09-03T00:00:00"/>
        <d v="2007-09-04T00:00:00"/>
        <d v="2007-09-06T00:00:00"/>
        <d v="2007-09-08T00:00:00"/>
        <d v="2007-09-09T00:00:00"/>
        <d v="2007-09-11T00:00:00"/>
        <d v="2007-09-14T00:00:00"/>
        <d v="2007-09-15T00:00:00"/>
        <d v="2007-09-16T00:00:00"/>
        <d v="2007-09-17T00:00:00"/>
        <d v="2007-09-19T00:00:00"/>
        <d v="2007-09-20T00:00:00"/>
        <d v="2007-09-23T00:00:00"/>
        <d v="2007-09-24T00:00:00"/>
        <d v="2007-09-25T00:00:00"/>
        <d v="2007-09-26T00:00:00"/>
        <d v="2007-09-29T00:00:00"/>
        <d v="2007-10-02T00:00:00"/>
        <d v="2007-10-06T00:00:00"/>
        <d v="2007-10-16T00:00:00"/>
        <d v="2007-10-20T00:00:00"/>
        <d v="2007-10-21T00:00:00"/>
        <d v="2007-10-25T00:00:00"/>
        <d v="2007-10-27T00:00:00"/>
        <d v="2007-10-30T00:00:00"/>
        <d v="2007-10-31T00:00:00"/>
        <d v="2007-11-02T00:00:00"/>
        <d v="2007-11-03T00:00:00"/>
        <d v="2007-11-06T00:00:00"/>
        <d v="2007-11-07T00:00:00"/>
        <d v="2007-11-08T00:00:00"/>
        <d v="2007-11-11T00:00:00"/>
        <d v="2007-11-12T00:00:00"/>
        <d v="2007-11-13T00:00:00"/>
        <d v="2007-11-21T00:00:00"/>
        <d v="2007-11-22T00:00:00"/>
        <d v="2007-11-23T00:00:00"/>
        <d v="2007-11-26T00:00:00"/>
        <d v="2007-11-28T00:00:00"/>
        <d v="2007-11-30T00:00:00"/>
        <d v="2007-12-05T00:00:00"/>
        <d v="2007-12-07T00:00:00"/>
        <d v="2007-12-09T00:00:00"/>
        <d v="2007-12-11T00:00:00"/>
        <d v="2007-12-12T00:00:00"/>
        <d v="2007-12-14T00:00:00"/>
        <d v="2007-12-16T00:00:00"/>
        <d v="2007-12-17T00:00:00"/>
        <d v="2007-12-18T00:00:00"/>
        <d v="2007-12-20T00:00:00"/>
        <d v="2007-12-22T00:00:00"/>
        <d v="2007-12-24T00:00:00"/>
        <d v="2007-12-27T00:00:00"/>
        <d v="2007-12-28T00:00:00"/>
        <d v="2007-12-29T00:00:00"/>
        <d v="2007-12-30T00:00:00"/>
        <d v="2008-01-01T00:00:00"/>
        <d v="2008-01-02T00:00:00"/>
        <d v="2008-01-06T00:00:00"/>
        <d v="2008-01-09T00:00:00"/>
        <d v="2008-01-10T00:00:00"/>
        <d v="2008-01-12T00:00:00"/>
        <d v="2008-01-15T00:00:00"/>
        <d v="2008-01-17T00:00:00"/>
        <d v="2008-01-18T00:00:00"/>
        <d v="2008-01-21T00:00:00"/>
        <d v="2008-01-22T00:00:00"/>
        <d v="2008-01-23T00:00:00"/>
        <d v="2008-01-27T00:00:00"/>
        <d v="2008-02-03T00:00:00"/>
        <d v="2008-02-05T00:00:00"/>
        <d v="2008-02-06T00:00:00"/>
        <d v="2008-02-07T00:00:00"/>
        <d v="2008-02-11T00:00:00"/>
        <d v="2008-02-12T00:00:00"/>
        <d v="2008-02-13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5T00:00:00"/>
        <d v="2008-02-27T00:00:00"/>
        <d v="2008-02-28T00:00:00"/>
        <d v="2008-03-03T00:00:00"/>
        <d v="2008-03-04T00:00:00"/>
        <d v="2008-03-05T00:00:00"/>
        <d v="2008-03-07T00:00:00"/>
        <d v="2008-03-10T00:00:00"/>
        <d v="2008-03-11T00:00:00"/>
        <d v="2008-03-12T00:00:00"/>
        <d v="2008-03-13T00:00:00"/>
        <d v="2008-03-15T00:00:00"/>
        <d v="2008-03-16T00:00:00"/>
        <d v="2008-03-17T00:00:00"/>
        <d v="2008-03-19T00:00:00"/>
        <d v="2008-03-20T00:00:00"/>
        <d v="2008-03-21T00:00:00"/>
        <d v="2008-03-22T00:00:00"/>
        <d v="2008-03-23T00:00:00"/>
        <d v="2008-03-25T00:00:00"/>
        <d v="2008-03-29T00:00:00"/>
        <d v="2008-03-30T00:00:00"/>
        <d v="2008-04-01T00:00:00"/>
        <d v="2008-04-03T00:00:00"/>
        <d v="2008-04-06T00:00:00"/>
        <d v="2008-04-07T00:00:00"/>
        <d v="2008-04-08T00:00:00"/>
        <d v="2008-04-11T00:00:00"/>
        <d v="2008-04-12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3T00:00:00"/>
        <d v="2008-04-25T00:00:00"/>
        <d v="2008-04-26T00:00:00"/>
        <d v="2008-04-30T00:00:00"/>
        <d v="2008-05-01T00:00:00"/>
        <d v="2008-05-03T00:00:00"/>
        <d v="2008-05-04T00:00:00"/>
        <d v="2008-05-05T00:00:00"/>
        <d v="2008-05-09T00:00:00"/>
        <d v="2008-05-11T00:00:00"/>
        <d v="2008-05-14T00:00:00"/>
        <d v="2008-05-16T00:00:00"/>
        <d v="2008-05-17T00:00:00"/>
        <d v="2008-05-18T00:00:00"/>
        <d v="2008-05-19T00:00:00"/>
        <d v="2008-05-22T00:00:00"/>
        <d v="2008-05-23T00:00:00"/>
        <d v="2008-05-24T00:00:00"/>
        <d v="2008-05-27T00:00:00"/>
        <d v="2008-05-28T00:00:00"/>
        <d v="2008-05-29T00:00:00"/>
        <d v="2008-05-30T00:00:00"/>
        <d v="2008-06-03T00:00:00"/>
        <d v="2008-06-04T00:00:00"/>
        <d v="2008-06-06T00:00:00"/>
        <d v="2008-06-10T00:00:00"/>
        <d v="2008-06-15T00:00:00"/>
        <d v="2008-06-16T00:00:00"/>
        <d v="2008-06-20T00:00:00"/>
        <d v="2008-06-23T00:00:00"/>
        <d v="2008-06-24T00:00:00"/>
        <d v="2008-06-25T00:00:00"/>
        <d v="2008-06-27T00:00:00"/>
        <d v="2008-06-28T00:00:00"/>
        <d v="2008-06-29T00:00:00"/>
        <d v="2008-06-30T00:00:00"/>
        <d v="2008-07-02T00:00:00"/>
        <d v="2008-07-03T00:00:00"/>
        <d v="2008-07-08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4T00:00:00"/>
        <d v="2008-07-27T00:00:00"/>
        <d v="2008-07-28T00:00:00"/>
        <d v="2008-08-02T00:00:00"/>
        <d v="2008-08-04T00:00:00"/>
        <d v="2008-08-07T00:00:00"/>
        <d v="2008-08-09T00:00:00"/>
        <d v="2008-08-10T00:00:00"/>
        <d v="2008-08-11T00:00:00"/>
        <d v="2008-08-13T00:00:00"/>
        <d v="2008-08-14T00:00:00"/>
        <d v="2008-08-16T00:00:00"/>
        <d v="2008-08-19T00:00:00"/>
        <d v="2008-08-21T00:00:00"/>
        <d v="2008-08-22T00:00:00"/>
        <d v="2008-08-24T00:00:00"/>
        <d v="2008-08-26T00:00:00"/>
        <d v="2008-08-29T00:00:00"/>
        <d v="2008-08-30T00:00:00"/>
        <d v="2008-08-31T00:00:00"/>
        <d v="2008-09-01T00:00:00"/>
        <d v="2008-09-03T00:00:00"/>
        <d v="2008-09-05T00:00:00"/>
        <d v="2008-09-06T00:00:00"/>
        <d v="2008-09-07T00:00:00"/>
        <d v="2008-09-11T00:00:00"/>
        <d v="2008-09-14T00:00:00"/>
        <d v="2008-09-21T00:00:00"/>
        <d v="2008-09-22T00:00:00"/>
        <d v="2008-09-23T00:00:00"/>
        <d v="2008-09-25T00:00:00"/>
        <d v="2008-09-26T00:00:00"/>
        <d v="2008-09-28T00:00:00"/>
        <d v="2008-10-01T00:00:00"/>
        <d v="2008-10-04T00:00:00"/>
        <d v="2008-10-06T00:00:00"/>
        <d v="2008-10-08T00:00:00"/>
        <d v="2008-10-11T00:00:00"/>
        <d v="2008-10-12T00:00:00"/>
        <d v="2008-10-17T00:00:00"/>
        <d v="2008-10-18T00:00:00"/>
        <d v="2008-10-19T00:00:00"/>
        <d v="2008-10-22T00:00:00"/>
        <d v="2008-10-24T00:00:00"/>
        <d v="2008-10-26T00:00:00"/>
        <d v="2008-11-05T00:00:00"/>
        <d v="2008-11-07T00:00:00"/>
        <d v="2008-11-08T00:00:00"/>
        <d v="2008-11-11T00:00:00"/>
        <d v="2008-11-12T00:00:00"/>
        <d v="2008-11-13T00:00:00"/>
        <d v="2008-11-18T00:00:00"/>
        <d v="2008-11-19T00:00:00"/>
        <d v="2008-11-20T00:00:00"/>
        <d v="2008-11-22T00:00:00"/>
        <d v="2008-11-23T00:00:00"/>
        <d v="2008-11-24T00:00:00"/>
        <d v="2008-11-28T00:00:00"/>
        <d v="2008-11-29T00:00:00"/>
        <d v="2008-12-03T00:00:00"/>
        <d v="2008-12-08T00:00:00"/>
        <d v="2008-12-12T00:00:00"/>
        <d v="2008-12-15T00:00:00"/>
        <d v="2008-12-17T00:00:00"/>
        <d v="2008-12-18T00:00:00"/>
        <d v="2008-12-21T00:00:00"/>
        <d v="2008-12-22T00:00:00"/>
        <d v="2008-12-23T00:00:00"/>
        <d v="2008-12-26T00:00:00"/>
        <d v="2008-12-27T00:00:00"/>
        <d v="2008-12-29T00:00:00"/>
        <d v="2008-12-30T00:00:00"/>
        <d v="2009-01-01T00:00:00"/>
        <d v="2009-01-02T00:00:00"/>
        <d v="2009-01-06T00:00:00"/>
        <d v="2009-01-08T00:00:00"/>
        <d v="2009-01-10T00:00:00"/>
        <d v="2009-01-11T00:00:00"/>
        <d v="2009-01-16T00:00:00"/>
        <d v="2009-01-18T00:00:00"/>
        <d v="2009-01-19T00:00:00"/>
        <d v="2009-01-21T00:00:00"/>
        <d v="2009-01-22T00:00:00"/>
        <d v="2009-01-23T00:00:00"/>
        <d v="2009-01-26T00:00:00"/>
        <d v="2009-01-30T00:00:00"/>
        <d v="2009-02-03T00:00:00"/>
        <d v="2009-02-05T00:00:00"/>
        <d v="2009-02-09T00:00:00"/>
        <d v="2009-02-10T00:00:00"/>
        <d v="2009-02-11T00:00:00"/>
        <d v="2009-02-12T00:00:00"/>
        <d v="2009-02-14T00:00:00"/>
        <d v="2009-02-15T00:00:00"/>
        <d v="2009-02-16T00:00:00"/>
        <d v="2009-02-18T00:00:00"/>
        <d v="2009-02-19T00:00:00"/>
        <d v="2009-02-21T00:00:00"/>
        <d v="2009-02-22T00:00:00"/>
        <d v="2009-02-24T00:00:00"/>
        <d v="2009-02-27T00:00:00"/>
        <d v="2009-03-01T00:00:00"/>
        <d v="2009-03-02T00:00:00"/>
        <d v="2009-03-05T00:00:00"/>
        <d v="2009-03-06T00:00:00"/>
        <d v="2009-03-13T00:00:00"/>
        <d v="2009-03-17T00:00:00"/>
        <d v="2009-03-19T00:00:00"/>
        <d v="2009-03-21T00:00:00"/>
        <d v="2009-03-22T00:00:00"/>
        <d v="2009-03-23T00:00:00"/>
        <d v="2009-03-25T00:00:00"/>
        <d v="2009-03-26T00:00:00"/>
        <d v="2009-03-30T00:00:00"/>
        <d v="2009-04-01T00:00:00"/>
        <d v="2009-04-02T00:00:00"/>
        <d v="2009-04-03T00:00:00"/>
        <d v="2009-04-05T00:00:00"/>
        <d v="2009-04-06T00:00:00"/>
        <d v="2009-04-08T00:00:00"/>
        <d v="2009-04-13T00:00:00"/>
        <d v="2009-04-15T00:00:00"/>
        <d v="2009-04-18T00:00:00"/>
        <d v="2009-04-20T00:00:00"/>
        <d v="2009-04-21T00:00:00"/>
        <d v="2009-04-22T00:00:00"/>
        <d v="2009-04-26T00:00:00"/>
        <d v="2009-04-30T00:00:00"/>
        <d v="2009-05-02T00:00:00"/>
        <d v="2009-05-04T00:00:00"/>
        <d v="2009-05-06T00:00:00"/>
        <d v="2009-05-09T00:00:00"/>
        <d v="2009-05-15T00:00:00"/>
        <d v="2009-05-16T00:00:00"/>
        <d v="2009-05-18T00:00:00"/>
        <d v="2009-05-20T00:00:00"/>
        <d v="2009-05-24T00:00:00"/>
        <d v="2009-05-25T00:00:00"/>
        <d v="2009-05-26T00:00:00"/>
        <d v="2009-05-29T00:00:00"/>
        <d v="2009-05-31T00:00:00"/>
        <d v="2009-06-01T00:00:00"/>
        <d v="2009-06-05T00:00:00"/>
        <d v="2009-06-07T00:00:00"/>
        <d v="2009-06-10T00:00:00"/>
        <d v="2009-06-13T00:00:00"/>
        <d v="2009-06-14T00:00:00"/>
        <d v="2009-06-16T00:00:00"/>
        <d v="2009-06-20T00:00:00"/>
        <d v="2009-06-21T00:00:00"/>
        <d v="2009-06-23T00:00:00"/>
        <d v="2009-06-28T00:00:00"/>
        <d v="2009-06-30T00:00:00"/>
        <d v="2009-07-01T00:00:00"/>
        <d v="2009-07-03T00:00:00"/>
        <d v="2009-07-06T00:00:00"/>
        <d v="2009-07-07T00:00:00"/>
        <d v="2009-07-08T00:00:00"/>
        <d v="2009-07-12T00:00:00"/>
        <d v="2009-07-13T00:00:00"/>
        <d v="2009-07-15T00:00:00"/>
        <d v="2009-07-16T00:00:00"/>
        <d v="2009-07-18T00:00:00"/>
        <d v="2009-07-19T00:00:00"/>
        <d v="2009-07-20T00:00:00"/>
        <d v="2009-07-21T00:00:00"/>
        <d v="2009-07-23T00:00:00"/>
        <d v="2009-07-25T00:00:00"/>
        <d v="2009-07-27T00:00:00"/>
        <d v="2009-07-30T00:00:00"/>
        <d v="2009-08-02T00:00:00"/>
        <d v="2009-08-06T00:00:00"/>
        <d v="2009-08-08T00:00:00"/>
        <d v="2009-08-09T00:00:00"/>
        <d v="2009-08-10T00:00:00"/>
        <d v="2009-08-14T00:00:00"/>
        <d v="2009-08-16T00:00:00"/>
        <d v="2009-08-19T00:00:00"/>
        <d v="2009-08-20T00:00:00"/>
        <d v="2009-08-22T00:00:00"/>
        <d v="2009-08-24T00:00:00"/>
        <d v="2009-08-31T00:00:00"/>
        <d v="2009-09-01T00:00:00"/>
        <d v="2009-09-03T00:00:00"/>
        <d v="2009-09-04T00:00:00"/>
        <d v="2009-09-05T00:00:00"/>
        <d v="2009-09-09T00:00:00"/>
        <d v="2009-09-10T00:00:00"/>
        <d v="2009-09-14T00:00:00"/>
        <d v="2009-09-15T00:00:00"/>
        <d v="2009-09-16T00:00:00"/>
        <d v="2009-09-17T00:00:00"/>
        <d v="2009-09-19T00:00:00"/>
        <d v="2009-09-21T00:00:00"/>
        <d v="2009-09-27T00:00:00"/>
        <d v="2009-09-28T00:00:00"/>
        <d v="2009-09-29T00:00:00"/>
        <d v="2009-10-01T00:00:00"/>
        <d v="2009-10-02T00:00:00"/>
        <d v="2009-10-03T00:00:00"/>
        <d v="2009-10-04T00:00:00"/>
        <d v="2009-10-06T00:00:00"/>
        <d v="2009-10-08T00:00:00"/>
        <d v="2009-10-09T00:00:00"/>
        <d v="2009-10-15T00:00:00"/>
        <d v="2009-10-16T00:00:00"/>
        <d v="2009-10-17T00:00:00"/>
        <d v="2009-10-21T00:00:00"/>
        <d v="2009-10-22T00:00:00"/>
        <d v="2009-10-27T00:00:00"/>
        <d v="2009-10-28T00:00:00"/>
        <d v="2009-11-03T00:00:00"/>
        <d v="2009-11-04T00:00:00"/>
        <d v="2009-11-05T00:00:00"/>
        <d v="2009-11-07T00:00:00"/>
        <d v="2009-11-09T00:00:00"/>
        <d v="2009-11-11T00:00:00"/>
        <d v="2009-11-12T00:00:00"/>
        <d v="2009-11-13T00:00:00"/>
        <d v="2009-11-17T00:00:00"/>
        <d v="2009-11-19T00:00:00"/>
        <d v="2009-11-22T00:00:00"/>
        <d v="2009-11-25T00:00:00"/>
        <d v="2009-11-27T00:00:00"/>
        <d v="2009-11-29T00:00:00"/>
        <d v="2009-11-30T00:00:00"/>
        <d v="2009-12-04T00:00:00"/>
        <d v="2009-12-05T00:00:00"/>
        <d v="2009-12-06T00:00:00"/>
        <d v="2009-12-08T00:00:00"/>
        <d v="2009-12-11T00:00:00"/>
        <d v="2009-12-13T00:00:00"/>
        <d v="2009-12-17T00:00:00"/>
        <d v="2009-12-18T00:00:00"/>
        <d v="2009-12-19T00:00:00"/>
        <d v="2009-12-24T00:00:00"/>
        <d v="2009-12-25T00:00:00"/>
        <d v="2009-12-26T00:00:00"/>
        <d v="2009-12-27T00:00:00"/>
        <d v="2009-12-29T00:00:00"/>
        <d v="2009-12-30T00:00:00"/>
        <d v="2010-01-02T00:00:00"/>
        <d v="2010-01-03T00:00:00"/>
        <d v="2010-01-06T00:00:00"/>
        <d v="2010-01-07T00:00:00"/>
        <d v="2010-01-11T00:00:00"/>
        <d v="2010-01-15T00:00:00"/>
        <d v="2010-01-16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8T00:00:00"/>
        <d v="2010-01-29T00:00:00"/>
        <d v="2010-01-30T00:00:00"/>
        <d v="2010-01-31T00:00:00"/>
        <d v="2010-02-02T00:00:00"/>
        <d v="2010-02-03T00:00:00"/>
        <d v="2010-02-04T00:00:00"/>
        <d v="2010-02-05T00:00:00"/>
        <d v="2010-02-08T00:00:00"/>
        <d v="2010-02-09T00:00:00"/>
        <d v="2010-02-11T00:00:00"/>
        <d v="2010-02-12T00:00:00"/>
        <d v="2010-02-14T00:00:00"/>
        <d v="2010-02-15T00:00:00"/>
        <d v="2010-02-16T00:00:00"/>
        <d v="2010-02-18T00:00:00"/>
        <d v="2010-02-20T00:00:00"/>
        <d v="2010-02-25T00:00:00"/>
        <d v="2010-02-27T00:00:00"/>
        <d v="2010-02-28T00:00:00"/>
        <d v="2010-03-03T00:00:00"/>
        <d v="2010-03-05T00:00:00"/>
        <d v="2010-03-08T00:00:00"/>
        <d v="2010-03-09T00:00:00"/>
        <d v="2010-03-10T00:00:00"/>
        <d v="2010-03-13T00:00:00"/>
        <d v="2010-03-16T00:00:00"/>
        <d v="2010-03-17T00:00:00"/>
        <d v="2010-03-19T00:00:00"/>
        <d v="2010-03-21T00:00:00"/>
        <d v="2010-03-22T00:00:00"/>
        <d v="2010-03-26T00:00:00"/>
        <d v="2010-03-28T00:00:00"/>
        <d v="2010-03-30T00:00:00"/>
        <d v="2010-03-31T00:00:00"/>
        <d v="2010-04-02T00:00:00"/>
        <d v="2010-04-04T00:00:00"/>
        <d v="2010-04-06T00:00:00"/>
        <d v="2010-04-07T00:00:00"/>
        <d v="2010-04-09T00:00:00"/>
        <d v="2010-04-11T00:00:00"/>
        <d v="2010-04-12T00:00:00"/>
        <d v="2010-04-14T00:00:00"/>
        <d v="2010-04-15T00:00:00"/>
        <d v="2010-04-17T00:00:00"/>
        <d v="2010-04-18T00:00:00"/>
        <d v="2010-04-19T00:00:00"/>
        <d v="2010-04-20T00:00:00"/>
        <d v="2010-04-21T00:00:00"/>
        <d v="2010-04-22T00:00:00"/>
        <d v="2010-04-25T00:00:00"/>
        <d v="2010-04-27T00:00:00"/>
        <d v="2010-05-01T00:00:00"/>
        <d v="2010-05-02T00:00:00"/>
        <d v="2010-05-04T00:00:00"/>
        <d v="2010-05-05T00:00:00"/>
        <d v="2010-05-07T00:00:00"/>
        <d v="2010-05-17T00:00:00"/>
        <d v="2010-05-20T00:00:00"/>
        <d v="2010-05-21T00:00:00"/>
        <d v="2010-05-22T00:00:00"/>
        <d v="2010-05-23T00:00:00"/>
        <d v="2010-05-24T00:00:00"/>
        <d v="2010-05-25T00:00:00"/>
        <d v="2010-05-29T00:00:00"/>
        <d v="2010-05-31T00:00:00"/>
        <d v="2010-06-02T00:00:00"/>
        <d v="2010-06-03T00:00:00"/>
        <d v="2010-06-04T00:00:00"/>
        <d v="2010-06-07T00:00:00"/>
        <d v="2010-06-08T00:00:00"/>
        <d v="2010-06-12T00:00:00"/>
        <d v="2010-06-13T00:00:00"/>
        <d v="2010-06-14T00:00:00"/>
        <d v="2010-06-16T00:00:00"/>
        <d v="2010-06-17T00:00:00"/>
        <d v="2010-06-18T00:00:00"/>
        <d v="2010-06-19T00:00:00"/>
        <d v="2010-06-20T00:00:00"/>
        <d v="2010-06-21T00:00:00"/>
        <d v="2010-06-23T00:00:00"/>
        <d v="2010-06-24T00:00:00"/>
        <d v="2010-06-26T00:00:00"/>
        <d v="2010-07-01T00:00:00"/>
        <d v="2010-07-02T00:00:00"/>
        <d v="2010-07-05T00:00:00"/>
        <d v="2010-07-07T00:00:00"/>
        <d v="2010-07-11T00:00:00"/>
        <d v="2010-07-13T00:00:00"/>
        <d v="2010-07-15T00:00:00"/>
        <d v="2010-07-20T00:00:00"/>
        <d v="2010-07-22T00:00:00"/>
        <d v="2010-07-23T00:00:00"/>
        <d v="2010-07-27T00:00:00"/>
        <d v="2010-07-30T00:00:00"/>
        <d v="2010-07-31T00:00:00"/>
        <d v="2010-08-01T00:00:00"/>
        <d v="2010-08-05T00:00:00"/>
        <d v="2010-08-06T00:00:00"/>
        <d v="2010-08-09T00:00:00"/>
        <d v="2010-08-11T00:00:00"/>
        <d v="2010-08-15T00:00:00"/>
        <d v="2010-08-22T00:00:00"/>
        <d v="2010-08-24T00:00:00"/>
        <d v="2010-09-02T00:00:00"/>
        <d v="2010-09-04T00:00:00"/>
        <d v="2010-09-06T00:00:00"/>
        <d v="2010-09-10T00:00:00"/>
        <d v="2010-09-11T00:00:00"/>
        <d v="2010-09-13T00:00:00"/>
        <d v="2010-09-16T00:00:00"/>
        <d v="2010-09-18T00:00:00"/>
        <d v="2010-09-19T00:00:00"/>
        <d v="2010-09-22T00:00:00"/>
        <d v="2010-09-23T00:00:00"/>
        <d v="2010-09-25T00:00:00"/>
        <d v="2010-09-26T00:00:00"/>
        <d v="2010-09-27T00:00:00"/>
        <d v="2010-09-28T00:00:00"/>
        <d v="2010-10-03T00:00:00"/>
        <d v="2010-10-05T00:00:00"/>
        <d v="2010-10-06T00:00:00"/>
        <d v="2010-10-09T00:00:00"/>
        <d v="2010-10-12T00:00:00"/>
        <d v="2010-10-14T00:00:00"/>
        <d v="2010-10-16T00:00:00"/>
        <d v="2010-10-17T00:00:00"/>
        <d v="2010-10-19T00:00:00"/>
        <d v="2010-10-22T00:00:00"/>
        <d v="2010-10-23T00:00:00"/>
        <d v="2010-10-26T00:00:00"/>
        <d v="2010-10-29T00:00:00"/>
        <d v="2010-10-30T00:00:00"/>
        <d v="2010-11-01T00:00:00"/>
        <d v="2010-11-02T00:00:00"/>
        <d v="2010-11-03T00:00:00"/>
        <d v="2010-11-05T00:00:00"/>
        <d v="2010-11-06T00:00:00"/>
        <d v="2010-11-07T00:00:00"/>
        <d v="2010-11-08T00:00:00"/>
        <d v="2010-11-09T00:00:00"/>
        <d v="2010-11-10T00:00:00"/>
        <d v="2010-11-14T00:00:00"/>
        <d v="2010-11-21T00:00:00"/>
        <d v="2010-11-22T00:00:00"/>
        <d v="2010-11-23T00:00:00"/>
        <d v="2010-11-26T00:00:00"/>
        <d v="2010-11-28T00:00:00"/>
        <d v="2010-11-29T00:00:00"/>
        <d v="2010-11-30T00:00:00"/>
        <d v="2010-12-01T00:00:00"/>
        <d v="2010-12-04T00:00:00"/>
        <d v="2010-12-08T00:00:00"/>
        <d v="2010-12-09T00:00:00"/>
        <d v="2010-12-10T00:00:00"/>
        <d v="2010-12-16T00:00:00"/>
        <d v="2010-12-17T00:00:00"/>
        <d v="2010-12-21T00:00:00"/>
        <d v="2010-12-26T00:00:00"/>
        <d v="2011-01-01T00:00:00"/>
        <d v="2011-01-02T00:00:00"/>
        <d v="2011-01-03T00:00:00"/>
        <d v="2011-01-05T00:00:00"/>
        <d v="2011-01-07T00:00:00"/>
        <d v="2011-01-11T00:00:00"/>
        <d v="2011-01-18T00:00:00"/>
        <d v="2011-01-19T00:00:00"/>
        <d v="2011-01-21T00:00:00"/>
        <d v="2011-01-23T00:00:00"/>
        <d v="2011-01-25T00:00:00"/>
        <d v="2011-01-30T00:00:00"/>
        <d v="2011-01-31T00:00:00"/>
        <d v="2011-02-02T00:00:00"/>
        <d v="2011-02-06T00:00:00"/>
        <d v="2011-02-07T00:00:00"/>
        <d v="2011-02-09T00:00:00"/>
        <d v="2011-02-10T00:00:00"/>
        <d v="2011-02-11T00:00:00"/>
        <d v="2011-02-14T00:00:00"/>
        <d v="2011-02-19T00:00:00"/>
        <d v="2011-02-24T00:00:00"/>
        <d v="2011-02-28T00:00:00"/>
        <d v="2011-03-03T00:00:00"/>
        <d v="2011-03-06T00:00:00"/>
        <d v="2011-03-07T00:00:00"/>
        <d v="2011-03-08T00:00:00"/>
        <d v="2011-03-12T00:00:00"/>
        <d v="2011-03-14T00:00:00"/>
        <d v="2011-03-15T00:00:00"/>
        <d v="2011-03-16T00:00:00"/>
        <d v="2011-03-23T00:00:00"/>
        <d v="2011-03-24T00:00:00"/>
        <d v="2011-03-25T00:00:00"/>
        <d v="2011-03-26T00:00:00"/>
        <d v="2011-03-28T00:00:00"/>
        <d v="2011-03-31T00:00:00"/>
        <d v="2011-04-02T00:00:00"/>
        <d v="2011-04-03T00:00:00"/>
        <d v="2011-04-05T00:00:00"/>
        <d v="2011-04-09T00:00:00"/>
        <d v="2011-04-14T00:00:00"/>
        <d v="2011-04-18T00:00:00"/>
        <d v="2011-04-19T00:00:00"/>
        <d v="2011-04-21T00:00:00"/>
        <d v="2011-04-23T00:00:00"/>
        <d v="2011-04-25T00:00:00"/>
        <d v="2011-04-29T00:00:00"/>
        <d v="2011-05-01T00:00:00"/>
        <d v="2011-05-02T00:00:00"/>
        <d v="2011-05-05T00:00:00"/>
        <d v="2011-05-06T00:00:00"/>
        <d v="2011-05-07T00:00:00"/>
        <d v="2011-05-08T00:00:00"/>
        <d v="2011-05-09T00:00:00"/>
        <d v="2011-05-13T00:00:00"/>
        <d v="2011-05-17T00:00:00"/>
        <d v="2011-05-22T00:00:00"/>
        <d v="2011-05-23T00:00:00"/>
        <d v="2011-05-26T00:00:00"/>
        <d v="2011-05-28T00:00:00"/>
        <d v="2011-06-01T00:00:00"/>
        <d v="2011-06-02T00:00:00"/>
        <d v="2011-06-05T00:00:00"/>
        <d v="2011-06-07T00:00:00"/>
        <d v="2011-06-08T00:00:00"/>
        <d v="2011-06-09T00:00:00"/>
        <d v="2011-06-10T00:00:00"/>
        <d v="2011-06-12T00:00:00"/>
        <d v="2011-06-14T00:00:00"/>
        <d v="2011-06-17T00:00:00"/>
        <d v="2011-06-20T00:00:00"/>
        <d v="2011-06-23T00:00:00"/>
        <d v="2011-06-24T00:00:00"/>
        <d v="2011-06-29T00:00:00"/>
        <d v="2011-07-03T00:00:00"/>
        <d v="2011-07-06T00:00:00"/>
        <d v="2011-07-08T00:00:00"/>
        <d v="2011-07-09T00:00:00"/>
        <d v="2011-07-11T00:00:00"/>
        <d v="2011-07-12T00:00:00"/>
        <d v="2011-07-13T00:00:00"/>
        <d v="2011-07-16T00:00:00"/>
        <d v="2011-07-21T00:00:00"/>
        <d v="2011-07-22T00:00:00"/>
        <d v="2011-07-23T00:00:00"/>
        <d v="2011-07-24T00:00:00"/>
        <d v="2011-07-29T00:00:00"/>
        <d v="2011-07-30T00:00:00"/>
        <d v="2011-07-31T00:00:00"/>
        <d v="2011-08-04T00:00:00"/>
        <d v="2011-08-05T00:00:00"/>
        <d v="2011-08-06T00:00:00"/>
        <d v="2011-08-11T00:00:00"/>
        <d v="2011-08-12T00:00:00"/>
        <d v="2011-08-13T00:00:00"/>
        <d v="2011-08-16T00:00:00"/>
        <d v="2011-08-20T00:00:00"/>
        <d v="2011-08-22T00:00:00"/>
        <d v="2011-08-26T00:00:00"/>
        <d v="2011-08-28T00:00:00"/>
        <d v="2011-08-29T00:00:00"/>
        <d v="2011-09-03T00:00:00"/>
        <d v="2011-09-07T00:00:00"/>
        <d v="2011-09-11T00:00:00"/>
        <d v="2011-09-13T00:00:00"/>
        <d v="2011-09-14T00:00:00"/>
        <d v="2011-09-16T00:00:00"/>
        <d v="2011-09-17T00:00:00"/>
        <d v="2011-09-21T00:00:00"/>
        <d v="2011-09-24T00:00:00"/>
        <d v="2011-09-26T00:00:00"/>
        <d v="2011-09-29T00:00:00"/>
        <d v="2011-10-01T00:00:00"/>
        <d v="2011-10-02T00:00:00"/>
        <d v="2011-10-06T00:00:00"/>
        <d v="2011-10-10T00:00:00"/>
        <d v="2011-10-14T00:00:00"/>
        <d v="2011-10-17T00:00:00"/>
        <d v="2011-10-21T00:00:00"/>
        <d v="2011-10-22T00:00:00"/>
        <d v="2011-10-23T00:00:00"/>
        <d v="2011-10-31T00:00:00"/>
        <d v="2011-11-01T00:00:00"/>
        <d v="2011-11-03T00:00:00"/>
        <d v="2011-11-05T00:00:00"/>
        <d v="2011-11-08T00:00:00"/>
        <d v="2011-11-10T00:00:00"/>
        <d v="2011-11-12T00:00:00"/>
        <d v="2011-11-17T00:00:00"/>
        <d v="2011-11-18T00:00:00"/>
        <d v="2011-11-22T00:00:00"/>
        <d v="2011-11-25T00:00:00"/>
        <d v="2011-11-27T00:00:00"/>
        <d v="2011-11-29T00:00:00"/>
        <d v="2011-12-04T00:00:00"/>
        <d v="2011-12-12T00:00:00"/>
        <d v="2011-12-13T00:00:00"/>
        <d v="2011-12-14T00:00:00"/>
        <d v="2011-12-15T00:00:00"/>
        <d v="2011-12-18T00:00:00"/>
        <d v="2011-12-20T00:00:00"/>
        <d v="2011-12-21T00:00:00"/>
        <d v="2011-12-22T00:00:00"/>
        <d v="2011-12-23T00:00:00"/>
        <d v="2011-12-24T00:00:00"/>
        <d v="2011-12-26T00:00:00"/>
        <d v="2011-12-27T00:00:00"/>
        <d v="2011-12-29T00:00:00"/>
        <d v="2011-12-30T00:00:00"/>
        <d v="2012-01-04T00:00:00"/>
        <d v="2012-01-05T00:00:00"/>
        <d v="2012-01-07T00:00:00"/>
        <d v="2012-01-09T00:00:00"/>
        <d v="2012-01-15T00:00:00"/>
        <d v="2012-01-17T00:00:00"/>
        <d v="2012-01-19T00:00:00"/>
        <d v="2012-01-20T00:00:00"/>
        <d v="2012-01-25T00:00:00"/>
        <d v="2012-01-27T00:00:00"/>
        <d v="2012-01-28T00:00:00"/>
        <d v="2012-01-31T00:00:00"/>
        <d v="2012-02-02T00:00:00"/>
        <d v="2012-02-04T00:00:00"/>
        <d v="2012-02-06T00:00:00"/>
        <d v="2012-02-08T00:00:00"/>
        <d v="2012-02-11T00:00:00"/>
        <d v="2012-02-12T00:00:00"/>
        <d v="2012-02-14T00:00:00"/>
        <d v="2012-02-16T00:00:00"/>
        <d v="2012-02-17T00:00:00"/>
        <d v="2012-02-18T00:00:00"/>
        <d v="2012-02-20T00:00:00"/>
        <d v="2012-02-21T00:00:00"/>
        <d v="2012-02-22T00:00:00"/>
        <d v="2012-02-27T00:00:00"/>
        <d v="2012-03-03T00:00:00"/>
        <d v="2012-03-05T00:00:00"/>
        <d v="2012-03-06T00:00:00"/>
        <d v="2012-03-09T00:00:00"/>
        <d v="2012-03-11T00:00:00"/>
        <d v="2012-03-12T00:00:00"/>
        <d v="2012-03-14T00:00:00"/>
        <d v="2012-03-16T00:00:00"/>
        <d v="2012-03-18T00:00:00"/>
        <d v="2012-03-24T00:00:00"/>
        <d v="2012-03-26T00:00:00"/>
        <d v="2012-03-27T00:00:00"/>
        <d v="2012-03-30T00:00:00"/>
        <d v="2012-03-31T00:00:00"/>
        <d v="2012-04-04T00:00:00"/>
        <d v="2012-04-05T00:00:00"/>
        <d v="2012-04-06T00:00:00"/>
        <d v="2012-04-07T00:00:00"/>
        <d v="2012-04-12T00:00:00"/>
        <d v="2012-04-13T00:00:00"/>
        <d v="2012-04-14T00:00:00"/>
        <d v="2012-04-15T00:00:00"/>
        <d v="2012-04-21T00:00:00"/>
        <d v="2012-04-26T00:00:00"/>
        <d v="2012-04-27T00:00:00"/>
        <d v="2012-04-28T00:00:00"/>
        <d v="2012-05-04T00:00:00"/>
        <d v="2012-05-05T00:00:00"/>
        <d v="2012-05-07T00:00:00"/>
        <d v="2012-05-08T00:00:00"/>
        <d v="2012-05-11T00:00:00"/>
        <d v="2012-05-12T00:00:00"/>
        <d v="2012-05-13T00:00:00"/>
        <d v="2012-05-14T00:00:00"/>
        <d v="2012-05-17T00:00:00"/>
        <d v="2012-05-22T00:00:00"/>
        <d v="2012-05-23T00:00:00"/>
        <d v="2012-05-24T00:00:00"/>
        <d v="2012-05-25T00:00:00"/>
        <d v="2012-05-31T00:00:00"/>
        <d v="2012-06-01T00:00:00"/>
        <d v="2012-06-04T00:00:00"/>
        <d v="2012-06-07T00:00:00"/>
        <d v="2012-06-09T00:00:00"/>
        <d v="2012-06-10T00:00:00"/>
        <d v="2012-06-14T00:00:00"/>
        <d v="2012-06-16T00:00:00"/>
        <d v="2012-06-19T00:00:00"/>
        <d v="2012-06-23T00:00:00"/>
        <d v="2012-06-28T00:00:00"/>
        <d v="2012-06-30T00:00:00"/>
        <d v="2012-07-01T00:00:00"/>
        <d v="2012-07-05T00:00:00"/>
        <d v="2012-07-06T00:00:00"/>
        <d v="2012-07-07T00:00:00"/>
        <d v="2012-07-09T00:00:00"/>
        <d v="2012-07-10T00:00:00"/>
        <d v="2012-07-12T00:00:00"/>
        <d v="2012-07-14T00:00:00"/>
        <d v="2012-07-16T00:00:00"/>
        <d v="2012-07-18T00:00:00"/>
        <d v="2012-07-19T00:00:00"/>
        <d v="2012-07-25T00:00:00"/>
        <d v="2012-07-28T00:00:00"/>
        <d v="2012-08-01T00:00:00"/>
        <d v="2012-08-03T00:00:00"/>
        <d v="2012-08-04T00:00:00"/>
        <d v="2012-08-06T00:00:00"/>
        <d v="2012-08-09T00:00:00"/>
        <d v="2012-08-11T00:00:00"/>
        <d v="2012-08-12T00:00:00"/>
        <d v="2012-08-13T00:00:00"/>
        <d v="2012-08-15T00:00:00"/>
        <d v="2012-08-16T00:00:00"/>
        <d v="2012-08-20T00:00:00"/>
        <d v="2012-08-21T00:00:00"/>
        <d v="2012-08-22T00:00:00"/>
        <d v="2012-08-23T00:00:00"/>
        <d v="2012-08-25T00:00:00"/>
        <d v="2012-08-26T00:00:00"/>
        <d v="2012-08-27T00:00:00"/>
        <d v="2012-08-28T00:00:00"/>
        <d v="2012-09-02T00:00:00"/>
        <d v="2012-09-04T00:00:00"/>
        <d v="2012-09-05T00:00:00"/>
        <d v="2012-09-06T00:00:00"/>
        <d v="2012-09-10T00:00:00"/>
        <d v="2012-09-11T00:00:00"/>
        <d v="2012-09-15T00:00:00"/>
        <d v="2012-09-19T00:00:00"/>
        <d v="2012-09-23T00:00:00"/>
        <d v="2012-09-25T00:00:00"/>
        <d v="2012-09-27T00:00:00"/>
        <d v="2012-09-28T00:00:00"/>
        <d v="2012-09-30T00:00:00"/>
        <d v="2012-10-03T00:00:00"/>
        <d v="2012-10-08T00:00:00"/>
        <d v="2012-10-13T00:00:00"/>
        <d v="2012-10-19T00:00:00"/>
        <d v="2012-10-20T00:00:00"/>
        <d v="2012-10-24T00:00:00"/>
        <d v="2012-10-25T00:00:00"/>
        <d v="2012-10-26T00:00:00"/>
        <d v="2012-10-28T00:00:00"/>
        <d v="2012-10-31T00:00:00"/>
        <d v="2012-11-01T00:00:00"/>
        <d v="2012-11-02T00:00:00"/>
        <d v="2012-11-06T00:00:00"/>
        <d v="2012-11-09T00:00:00"/>
        <d v="2012-11-10T00:00:00"/>
        <d v="2012-11-11T00:00:00"/>
        <d v="2012-11-16T00:00:00"/>
        <d v="2012-11-19T00:00:00"/>
        <d v="2012-11-22T00:00:00"/>
        <d v="2012-11-23T00:00:00"/>
        <d v="2012-11-24T00:00:00"/>
        <d v="2012-11-26T00:00:00"/>
        <d v="2012-12-01T00:00:00"/>
        <d v="2012-12-04T00:00:00"/>
        <d v="2012-12-05T00:00:00"/>
        <d v="2012-12-08T00:00:00"/>
        <d v="2012-12-09T00:00:00"/>
        <d v="2012-12-11T00:00:00"/>
        <d v="2012-12-13T00:00:00"/>
        <d v="2012-12-15T00:00:00"/>
        <d v="2012-12-16T00:00:00"/>
        <d v="2012-12-19T00:00:00"/>
        <d v="2012-12-30T00:00:00"/>
        <d v="2013-01-01T00:00:00"/>
        <d v="2013-01-05T00:00:00"/>
        <d v="2013-01-09T00:00:00"/>
        <d v="2013-01-10T00:00:00"/>
        <d v="2013-01-13T00:00:00"/>
        <d v="2013-01-16T00:00:00"/>
        <d v="2013-01-20T00:00:00"/>
        <d v="2013-01-26T00:00:00"/>
        <d v="2013-01-27T00:00:00"/>
        <d v="2013-01-28T00:00:00"/>
        <d v="2013-01-29T00:00:00"/>
        <d v="2013-01-31T00:00:00"/>
        <d v="2013-02-04T00:00:00"/>
        <d v="2013-02-05T00:00:00"/>
        <d v="2013-02-09T00:00:00"/>
        <d v="2013-02-10T00:00:00"/>
        <d v="2013-02-11T00:00:00"/>
        <d v="2013-02-12T00:00:00"/>
        <d v="2013-02-13T00:00:00"/>
        <d v="2013-02-16T00:00:00"/>
        <d v="2013-02-17T00:00:00"/>
        <d v="2013-02-18T00:00:00"/>
        <d v="2013-02-19T00:00:00"/>
        <d v="2013-02-20T00:00:00"/>
        <d v="2013-02-21T00:00:00"/>
        <d v="2013-02-23T00:00:00"/>
        <d v="2013-02-24T00:00:00"/>
        <d v="2013-02-27T00:00:00"/>
        <d v="2013-03-03T00:00:00"/>
        <d v="2013-03-04T00:00:00"/>
        <d v="2013-03-06T00:00:00"/>
        <d v="2013-03-13T00:00:00"/>
        <d v="2013-03-18T00:00:00"/>
        <d v="2013-03-19T00:00:00"/>
        <d v="2013-03-23T00:00:00"/>
        <d v="2013-03-24T00:00:00"/>
        <d v="2013-03-28T00:00:00"/>
        <d v="2013-03-29T00:00:00"/>
        <d v="2013-03-30T00:00:00"/>
        <d v="2013-04-01T00:00:00"/>
        <d v="2013-04-04T00:00:00"/>
        <d v="2013-04-05T00:00:00"/>
        <d v="2013-04-06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9T00:00:00"/>
        <d v="2013-04-21T00:00:00"/>
        <d v="2013-04-24T00:00:00"/>
        <d v="2013-04-27T00:00:00"/>
        <d v="2013-04-28T00:00:00"/>
        <d v="2013-04-30T00:00:00"/>
        <d v="2013-05-02T00:00:00"/>
        <d v="2013-05-04T00:00:00"/>
        <d v="2013-05-05T00:00:00"/>
        <d v="2013-05-07T00:00:00"/>
        <d v="2013-05-09T00:00:00"/>
        <d v="2013-05-11T00:00:00"/>
        <d v="2013-05-12T00:00:00"/>
        <d v="2013-05-13T00:00:00"/>
        <d v="2013-05-15T00:00:00"/>
        <d v="2013-05-20T00:00:00"/>
        <d v="2013-05-24T00:00:00"/>
        <d v="2013-05-28T00:00:00"/>
        <d v="2013-05-30T00:00:00"/>
        <d v="2013-06-01T00:00:00"/>
        <d v="2013-06-02T00:00:00"/>
        <d v="2013-06-04T00:00:00"/>
        <d v="2013-06-07T00:00:00"/>
        <d v="2013-06-12T00:00:00"/>
        <d v="2013-06-14T00:00:00"/>
        <d v="2013-06-15T00:00:00"/>
        <d v="2013-06-16T00:00:00"/>
        <d v="2013-06-21T00:00:00"/>
        <d v="2013-06-22T00:00:00"/>
        <d v="2013-06-23T00:00:00"/>
        <d v="2013-06-24T00:00:00"/>
        <d v="2013-06-26T00:00:00"/>
        <d v="2013-06-28T00:00:00"/>
        <d v="2013-07-01T00:00:00"/>
        <d v="2013-07-06T00:00:00"/>
        <d v="2013-07-07T00:00:00"/>
        <d v="2013-07-09T00:00:00"/>
        <d v="2013-07-10T00:00:00"/>
        <d v="2013-07-16T00:00:00"/>
        <d v="2013-07-17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30T00:00:00"/>
        <d v="2013-07-31T00:00:00"/>
        <d v="2013-08-02T00:00:00"/>
        <d v="2013-08-03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7T00:00:00"/>
        <d v="2013-08-18T00:00:00"/>
        <d v="2013-08-19T00:00:00"/>
        <d v="2013-08-20T00:00:00"/>
        <d v="2013-08-23T00:00:00"/>
        <d v="2013-08-26T00:00:00"/>
        <d v="2013-08-28T00:00:00"/>
        <d v="2013-08-31T00:00:00"/>
        <d v="2013-09-03T00:00:00"/>
        <d v="2013-09-08T00:00:00"/>
        <d v="2013-09-12T00:00:00"/>
        <d v="2013-09-16T00:00:00"/>
        <d v="2013-09-17T00:00:00"/>
        <d v="2013-09-19T00:00:00"/>
        <d v="2013-09-21T00:00:00"/>
        <d v="2013-09-26T00:00:00"/>
        <d v="2013-09-27T00:00:00"/>
        <d v="2013-09-28T00:00:00"/>
        <d v="2013-10-04T00:00:00"/>
        <d v="2013-10-11T00:00:00"/>
        <d v="2013-10-12T00:00:00"/>
        <d v="2013-10-13T00:00:00"/>
        <d v="2013-10-14T00:00:00"/>
        <d v="2013-10-15T00:00:00"/>
        <d v="2013-10-16T00:00:00"/>
        <d v="2013-10-20T00:00:00"/>
        <d v="2013-10-21T00:00:00"/>
        <d v="2013-10-22T00:00:00"/>
        <d v="2013-10-23T00:00:00"/>
        <d v="2013-10-25T00:00:00"/>
        <d v="2013-10-27T00:00:00"/>
        <d v="2013-10-29T00:00:00"/>
        <d v="2013-10-30T00:00:00"/>
        <d v="2013-11-02T00:00:00"/>
        <d v="2013-11-03T00:00:00"/>
        <d v="2013-11-05T00:00:00"/>
        <d v="2013-11-06T00:00:00"/>
        <d v="2013-11-07T00:00:00"/>
        <d v="2013-11-10T00:00:00"/>
        <d v="2013-11-16T00:00:00"/>
        <d v="2013-11-20T00:00:00"/>
        <d v="2013-11-24T00:00:00"/>
        <d v="2013-11-25T00:00:00"/>
        <d v="2013-11-28T00:00:00"/>
        <d v="2013-11-29T00:00:00"/>
        <d v="2013-12-01T00:00:00"/>
        <d v="2013-12-02T00:00:00"/>
        <d v="2013-12-04T00:00:00"/>
        <d v="2013-12-06T00:00:00"/>
        <d v="2013-12-07T00:00:00"/>
        <d v="2013-12-08T00:00:00"/>
        <d v="2013-12-09T00:00:00"/>
        <d v="2013-12-13T00:00:00"/>
        <d v="2013-12-14T00:00:00"/>
        <d v="2013-12-15T00:00:00"/>
        <d v="2013-12-16T00:00:00"/>
        <d v="2013-12-21T00:00:00"/>
        <d v="2013-12-22T00:00:00"/>
        <d v="2013-12-23T00:00:00"/>
        <d v="2013-12-25T00:00:00"/>
        <d v="2013-12-26T00:00:00"/>
        <d v="2013-12-29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2T00:00:00"/>
        <d v="2014-01-13T00:00:00"/>
        <d v="2014-01-14T00:00:00"/>
        <d v="2014-01-16T00:00:00"/>
        <d v="2014-01-17T00:00:00"/>
        <d v="2014-01-19T00:00:00"/>
        <d v="2014-01-24T00:00:00"/>
        <d v="2014-01-27T00:00:00"/>
        <d v="2014-01-29T00:00:00"/>
        <d v="2014-02-02T00:00:00"/>
        <d v="2014-02-06T00:00:00"/>
        <d v="2014-02-07T00:00:00"/>
        <d v="2014-02-10T00:00:00"/>
        <d v="2014-02-11T00:00:00"/>
        <d v="2014-02-12T00:00:00"/>
        <d v="2014-02-16T00:00:00"/>
        <d v="2014-02-17T00:00:00"/>
        <d v="2014-02-19T00:00:00"/>
        <d v="2014-02-20T00:00:00"/>
        <d v="2014-02-21T00:00:00"/>
        <d v="2014-02-22T00:00:00"/>
        <d v="2014-02-26T00:00:00"/>
        <d v="2014-03-01T00:00:00"/>
        <d v="2014-03-03T00:00:00"/>
        <d v="2014-03-10T00:00:00"/>
        <d v="2014-03-15T00:00:00"/>
        <d v="2014-03-16T00:00:00"/>
        <d v="2014-03-18T00:00:00"/>
        <d v="2014-03-21T00:00:00"/>
        <d v="2014-03-23T00:00:00"/>
        <d v="2014-03-30T00:00:00"/>
        <d v="2014-04-03T00:00:00"/>
        <d v="2014-04-05T00:00:00"/>
        <d v="2014-04-07T00:00:00"/>
        <d v="2014-04-11T00:00:00"/>
        <d v="2014-04-12T00:00:00"/>
        <d v="2014-04-14T00:00:00"/>
        <d v="2014-04-15T00:00:00"/>
        <d v="2014-04-17T00:00:00"/>
        <d v="2014-04-21T00:00:00"/>
        <d v="2014-04-26T00:00:00"/>
        <d v="2014-04-27T00:00:00"/>
        <d v="2014-05-02T00:00:00"/>
        <d v="2014-05-05T00:00:00"/>
        <d v="2014-05-07T00:00:00"/>
        <d v="2014-05-08T00:00:00"/>
        <d v="2014-05-11T00:00:00"/>
        <d v="2014-05-14T00:00:00"/>
        <d v="2014-05-15T00:00:00"/>
        <d v="2014-05-17T00:00:00"/>
        <d v="2014-05-19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3T00:00:00"/>
        <d v="2014-06-05T00:00:00"/>
        <d v="2014-06-08T00:00:00"/>
        <d v="2014-06-12T00:00:00"/>
        <d v="2014-06-16T00:00:00"/>
        <d v="2014-06-17T00:00:00"/>
        <d v="2014-06-19T00:00:00"/>
        <d v="2014-06-20T00:00:00"/>
        <d v="2014-06-21T00:00:00"/>
        <d v="2014-06-24T00:00:00"/>
        <d v="2014-06-25T00:00:00"/>
        <d v="2014-06-27T00:00:00"/>
        <d v="2014-06-28T00:00:00"/>
        <d v="2014-06-29T00:00:00"/>
        <d v="2014-06-30T00:00:00"/>
        <d v="2014-07-01T00:00:00"/>
        <d v="2014-07-03T00:00:00"/>
        <d v="2014-07-05T00:00:00"/>
        <d v="2014-07-06T00:00:00"/>
        <d v="2014-07-10T00:00:00"/>
        <d v="2014-07-11T00:00:00"/>
        <d v="2014-07-12T00:00:00"/>
        <d v="2014-07-16T00:00:00"/>
        <d v="2014-07-17T00:00:00"/>
        <d v="2014-07-18T00:00:00"/>
        <d v="2014-07-20T00:00:00"/>
        <d v="2014-07-21T00:00:00"/>
        <d v="2014-07-23T00:00:00"/>
        <d v="2014-07-28T00:00:00"/>
        <d v="2014-07-31T00:00:00"/>
        <d v="2014-08-01T00:00:00"/>
        <d v="2014-08-02T00:00:00"/>
        <d v="2014-08-03T00:00:00"/>
        <d v="2014-08-07T00:00:00"/>
        <d v="2014-08-08T00:00:00"/>
        <d v="2014-08-09T00:00:00"/>
        <d v="2014-08-10T00:00:00"/>
        <d v="2014-08-12T00:00:00"/>
        <d v="2014-08-13T00:00:00"/>
        <d v="2014-08-15T00:00:00"/>
        <d v="2014-08-17T00:00:00"/>
        <d v="2014-08-20T00:00:00"/>
        <d v="2014-08-23T00:00:00"/>
        <d v="2014-08-26T00:00:00"/>
        <d v="2014-08-29T00:00:00"/>
        <d v="2014-09-03T00:00:00"/>
        <d v="2014-09-04T00:00:00"/>
        <d v="2014-09-06T00:00:00"/>
        <d v="2014-09-07T00:00:00"/>
        <d v="2014-09-10T00:00:00"/>
        <d v="2014-09-11T00:00:00"/>
        <d v="2014-09-12T00:00:00"/>
        <d v="2014-09-13T00:00:00"/>
        <d v="2014-09-15T00:00:00"/>
        <d v="2014-09-16T00:00:00"/>
        <d v="2014-09-17T00:00:00"/>
        <d v="2014-09-22T00:00:00"/>
        <d v="2014-09-24T00:00:00"/>
        <d v="2014-09-25T00:00:00"/>
        <d v="2014-09-27T00:00:00"/>
        <d v="2014-09-29T00:00:00"/>
        <d v="2014-09-30T00:00:00"/>
        <d v="2014-10-01T00:00:00"/>
        <d v="2014-10-04T00:00:00"/>
        <d v="2014-10-07T00:00:00"/>
        <d v="2014-10-08T00:00:00"/>
        <d v="2014-10-09T00:00:00"/>
        <d v="2014-10-12T00:00:00"/>
        <d v="2014-10-13T00:00:00"/>
        <d v="2014-10-16T00:00:00"/>
        <d v="2014-10-19T00:00:00"/>
        <d v="2014-10-23T00:00:00"/>
        <d v="2014-10-24T00:00:00"/>
        <d v="2014-10-26T00:00:00"/>
        <d v="2014-10-31T00:00:00"/>
        <d v="2014-11-02T00:00:00"/>
        <d v="2014-11-03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4T00:00:00"/>
        <d v="2014-11-16T00:00:00"/>
        <d v="2014-11-18T00:00:00"/>
        <d v="2014-11-19T00:00:00"/>
        <d v="2014-11-20T00:00:00"/>
        <d v="2014-11-23T00:00:00"/>
        <d v="2014-11-24T00:00:00"/>
        <d v="2014-11-25T00:00:00"/>
        <d v="2014-11-26T00:00:00"/>
        <d v="2014-11-29T00:00:00"/>
        <d v="2014-12-02T00:00:00"/>
        <d v="2014-12-04T00:00:00"/>
        <d v="2014-12-05T00:00:00"/>
        <d v="2014-12-07T00:00:00"/>
        <d v="2014-12-08T00:00:00"/>
        <d v="2014-12-09T00:00:00"/>
        <d v="2014-12-10T00:00:00"/>
        <d v="2014-12-11T00:00:00"/>
        <d v="2014-12-13T00:00:00"/>
        <d v="2014-12-15T00:00:00"/>
        <d v="2014-12-16T00:00:00"/>
        <d v="2014-12-18T00:00:00"/>
        <d v="2014-12-19T00:00:00"/>
        <d v="2014-12-20T00:00:00"/>
        <d v="2014-12-21T00:00:00"/>
        <d v="2014-12-23T00:00:00"/>
        <d v="2014-12-24T00:00:00"/>
        <d v="2014-12-25T00:00:00"/>
        <d v="2014-12-26T00:00:00"/>
        <d v="2014-12-28T00:00:00"/>
        <d v="2014-12-29T00:00:00"/>
      </sharedItems>
      <fieldGroup par="5" base="0">
        <rangePr groupBy="months" startDate="2005-01-01T00:00:00" endDate="2014-12-30T00:00:00"/>
        <groupItems count="14">
          <s v="&lt;01.01.2005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0.12.2014"/>
        </groupItems>
      </fieldGroup>
    </cacheField>
    <cacheField name="NIP" numFmtId="0">
      <sharedItems/>
    </cacheField>
    <cacheField name="LICZBA KG" numFmtId="0">
      <sharedItems containsSemiMixedTypes="0" containsString="0" containsNumber="1" containsInteger="1" minValue="1" maxValue="500"/>
    </cacheField>
    <cacheField name="MIESIĄC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Kwartały" numFmtId="0" databaseField="0">
      <fieldGroup base="0">
        <rangePr groupBy="quarters" startDate="2005-01-01T00:00:00" endDate="2014-12-30T00:00:00"/>
        <groupItems count="6">
          <s v="&lt;01.01.2005"/>
          <s v="Kwartał1"/>
          <s v="Kwartał2"/>
          <s v="Kwartał3"/>
          <s v="Kwartał4"/>
          <s v="&gt;30.12.2014"/>
        </groupItems>
      </fieldGroup>
    </cacheField>
    <cacheField name="Lata" numFmtId="0" databaseField="0">
      <fieldGroup base="0">
        <rangePr groupBy="years" startDate="2005-01-01T00:00:00" endDate="2014-12-30T00:00:00"/>
        <groupItems count="12">
          <s v="&lt;01.01.2005"/>
          <s v="2005"/>
          <s v="2006"/>
          <s v="2007"/>
          <s v="2008"/>
          <s v="2009"/>
          <s v="2010"/>
          <s v="2011"/>
          <s v="2012"/>
          <s v="2013"/>
          <s v="2014"/>
          <s v="&gt;30.12.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d v="2005-01-01T00:00:00"/>
    <x v="0"/>
    <n v="10"/>
  </r>
  <r>
    <d v="2005-01-04T00:00:00"/>
    <x v="1"/>
    <n v="2"/>
  </r>
  <r>
    <d v="2005-01-05T00:00:00"/>
    <x v="2"/>
    <n v="2"/>
  </r>
  <r>
    <d v="2005-01-10T00:00:00"/>
    <x v="3"/>
    <n v="5"/>
  </r>
  <r>
    <d v="2005-01-11T00:00:00"/>
    <x v="4"/>
    <n v="14"/>
  </r>
  <r>
    <d v="2005-01-13T00:00:00"/>
    <x v="5"/>
    <n v="436"/>
  </r>
  <r>
    <d v="2005-01-14T00:00:00"/>
    <x v="6"/>
    <n v="95"/>
  </r>
  <r>
    <d v="2005-01-18T00:00:00"/>
    <x v="7"/>
    <n v="350"/>
  </r>
  <r>
    <d v="2005-01-19T00:00:00"/>
    <x v="7"/>
    <n v="231"/>
  </r>
  <r>
    <d v="2005-01-20T00:00:00"/>
    <x v="8"/>
    <n v="38"/>
  </r>
  <r>
    <d v="2005-01-22T00:00:00"/>
    <x v="9"/>
    <n v="440"/>
  </r>
  <r>
    <d v="2005-01-24T00:00:00"/>
    <x v="10"/>
    <n v="120"/>
  </r>
  <r>
    <d v="2005-01-25T00:00:00"/>
    <x v="11"/>
    <n v="11"/>
  </r>
  <r>
    <d v="2005-01-26T00:00:00"/>
    <x v="12"/>
    <n v="36"/>
  </r>
  <r>
    <d v="2005-01-27T00:00:00"/>
    <x v="10"/>
    <n v="51"/>
  </r>
  <r>
    <d v="2005-02-02T00:00:00"/>
    <x v="7"/>
    <n v="465"/>
  </r>
  <r>
    <d v="2005-02-03T00:00:00"/>
    <x v="13"/>
    <n v="8"/>
  </r>
  <r>
    <d v="2005-02-05T00:00:00"/>
    <x v="14"/>
    <n v="287"/>
  </r>
  <r>
    <d v="2005-02-05T00:00:00"/>
    <x v="15"/>
    <n v="12"/>
  </r>
  <r>
    <d v="2005-02-10T00:00:00"/>
    <x v="16"/>
    <n v="6"/>
  </r>
  <r>
    <d v="2005-02-14T00:00:00"/>
    <x v="17"/>
    <n v="321"/>
  </r>
  <r>
    <d v="2005-02-18T00:00:00"/>
    <x v="18"/>
    <n v="99"/>
  </r>
  <r>
    <d v="2005-02-18T00:00:00"/>
    <x v="19"/>
    <n v="91"/>
  </r>
  <r>
    <d v="2005-02-24T00:00:00"/>
    <x v="14"/>
    <n v="118"/>
  </r>
  <r>
    <d v="2005-02-25T00:00:00"/>
    <x v="20"/>
    <n v="58"/>
  </r>
  <r>
    <d v="2005-02-26T00:00:00"/>
    <x v="21"/>
    <n v="16"/>
  </r>
  <r>
    <d v="2005-02-26T00:00:00"/>
    <x v="22"/>
    <n v="348"/>
  </r>
  <r>
    <d v="2005-02-27T00:00:00"/>
    <x v="5"/>
    <n v="336"/>
  </r>
  <r>
    <d v="2005-02-27T00:00:00"/>
    <x v="22"/>
    <n v="435"/>
  </r>
  <r>
    <d v="2005-02-27T00:00:00"/>
    <x v="23"/>
    <n v="110"/>
  </r>
  <r>
    <d v="2005-03-01T00:00:00"/>
    <x v="24"/>
    <n v="204"/>
  </r>
  <r>
    <d v="2005-03-01T00:00:00"/>
    <x v="18"/>
    <n v="20"/>
  </r>
  <r>
    <d v="2005-03-03T00:00:00"/>
    <x v="25"/>
    <n v="102"/>
  </r>
  <r>
    <d v="2005-03-05T00:00:00"/>
    <x v="26"/>
    <n v="48"/>
  </r>
  <r>
    <d v="2005-03-07T00:00:00"/>
    <x v="22"/>
    <n v="329"/>
  </r>
  <r>
    <d v="2005-03-09T00:00:00"/>
    <x v="27"/>
    <n v="16"/>
  </r>
  <r>
    <d v="2005-03-10T00:00:00"/>
    <x v="28"/>
    <n v="102"/>
  </r>
  <r>
    <d v="2005-03-10T00:00:00"/>
    <x v="14"/>
    <n v="309"/>
  </r>
  <r>
    <d v="2005-03-12T00:00:00"/>
    <x v="5"/>
    <n v="331"/>
  </r>
  <r>
    <d v="2005-03-17T00:00:00"/>
    <x v="29"/>
    <n v="3"/>
  </r>
  <r>
    <d v="2005-03-18T00:00:00"/>
    <x v="30"/>
    <n v="76"/>
  </r>
  <r>
    <d v="2005-03-18T00:00:00"/>
    <x v="31"/>
    <n v="196"/>
  </r>
  <r>
    <d v="2005-03-20T00:00:00"/>
    <x v="18"/>
    <n v="54"/>
  </r>
  <r>
    <d v="2005-03-24T00:00:00"/>
    <x v="9"/>
    <n v="277"/>
  </r>
  <r>
    <d v="2005-03-26T00:00:00"/>
    <x v="32"/>
    <n v="7"/>
  </r>
  <r>
    <d v="2005-03-28T00:00:00"/>
    <x v="33"/>
    <n v="12"/>
  </r>
  <r>
    <d v="2005-03-29T00:00:00"/>
    <x v="34"/>
    <n v="7"/>
  </r>
  <r>
    <d v="2005-03-31T00:00:00"/>
    <x v="7"/>
    <n v="416"/>
  </r>
  <r>
    <d v="2005-04-03T00:00:00"/>
    <x v="7"/>
    <n v="263"/>
  </r>
  <r>
    <d v="2005-04-06T00:00:00"/>
    <x v="1"/>
    <n v="15"/>
  </r>
  <r>
    <d v="2005-04-10T00:00:00"/>
    <x v="25"/>
    <n v="194"/>
  </r>
  <r>
    <d v="2005-04-11T00:00:00"/>
    <x v="35"/>
    <n v="120"/>
  </r>
  <r>
    <d v="2005-04-12T00:00:00"/>
    <x v="7"/>
    <n v="175"/>
  </r>
  <r>
    <d v="2005-04-14T00:00:00"/>
    <x v="36"/>
    <n v="12"/>
  </r>
  <r>
    <d v="2005-04-15T00:00:00"/>
    <x v="37"/>
    <n v="174"/>
  </r>
  <r>
    <d v="2005-04-16T00:00:00"/>
    <x v="38"/>
    <n v="3"/>
  </r>
  <r>
    <d v="2005-04-17T00:00:00"/>
    <x v="39"/>
    <n v="149"/>
  </r>
  <r>
    <d v="2005-04-18T00:00:00"/>
    <x v="17"/>
    <n v="492"/>
  </r>
  <r>
    <d v="2005-04-18T00:00:00"/>
    <x v="40"/>
    <n v="2"/>
  </r>
  <r>
    <d v="2005-04-19T00:00:00"/>
    <x v="14"/>
    <n v="298"/>
  </r>
  <r>
    <d v="2005-04-30T00:00:00"/>
    <x v="17"/>
    <n v="201"/>
  </r>
  <r>
    <d v="2005-05-01T00:00:00"/>
    <x v="41"/>
    <n v="15"/>
  </r>
  <r>
    <d v="2005-05-01T00:00:00"/>
    <x v="14"/>
    <n v="319"/>
  </r>
  <r>
    <d v="2005-05-02T00:00:00"/>
    <x v="42"/>
    <n v="9"/>
  </r>
  <r>
    <d v="2005-05-04T00:00:00"/>
    <x v="43"/>
    <n v="15"/>
  </r>
  <r>
    <d v="2005-05-07T00:00:00"/>
    <x v="22"/>
    <n v="444"/>
  </r>
  <r>
    <d v="2005-05-07T00:00:00"/>
    <x v="44"/>
    <n v="13"/>
  </r>
  <r>
    <d v="2005-05-09T00:00:00"/>
    <x v="45"/>
    <n v="366"/>
  </r>
  <r>
    <d v="2005-05-20T00:00:00"/>
    <x v="9"/>
    <n v="259"/>
  </r>
  <r>
    <d v="2005-05-21T00:00:00"/>
    <x v="46"/>
    <n v="16"/>
  </r>
  <r>
    <d v="2005-05-24T00:00:00"/>
    <x v="28"/>
    <n v="49"/>
  </r>
  <r>
    <d v="2005-05-25T00:00:00"/>
    <x v="47"/>
    <n v="3"/>
  </r>
  <r>
    <d v="2005-05-25T00:00:00"/>
    <x v="22"/>
    <n v="251"/>
  </r>
  <r>
    <d v="2005-05-27T00:00:00"/>
    <x v="30"/>
    <n v="179"/>
  </r>
  <r>
    <d v="2005-05-29T00:00:00"/>
    <x v="10"/>
    <n v="116"/>
  </r>
  <r>
    <d v="2005-05-29T00:00:00"/>
    <x v="48"/>
    <n v="13"/>
  </r>
  <r>
    <d v="2005-05-31T00:00:00"/>
    <x v="49"/>
    <n v="3"/>
  </r>
  <r>
    <d v="2005-05-31T00:00:00"/>
    <x v="50"/>
    <n v="253"/>
  </r>
  <r>
    <d v="2005-06-07T00:00:00"/>
    <x v="23"/>
    <n v="83"/>
  </r>
  <r>
    <d v="2005-06-09T00:00:00"/>
    <x v="18"/>
    <n v="177"/>
  </r>
  <r>
    <d v="2005-06-09T00:00:00"/>
    <x v="51"/>
    <n v="7"/>
  </r>
  <r>
    <d v="2005-06-10T00:00:00"/>
    <x v="52"/>
    <n v="46"/>
  </r>
  <r>
    <d v="2005-06-11T00:00:00"/>
    <x v="53"/>
    <n v="2"/>
  </r>
  <r>
    <d v="2005-06-12T00:00:00"/>
    <x v="3"/>
    <n v="9"/>
  </r>
  <r>
    <d v="2005-06-14T00:00:00"/>
    <x v="54"/>
    <n v="3"/>
  </r>
  <r>
    <d v="2005-06-14T00:00:00"/>
    <x v="55"/>
    <n v="67"/>
  </r>
  <r>
    <d v="2005-06-14T00:00:00"/>
    <x v="45"/>
    <n v="425"/>
  </r>
  <r>
    <d v="2005-06-15T00:00:00"/>
    <x v="5"/>
    <n v="453"/>
  </r>
  <r>
    <d v="2005-06-20T00:00:00"/>
    <x v="22"/>
    <n v="212"/>
  </r>
  <r>
    <d v="2005-06-22T00:00:00"/>
    <x v="56"/>
    <n v="19"/>
  </r>
  <r>
    <d v="2005-06-23T00:00:00"/>
    <x v="6"/>
    <n v="81"/>
  </r>
  <r>
    <d v="2005-06-25T00:00:00"/>
    <x v="57"/>
    <n v="7"/>
  </r>
  <r>
    <d v="2005-06-26T00:00:00"/>
    <x v="58"/>
    <n v="179"/>
  </r>
  <r>
    <d v="2005-06-28T00:00:00"/>
    <x v="14"/>
    <n v="222"/>
  </r>
  <r>
    <d v="2005-06-29T00:00:00"/>
    <x v="59"/>
    <n v="14"/>
  </r>
  <r>
    <d v="2005-07-01T00:00:00"/>
    <x v="60"/>
    <n v="15"/>
  </r>
  <r>
    <d v="2005-07-03T00:00:00"/>
    <x v="61"/>
    <n v="97"/>
  </r>
  <r>
    <d v="2005-07-09T00:00:00"/>
    <x v="20"/>
    <n v="142"/>
  </r>
  <r>
    <d v="2005-07-13T00:00:00"/>
    <x v="45"/>
    <n v="214"/>
  </r>
  <r>
    <d v="2005-07-13T00:00:00"/>
    <x v="14"/>
    <n v="408"/>
  </r>
  <r>
    <d v="2005-07-14T00:00:00"/>
    <x v="12"/>
    <n v="144"/>
  </r>
  <r>
    <d v="2005-07-14T00:00:00"/>
    <x v="6"/>
    <n v="173"/>
  </r>
  <r>
    <d v="2005-07-16T00:00:00"/>
    <x v="62"/>
    <n v="15"/>
  </r>
  <r>
    <d v="2005-07-18T00:00:00"/>
    <x v="50"/>
    <n v="433"/>
  </r>
  <r>
    <d v="2005-07-22T00:00:00"/>
    <x v="63"/>
    <n v="137"/>
  </r>
  <r>
    <d v="2005-07-25T00:00:00"/>
    <x v="50"/>
    <n v="118"/>
  </r>
  <r>
    <d v="2005-07-25T00:00:00"/>
    <x v="9"/>
    <n v="158"/>
  </r>
  <r>
    <d v="2005-07-26T00:00:00"/>
    <x v="44"/>
    <n v="13"/>
  </r>
  <r>
    <d v="2005-07-27T00:00:00"/>
    <x v="64"/>
    <n v="2"/>
  </r>
  <r>
    <d v="2005-07-29T00:00:00"/>
    <x v="50"/>
    <n v="467"/>
  </r>
  <r>
    <d v="2005-07-30T00:00:00"/>
    <x v="65"/>
    <n v="9"/>
  </r>
  <r>
    <d v="2005-08-03T00:00:00"/>
    <x v="66"/>
    <n v="189"/>
  </r>
  <r>
    <d v="2005-08-04T00:00:00"/>
    <x v="67"/>
    <n v="19"/>
  </r>
  <r>
    <d v="2005-08-05T00:00:00"/>
    <x v="9"/>
    <n v="172"/>
  </r>
  <r>
    <d v="2005-08-06T00:00:00"/>
    <x v="55"/>
    <n v="84"/>
  </r>
  <r>
    <d v="2005-08-06T00:00:00"/>
    <x v="68"/>
    <n v="8"/>
  </r>
  <r>
    <d v="2005-08-06T00:00:00"/>
    <x v="69"/>
    <n v="66"/>
  </r>
  <r>
    <d v="2005-08-07T00:00:00"/>
    <x v="37"/>
    <n v="35"/>
  </r>
  <r>
    <d v="2005-08-08T00:00:00"/>
    <x v="30"/>
    <n v="91"/>
  </r>
  <r>
    <d v="2005-08-13T00:00:00"/>
    <x v="7"/>
    <n v="396"/>
  </r>
  <r>
    <d v="2005-08-13T00:00:00"/>
    <x v="70"/>
    <n v="6"/>
  </r>
  <r>
    <d v="2005-08-15T00:00:00"/>
    <x v="28"/>
    <n v="47"/>
  </r>
  <r>
    <d v="2005-08-17T00:00:00"/>
    <x v="19"/>
    <n v="41"/>
  </r>
  <r>
    <d v="2005-08-18T00:00:00"/>
    <x v="71"/>
    <n v="136"/>
  </r>
  <r>
    <d v="2005-08-19T00:00:00"/>
    <x v="72"/>
    <n v="16"/>
  </r>
  <r>
    <d v="2005-08-21T00:00:00"/>
    <x v="73"/>
    <n v="18"/>
  </r>
  <r>
    <d v="2005-08-25T00:00:00"/>
    <x v="74"/>
    <n v="11"/>
  </r>
  <r>
    <d v="2005-08-25T00:00:00"/>
    <x v="75"/>
    <n v="8"/>
  </r>
  <r>
    <d v="2005-08-25T00:00:00"/>
    <x v="76"/>
    <n v="16"/>
  </r>
  <r>
    <d v="2005-08-25T00:00:00"/>
    <x v="28"/>
    <n v="54"/>
  </r>
  <r>
    <d v="2005-08-26T00:00:00"/>
    <x v="50"/>
    <n v="299"/>
  </r>
  <r>
    <d v="2005-08-28T00:00:00"/>
    <x v="69"/>
    <n v="168"/>
  </r>
  <r>
    <d v="2005-08-29T00:00:00"/>
    <x v="9"/>
    <n v="106"/>
  </r>
  <r>
    <d v="2005-08-30T00:00:00"/>
    <x v="12"/>
    <n v="41"/>
  </r>
  <r>
    <d v="2005-08-30T00:00:00"/>
    <x v="39"/>
    <n v="31"/>
  </r>
  <r>
    <d v="2005-09-01T00:00:00"/>
    <x v="77"/>
    <n v="8"/>
  </r>
  <r>
    <d v="2005-09-04T00:00:00"/>
    <x v="19"/>
    <n v="63"/>
  </r>
  <r>
    <d v="2005-09-07T00:00:00"/>
    <x v="5"/>
    <n v="368"/>
  </r>
  <r>
    <d v="2005-09-08T00:00:00"/>
    <x v="78"/>
    <n v="106"/>
  </r>
  <r>
    <d v="2005-09-09T00:00:00"/>
    <x v="8"/>
    <n v="47"/>
  </r>
  <r>
    <d v="2005-09-09T00:00:00"/>
    <x v="50"/>
    <n v="447"/>
  </r>
  <r>
    <d v="2005-09-10T00:00:00"/>
    <x v="69"/>
    <n v="106"/>
  </r>
  <r>
    <d v="2005-09-11T00:00:00"/>
    <x v="79"/>
    <n v="13"/>
  </r>
  <r>
    <d v="2005-09-11T00:00:00"/>
    <x v="52"/>
    <n v="89"/>
  </r>
  <r>
    <d v="2005-09-11T00:00:00"/>
    <x v="31"/>
    <n v="105"/>
  </r>
  <r>
    <d v="2005-09-11T00:00:00"/>
    <x v="7"/>
    <n v="147"/>
  </r>
  <r>
    <d v="2005-09-13T00:00:00"/>
    <x v="9"/>
    <n v="309"/>
  </r>
  <r>
    <d v="2005-09-15T00:00:00"/>
    <x v="28"/>
    <n v="47"/>
  </r>
  <r>
    <d v="2005-09-17T00:00:00"/>
    <x v="50"/>
    <n v="404"/>
  </r>
  <r>
    <d v="2005-09-17T00:00:00"/>
    <x v="80"/>
    <n v="39"/>
  </r>
  <r>
    <d v="2005-09-17T00:00:00"/>
    <x v="12"/>
    <n v="61"/>
  </r>
  <r>
    <d v="2005-09-20T00:00:00"/>
    <x v="66"/>
    <n v="89"/>
  </r>
  <r>
    <d v="2005-09-22T00:00:00"/>
    <x v="23"/>
    <n v="127"/>
  </r>
  <r>
    <d v="2005-09-25T00:00:00"/>
    <x v="18"/>
    <n v="81"/>
  </r>
  <r>
    <d v="2005-09-28T00:00:00"/>
    <x v="45"/>
    <n v="433"/>
  </r>
  <r>
    <d v="2005-09-28T00:00:00"/>
    <x v="9"/>
    <n v="284"/>
  </r>
  <r>
    <d v="2005-09-29T00:00:00"/>
    <x v="6"/>
    <n v="122"/>
  </r>
  <r>
    <d v="2005-10-01T00:00:00"/>
    <x v="80"/>
    <n v="193"/>
  </r>
  <r>
    <d v="2005-10-03T00:00:00"/>
    <x v="28"/>
    <n v="118"/>
  </r>
  <r>
    <d v="2005-10-04T00:00:00"/>
    <x v="5"/>
    <n v="173"/>
  </r>
  <r>
    <d v="2005-10-07T00:00:00"/>
    <x v="22"/>
    <n v="392"/>
  </r>
  <r>
    <d v="2005-10-08T00:00:00"/>
    <x v="16"/>
    <n v="8"/>
  </r>
  <r>
    <d v="2005-10-13T00:00:00"/>
    <x v="28"/>
    <n v="132"/>
  </r>
  <r>
    <d v="2005-10-13T00:00:00"/>
    <x v="8"/>
    <n v="76"/>
  </r>
  <r>
    <d v="2005-10-14T00:00:00"/>
    <x v="81"/>
    <n v="17"/>
  </r>
  <r>
    <d v="2005-10-15T00:00:00"/>
    <x v="82"/>
    <n v="17"/>
  </r>
  <r>
    <d v="2005-10-18T00:00:00"/>
    <x v="83"/>
    <n v="2"/>
  </r>
  <r>
    <d v="2005-10-20T00:00:00"/>
    <x v="19"/>
    <n v="125"/>
  </r>
  <r>
    <d v="2005-10-21T00:00:00"/>
    <x v="50"/>
    <n v="234"/>
  </r>
  <r>
    <d v="2005-10-27T00:00:00"/>
    <x v="69"/>
    <n v="53"/>
  </r>
  <r>
    <d v="2005-10-28T00:00:00"/>
    <x v="37"/>
    <n v="165"/>
  </r>
  <r>
    <d v="2005-10-28T00:00:00"/>
    <x v="10"/>
    <n v="177"/>
  </r>
  <r>
    <d v="2005-10-30T00:00:00"/>
    <x v="18"/>
    <n v="103"/>
  </r>
  <r>
    <d v="2005-11-01T00:00:00"/>
    <x v="84"/>
    <n v="2"/>
  </r>
  <r>
    <d v="2005-11-01T00:00:00"/>
    <x v="9"/>
    <n v="279"/>
  </r>
  <r>
    <d v="2005-11-06T00:00:00"/>
    <x v="30"/>
    <n v="185"/>
  </r>
  <r>
    <d v="2005-11-07T00:00:00"/>
    <x v="7"/>
    <n v="434"/>
  </r>
  <r>
    <d v="2005-11-11T00:00:00"/>
    <x v="85"/>
    <n v="10"/>
  </r>
  <r>
    <d v="2005-11-13T00:00:00"/>
    <x v="86"/>
    <n v="9"/>
  </r>
  <r>
    <d v="2005-11-14T00:00:00"/>
    <x v="24"/>
    <n v="383"/>
  </r>
  <r>
    <d v="2005-11-14T00:00:00"/>
    <x v="30"/>
    <n v="189"/>
  </r>
  <r>
    <d v="2005-11-16T00:00:00"/>
    <x v="12"/>
    <n v="161"/>
  </r>
  <r>
    <d v="2005-11-16T00:00:00"/>
    <x v="63"/>
    <n v="115"/>
  </r>
  <r>
    <d v="2005-11-18T00:00:00"/>
    <x v="69"/>
    <n v="58"/>
  </r>
  <r>
    <d v="2005-11-18T00:00:00"/>
    <x v="87"/>
    <n v="16"/>
  </r>
  <r>
    <d v="2005-11-19T00:00:00"/>
    <x v="53"/>
    <n v="17"/>
  </r>
  <r>
    <d v="2005-11-20T00:00:00"/>
    <x v="5"/>
    <n v="177"/>
  </r>
  <r>
    <d v="2005-11-21T00:00:00"/>
    <x v="78"/>
    <n v="33"/>
  </r>
  <r>
    <d v="2005-11-24T00:00:00"/>
    <x v="18"/>
    <n v="60"/>
  </r>
  <r>
    <d v="2005-11-26T00:00:00"/>
    <x v="88"/>
    <n v="8"/>
  </r>
  <r>
    <d v="2005-12-01T00:00:00"/>
    <x v="9"/>
    <n v="317"/>
  </r>
  <r>
    <d v="2005-12-03T00:00:00"/>
    <x v="89"/>
    <n v="3"/>
  </r>
  <r>
    <d v="2005-12-05T00:00:00"/>
    <x v="90"/>
    <n v="16"/>
  </r>
  <r>
    <d v="2005-12-14T00:00:00"/>
    <x v="65"/>
    <n v="2"/>
  </r>
  <r>
    <d v="2005-12-19T00:00:00"/>
    <x v="10"/>
    <n v="161"/>
  </r>
  <r>
    <d v="2005-12-22T00:00:00"/>
    <x v="37"/>
    <n v="187"/>
  </r>
  <r>
    <d v="2005-12-22T00:00:00"/>
    <x v="91"/>
    <n v="17"/>
  </r>
  <r>
    <d v="2005-12-23T00:00:00"/>
    <x v="92"/>
    <n v="5"/>
  </r>
  <r>
    <d v="2005-12-25T00:00:00"/>
    <x v="53"/>
    <n v="10"/>
  </r>
  <r>
    <d v="2005-12-25T00:00:00"/>
    <x v="14"/>
    <n v="225"/>
  </r>
  <r>
    <d v="2005-12-30T00:00:00"/>
    <x v="17"/>
    <n v="367"/>
  </r>
  <r>
    <d v="2006-01-04T00:00:00"/>
    <x v="14"/>
    <n v="295"/>
  </r>
  <r>
    <d v="2006-01-08T00:00:00"/>
    <x v="55"/>
    <n v="26"/>
  </r>
  <r>
    <d v="2006-01-08T00:00:00"/>
    <x v="93"/>
    <n v="16"/>
  </r>
  <r>
    <d v="2006-01-12T00:00:00"/>
    <x v="9"/>
    <n v="165"/>
  </r>
  <r>
    <d v="2006-01-12T00:00:00"/>
    <x v="94"/>
    <n v="20"/>
  </r>
  <r>
    <d v="2006-01-17T00:00:00"/>
    <x v="95"/>
    <n v="2"/>
  </r>
  <r>
    <d v="2006-01-17T00:00:00"/>
    <x v="96"/>
    <n v="7"/>
  </r>
  <r>
    <d v="2006-01-17T00:00:00"/>
    <x v="29"/>
    <n v="7"/>
  </r>
  <r>
    <d v="2006-01-17T00:00:00"/>
    <x v="78"/>
    <n v="72"/>
  </r>
  <r>
    <d v="2006-01-18T00:00:00"/>
    <x v="71"/>
    <n v="59"/>
  </r>
  <r>
    <d v="2006-01-19T00:00:00"/>
    <x v="45"/>
    <n v="212"/>
  </r>
  <r>
    <d v="2006-01-24T00:00:00"/>
    <x v="17"/>
    <n v="195"/>
  </r>
  <r>
    <d v="2006-01-24T00:00:00"/>
    <x v="57"/>
    <n v="16"/>
  </r>
  <r>
    <d v="2006-01-28T00:00:00"/>
    <x v="12"/>
    <n v="187"/>
  </r>
  <r>
    <d v="2006-02-03T00:00:00"/>
    <x v="17"/>
    <n v="369"/>
  </r>
  <r>
    <d v="2006-02-06T00:00:00"/>
    <x v="35"/>
    <n v="190"/>
  </r>
  <r>
    <d v="2006-02-06T00:00:00"/>
    <x v="14"/>
    <n v="453"/>
  </r>
  <r>
    <d v="2006-02-06T00:00:00"/>
    <x v="22"/>
    <n v="223"/>
  </r>
  <r>
    <d v="2006-02-07T00:00:00"/>
    <x v="64"/>
    <n v="1"/>
  </r>
  <r>
    <d v="2006-02-09T00:00:00"/>
    <x v="55"/>
    <n v="170"/>
  </r>
  <r>
    <d v="2006-02-09T00:00:00"/>
    <x v="86"/>
    <n v="19"/>
  </r>
  <r>
    <d v="2006-02-09T00:00:00"/>
    <x v="17"/>
    <n v="464"/>
  </r>
  <r>
    <d v="2006-02-13T00:00:00"/>
    <x v="7"/>
    <n v="230"/>
  </r>
  <r>
    <d v="2006-02-17T00:00:00"/>
    <x v="9"/>
    <n v="387"/>
  </r>
  <r>
    <d v="2006-02-18T00:00:00"/>
    <x v="45"/>
    <n v="264"/>
  </r>
  <r>
    <d v="2006-02-19T00:00:00"/>
    <x v="18"/>
    <n v="163"/>
  </r>
  <r>
    <d v="2006-02-20T00:00:00"/>
    <x v="36"/>
    <n v="14"/>
  </r>
  <r>
    <d v="2006-02-21T00:00:00"/>
    <x v="71"/>
    <n v="98"/>
  </r>
  <r>
    <d v="2006-03-04T00:00:00"/>
    <x v="97"/>
    <n v="16"/>
  </r>
  <r>
    <d v="2006-03-04T00:00:00"/>
    <x v="26"/>
    <n v="80"/>
  </r>
  <r>
    <d v="2006-03-08T00:00:00"/>
    <x v="39"/>
    <n v="127"/>
  </r>
  <r>
    <d v="2006-03-10T00:00:00"/>
    <x v="19"/>
    <n v="170"/>
  </r>
  <r>
    <d v="2006-03-11T00:00:00"/>
    <x v="61"/>
    <n v="28"/>
  </r>
  <r>
    <d v="2006-03-12T00:00:00"/>
    <x v="98"/>
    <n v="12"/>
  </r>
  <r>
    <d v="2006-03-14T00:00:00"/>
    <x v="99"/>
    <n v="10"/>
  </r>
  <r>
    <d v="2006-03-15T00:00:00"/>
    <x v="30"/>
    <n v="65"/>
  </r>
  <r>
    <d v="2006-03-16T00:00:00"/>
    <x v="100"/>
    <n v="17"/>
  </r>
  <r>
    <d v="2006-03-16T00:00:00"/>
    <x v="9"/>
    <n v="262"/>
  </r>
  <r>
    <d v="2006-03-16T00:00:00"/>
    <x v="101"/>
    <n v="20"/>
  </r>
  <r>
    <d v="2006-03-25T00:00:00"/>
    <x v="7"/>
    <n v="224"/>
  </r>
  <r>
    <d v="2006-04-01T00:00:00"/>
    <x v="52"/>
    <n v="199"/>
  </r>
  <r>
    <d v="2006-04-06T00:00:00"/>
    <x v="30"/>
    <n v="70"/>
  </r>
  <r>
    <d v="2006-04-08T00:00:00"/>
    <x v="102"/>
    <n v="171"/>
  </r>
  <r>
    <d v="2006-04-08T00:00:00"/>
    <x v="103"/>
    <n v="1"/>
  </r>
  <r>
    <d v="2006-04-10T00:00:00"/>
    <x v="94"/>
    <n v="13"/>
  </r>
  <r>
    <d v="2006-04-11T00:00:00"/>
    <x v="9"/>
    <n v="293"/>
  </r>
  <r>
    <d v="2006-04-11T00:00:00"/>
    <x v="87"/>
    <n v="11"/>
  </r>
  <r>
    <d v="2006-04-13T00:00:00"/>
    <x v="50"/>
    <n v="162"/>
  </r>
  <r>
    <d v="2006-04-14T00:00:00"/>
    <x v="58"/>
    <n v="187"/>
  </r>
  <r>
    <d v="2006-04-15T00:00:00"/>
    <x v="18"/>
    <n v="192"/>
  </r>
  <r>
    <d v="2006-04-17T00:00:00"/>
    <x v="24"/>
    <n v="127"/>
  </r>
  <r>
    <d v="2006-04-19T00:00:00"/>
    <x v="9"/>
    <n v="198"/>
  </r>
  <r>
    <d v="2006-04-19T00:00:00"/>
    <x v="104"/>
    <n v="4"/>
  </r>
  <r>
    <d v="2006-04-19T00:00:00"/>
    <x v="17"/>
    <n v="110"/>
  </r>
  <r>
    <d v="2006-04-19T00:00:00"/>
    <x v="18"/>
    <n v="123"/>
  </r>
  <r>
    <d v="2006-04-20T00:00:00"/>
    <x v="66"/>
    <n v="159"/>
  </r>
  <r>
    <d v="2006-04-21T00:00:00"/>
    <x v="105"/>
    <n v="19"/>
  </r>
  <r>
    <d v="2006-04-27T00:00:00"/>
    <x v="22"/>
    <n v="289"/>
  </r>
  <r>
    <d v="2006-04-27T00:00:00"/>
    <x v="23"/>
    <n v="136"/>
  </r>
  <r>
    <d v="2006-05-08T00:00:00"/>
    <x v="25"/>
    <n v="41"/>
  </r>
  <r>
    <d v="2006-05-09T00:00:00"/>
    <x v="45"/>
    <n v="385"/>
  </r>
  <r>
    <d v="2006-05-10T00:00:00"/>
    <x v="106"/>
    <n v="17"/>
  </r>
  <r>
    <d v="2006-05-10T00:00:00"/>
    <x v="107"/>
    <n v="20"/>
  </r>
  <r>
    <d v="2006-05-14T00:00:00"/>
    <x v="108"/>
    <n v="19"/>
  </r>
  <r>
    <d v="2006-05-15T00:00:00"/>
    <x v="43"/>
    <n v="13"/>
  </r>
  <r>
    <d v="2006-05-16T00:00:00"/>
    <x v="97"/>
    <n v="13"/>
  </r>
  <r>
    <d v="2006-05-18T00:00:00"/>
    <x v="80"/>
    <n v="168"/>
  </r>
  <r>
    <d v="2006-05-18T00:00:00"/>
    <x v="109"/>
    <n v="18"/>
  </r>
  <r>
    <d v="2006-05-18T00:00:00"/>
    <x v="14"/>
    <n v="131"/>
  </r>
  <r>
    <d v="2006-05-19T00:00:00"/>
    <x v="22"/>
    <n v="187"/>
  </r>
  <r>
    <d v="2006-05-20T00:00:00"/>
    <x v="24"/>
    <n v="412"/>
  </r>
  <r>
    <d v="2006-05-22T00:00:00"/>
    <x v="6"/>
    <n v="40"/>
  </r>
  <r>
    <d v="2006-05-23T00:00:00"/>
    <x v="37"/>
    <n v="166"/>
  </r>
  <r>
    <d v="2006-05-24T00:00:00"/>
    <x v="66"/>
    <n v="173"/>
  </r>
  <r>
    <d v="2006-05-25T00:00:00"/>
    <x v="110"/>
    <n v="2"/>
  </r>
  <r>
    <d v="2006-05-25T00:00:00"/>
    <x v="111"/>
    <n v="18"/>
  </r>
  <r>
    <d v="2006-05-26T00:00:00"/>
    <x v="112"/>
    <n v="15"/>
  </r>
  <r>
    <d v="2006-05-27T00:00:00"/>
    <x v="102"/>
    <n v="243"/>
  </r>
  <r>
    <d v="2006-05-28T00:00:00"/>
    <x v="17"/>
    <n v="460"/>
  </r>
  <r>
    <d v="2006-05-28T00:00:00"/>
    <x v="113"/>
    <n v="8"/>
  </r>
  <r>
    <d v="2006-05-29T00:00:00"/>
    <x v="8"/>
    <n v="150"/>
  </r>
  <r>
    <d v="2006-05-30T00:00:00"/>
    <x v="52"/>
    <n v="72"/>
  </r>
  <r>
    <d v="2006-05-30T00:00:00"/>
    <x v="9"/>
    <n v="217"/>
  </r>
  <r>
    <d v="2006-06-02T00:00:00"/>
    <x v="39"/>
    <n v="164"/>
  </r>
  <r>
    <d v="2006-06-02T00:00:00"/>
    <x v="45"/>
    <n v="429"/>
  </r>
  <r>
    <d v="2006-06-07T00:00:00"/>
    <x v="8"/>
    <n v="63"/>
  </r>
  <r>
    <d v="2006-06-10T00:00:00"/>
    <x v="30"/>
    <n v="106"/>
  </r>
  <r>
    <d v="2006-06-18T00:00:00"/>
    <x v="22"/>
    <n v="136"/>
  </r>
  <r>
    <d v="2006-06-19T00:00:00"/>
    <x v="114"/>
    <n v="7"/>
  </r>
  <r>
    <d v="2006-06-28T00:00:00"/>
    <x v="12"/>
    <n v="114"/>
  </r>
  <r>
    <d v="2006-06-28T00:00:00"/>
    <x v="115"/>
    <n v="12"/>
  </r>
  <r>
    <d v="2006-07-04T00:00:00"/>
    <x v="9"/>
    <n v="443"/>
  </r>
  <r>
    <d v="2006-07-06T00:00:00"/>
    <x v="52"/>
    <n v="73"/>
  </r>
  <r>
    <d v="2006-07-09T00:00:00"/>
    <x v="116"/>
    <n v="15"/>
  </r>
  <r>
    <d v="2006-07-09T00:00:00"/>
    <x v="117"/>
    <n v="9"/>
  </r>
  <r>
    <d v="2006-07-10T00:00:00"/>
    <x v="118"/>
    <n v="20"/>
  </r>
  <r>
    <d v="2006-07-12T00:00:00"/>
    <x v="119"/>
    <n v="9"/>
  </r>
  <r>
    <d v="2006-07-13T00:00:00"/>
    <x v="120"/>
    <n v="88"/>
  </r>
  <r>
    <d v="2006-07-13T00:00:00"/>
    <x v="7"/>
    <n v="139"/>
  </r>
  <r>
    <d v="2006-07-14T00:00:00"/>
    <x v="22"/>
    <n v="346"/>
  </r>
  <r>
    <d v="2006-07-20T00:00:00"/>
    <x v="121"/>
    <n v="3"/>
  </r>
  <r>
    <d v="2006-07-20T00:00:00"/>
    <x v="122"/>
    <n v="9"/>
  </r>
  <r>
    <d v="2006-07-20T00:00:00"/>
    <x v="9"/>
    <n v="323"/>
  </r>
  <r>
    <d v="2006-07-21T00:00:00"/>
    <x v="102"/>
    <n v="382"/>
  </r>
  <r>
    <d v="2006-07-25T00:00:00"/>
    <x v="17"/>
    <n v="296"/>
  </r>
  <r>
    <d v="2006-07-26T00:00:00"/>
    <x v="5"/>
    <n v="121"/>
  </r>
  <r>
    <d v="2006-07-26T00:00:00"/>
    <x v="25"/>
    <n v="157"/>
  </r>
  <r>
    <d v="2006-07-28T00:00:00"/>
    <x v="9"/>
    <n v="497"/>
  </r>
  <r>
    <d v="2006-07-29T00:00:00"/>
    <x v="9"/>
    <n v="103"/>
  </r>
  <r>
    <d v="2006-07-30T00:00:00"/>
    <x v="30"/>
    <n v="142"/>
  </r>
  <r>
    <d v="2006-07-31T00:00:00"/>
    <x v="23"/>
    <n v="144"/>
  </r>
  <r>
    <d v="2006-08-02T00:00:00"/>
    <x v="100"/>
    <n v="8"/>
  </r>
  <r>
    <d v="2006-08-07T00:00:00"/>
    <x v="55"/>
    <n v="172"/>
  </r>
  <r>
    <d v="2006-08-11T00:00:00"/>
    <x v="7"/>
    <n v="290"/>
  </r>
  <r>
    <d v="2006-08-13T00:00:00"/>
    <x v="14"/>
    <n v="422"/>
  </r>
  <r>
    <d v="2006-08-16T00:00:00"/>
    <x v="109"/>
    <n v="12"/>
  </r>
  <r>
    <d v="2006-08-19T00:00:00"/>
    <x v="55"/>
    <n v="104"/>
  </r>
  <r>
    <d v="2006-08-20T00:00:00"/>
    <x v="35"/>
    <n v="97"/>
  </r>
  <r>
    <d v="2006-08-21T00:00:00"/>
    <x v="26"/>
    <n v="179"/>
  </r>
  <r>
    <d v="2006-08-24T00:00:00"/>
    <x v="50"/>
    <n v="256"/>
  </r>
  <r>
    <d v="2006-08-25T00:00:00"/>
    <x v="113"/>
    <n v="20"/>
  </r>
  <r>
    <d v="2006-08-25T00:00:00"/>
    <x v="105"/>
    <n v="10"/>
  </r>
  <r>
    <d v="2006-08-26T00:00:00"/>
    <x v="7"/>
    <n v="407"/>
  </r>
  <r>
    <d v="2006-08-27T00:00:00"/>
    <x v="22"/>
    <n v="297"/>
  </r>
  <r>
    <d v="2006-08-27T00:00:00"/>
    <x v="71"/>
    <n v="133"/>
  </r>
  <r>
    <d v="2006-08-27T00:00:00"/>
    <x v="35"/>
    <n v="33"/>
  </r>
  <r>
    <d v="2006-08-30T00:00:00"/>
    <x v="14"/>
    <n v="220"/>
  </r>
  <r>
    <d v="2006-08-30T00:00:00"/>
    <x v="28"/>
    <n v="114"/>
  </r>
  <r>
    <d v="2006-09-02T00:00:00"/>
    <x v="8"/>
    <n v="130"/>
  </r>
  <r>
    <d v="2006-09-02T00:00:00"/>
    <x v="30"/>
    <n v="52"/>
  </r>
  <r>
    <d v="2006-09-02T00:00:00"/>
    <x v="28"/>
    <n v="33"/>
  </r>
  <r>
    <d v="2006-09-03T00:00:00"/>
    <x v="61"/>
    <n v="57"/>
  </r>
  <r>
    <d v="2006-09-05T00:00:00"/>
    <x v="123"/>
    <n v="190"/>
  </r>
  <r>
    <d v="2006-09-05T00:00:00"/>
    <x v="84"/>
    <n v="8"/>
  </r>
  <r>
    <d v="2006-09-05T00:00:00"/>
    <x v="7"/>
    <n v="255"/>
  </r>
  <r>
    <d v="2006-09-07T00:00:00"/>
    <x v="71"/>
    <n v="108"/>
  </r>
  <r>
    <d v="2006-09-11T00:00:00"/>
    <x v="18"/>
    <n v="78"/>
  </r>
  <r>
    <d v="2006-09-12T00:00:00"/>
    <x v="7"/>
    <n v="364"/>
  </r>
  <r>
    <d v="2006-09-13T00:00:00"/>
    <x v="66"/>
    <n v="52"/>
  </r>
  <r>
    <d v="2006-09-14T00:00:00"/>
    <x v="102"/>
    <n v="343"/>
  </r>
  <r>
    <d v="2006-09-16T00:00:00"/>
    <x v="52"/>
    <n v="197"/>
  </r>
  <r>
    <d v="2006-09-17T00:00:00"/>
    <x v="124"/>
    <n v="4"/>
  </r>
  <r>
    <d v="2006-09-18T00:00:00"/>
    <x v="125"/>
    <n v="8"/>
  </r>
  <r>
    <d v="2006-09-18T00:00:00"/>
    <x v="56"/>
    <n v="11"/>
  </r>
  <r>
    <d v="2006-09-18T00:00:00"/>
    <x v="72"/>
    <n v="10"/>
  </r>
  <r>
    <d v="2006-09-21T00:00:00"/>
    <x v="61"/>
    <n v="96"/>
  </r>
  <r>
    <d v="2006-09-21T00:00:00"/>
    <x v="55"/>
    <n v="30"/>
  </r>
  <r>
    <d v="2006-09-22T00:00:00"/>
    <x v="126"/>
    <n v="17"/>
  </r>
  <r>
    <d v="2006-09-25T00:00:00"/>
    <x v="122"/>
    <n v="17"/>
  </r>
  <r>
    <d v="2006-09-25T00:00:00"/>
    <x v="12"/>
    <n v="180"/>
  </r>
  <r>
    <d v="2006-09-25T00:00:00"/>
    <x v="31"/>
    <n v="94"/>
  </r>
  <r>
    <d v="2006-09-26T00:00:00"/>
    <x v="39"/>
    <n v="45"/>
  </r>
  <r>
    <d v="2006-09-27T00:00:00"/>
    <x v="7"/>
    <n v="380"/>
  </r>
  <r>
    <d v="2006-09-27T00:00:00"/>
    <x v="43"/>
    <n v="5"/>
  </r>
  <r>
    <d v="2006-10-01T00:00:00"/>
    <x v="37"/>
    <n v="170"/>
  </r>
  <r>
    <d v="2006-10-05T00:00:00"/>
    <x v="45"/>
    <n v="198"/>
  </r>
  <r>
    <d v="2006-10-08T00:00:00"/>
    <x v="17"/>
    <n v="283"/>
  </r>
  <r>
    <d v="2006-10-11T00:00:00"/>
    <x v="123"/>
    <n v="42"/>
  </r>
  <r>
    <d v="2006-10-13T00:00:00"/>
    <x v="6"/>
    <n v="163"/>
  </r>
  <r>
    <d v="2006-10-19T00:00:00"/>
    <x v="17"/>
    <n v="115"/>
  </r>
  <r>
    <d v="2006-10-24T00:00:00"/>
    <x v="71"/>
    <n v="75"/>
  </r>
  <r>
    <d v="2006-10-25T00:00:00"/>
    <x v="45"/>
    <n v="403"/>
  </r>
  <r>
    <d v="2006-10-29T00:00:00"/>
    <x v="17"/>
    <n v="465"/>
  </r>
  <r>
    <d v="2006-10-31T00:00:00"/>
    <x v="6"/>
    <n v="194"/>
  </r>
  <r>
    <d v="2006-10-31T00:00:00"/>
    <x v="69"/>
    <n v="122"/>
  </r>
  <r>
    <d v="2006-10-31T00:00:00"/>
    <x v="19"/>
    <n v="186"/>
  </r>
  <r>
    <d v="2006-11-05T00:00:00"/>
    <x v="12"/>
    <n v="137"/>
  </r>
  <r>
    <d v="2006-11-08T00:00:00"/>
    <x v="79"/>
    <n v="10"/>
  </r>
  <r>
    <d v="2006-11-11T00:00:00"/>
    <x v="50"/>
    <n v="437"/>
  </r>
  <r>
    <d v="2006-11-13T00:00:00"/>
    <x v="127"/>
    <n v="20"/>
  </r>
  <r>
    <d v="2006-11-14T00:00:00"/>
    <x v="14"/>
    <n v="108"/>
  </r>
  <r>
    <d v="2006-11-19T00:00:00"/>
    <x v="37"/>
    <n v="62"/>
  </r>
  <r>
    <d v="2006-11-19T00:00:00"/>
    <x v="7"/>
    <n v="426"/>
  </r>
  <r>
    <d v="2006-11-22T00:00:00"/>
    <x v="45"/>
    <n v="303"/>
  </r>
  <r>
    <d v="2006-11-23T00:00:00"/>
    <x v="0"/>
    <n v="20"/>
  </r>
  <r>
    <d v="2006-11-26T00:00:00"/>
    <x v="9"/>
    <n v="237"/>
  </r>
  <r>
    <d v="2006-11-27T00:00:00"/>
    <x v="23"/>
    <n v="151"/>
  </r>
  <r>
    <d v="2006-11-28T00:00:00"/>
    <x v="128"/>
    <n v="6"/>
  </r>
  <r>
    <d v="2006-12-01T00:00:00"/>
    <x v="6"/>
    <n v="124"/>
  </r>
  <r>
    <d v="2006-12-03T00:00:00"/>
    <x v="129"/>
    <n v="7"/>
  </r>
  <r>
    <d v="2006-12-04T00:00:00"/>
    <x v="130"/>
    <n v="7"/>
  </r>
  <r>
    <d v="2006-12-06T00:00:00"/>
    <x v="45"/>
    <n v="105"/>
  </r>
  <r>
    <d v="2006-12-07T00:00:00"/>
    <x v="69"/>
    <n v="58"/>
  </r>
  <r>
    <d v="2006-12-07T00:00:00"/>
    <x v="131"/>
    <n v="182"/>
  </r>
  <r>
    <d v="2006-12-09T00:00:00"/>
    <x v="50"/>
    <n v="163"/>
  </r>
  <r>
    <d v="2006-12-09T00:00:00"/>
    <x v="132"/>
    <n v="14"/>
  </r>
  <r>
    <d v="2006-12-10T00:00:00"/>
    <x v="133"/>
    <n v="4"/>
  </r>
  <r>
    <d v="2006-12-11T00:00:00"/>
    <x v="134"/>
    <n v="13"/>
  </r>
  <r>
    <d v="2006-12-12T00:00:00"/>
    <x v="7"/>
    <n v="422"/>
  </r>
  <r>
    <d v="2006-12-13T00:00:00"/>
    <x v="82"/>
    <n v="6"/>
  </r>
  <r>
    <d v="2006-12-18T00:00:00"/>
    <x v="135"/>
    <n v="15"/>
  </r>
  <r>
    <d v="2006-12-19T00:00:00"/>
    <x v="30"/>
    <n v="168"/>
  </r>
  <r>
    <d v="2006-12-21T00:00:00"/>
    <x v="50"/>
    <n v="193"/>
  </r>
  <r>
    <d v="2006-12-27T00:00:00"/>
    <x v="105"/>
    <n v="15"/>
  </r>
  <r>
    <d v="2006-12-28T00:00:00"/>
    <x v="23"/>
    <n v="27"/>
  </r>
  <r>
    <d v="2006-12-29T00:00:00"/>
    <x v="23"/>
    <n v="116"/>
  </r>
  <r>
    <d v="2006-12-30T00:00:00"/>
    <x v="61"/>
    <n v="21"/>
  </r>
  <r>
    <d v="2006-12-30T00:00:00"/>
    <x v="23"/>
    <n v="61"/>
  </r>
  <r>
    <d v="2006-12-30T00:00:00"/>
    <x v="17"/>
    <n v="458"/>
  </r>
  <r>
    <d v="2006-12-31T00:00:00"/>
    <x v="136"/>
    <n v="19"/>
  </r>
  <r>
    <d v="2007-01-02T00:00:00"/>
    <x v="55"/>
    <n v="81"/>
  </r>
  <r>
    <d v="2007-01-03T00:00:00"/>
    <x v="18"/>
    <n v="86"/>
  </r>
  <r>
    <d v="2007-01-04T00:00:00"/>
    <x v="7"/>
    <n v="142"/>
  </r>
  <r>
    <d v="2007-01-10T00:00:00"/>
    <x v="17"/>
    <n v="459"/>
  </r>
  <r>
    <d v="2007-01-11T00:00:00"/>
    <x v="40"/>
    <n v="20"/>
  </r>
  <r>
    <d v="2007-01-13T00:00:00"/>
    <x v="45"/>
    <n v="245"/>
  </r>
  <r>
    <d v="2007-01-13T00:00:00"/>
    <x v="100"/>
    <n v="19"/>
  </r>
  <r>
    <d v="2007-01-14T00:00:00"/>
    <x v="10"/>
    <n v="159"/>
  </r>
  <r>
    <d v="2007-01-15T00:00:00"/>
    <x v="23"/>
    <n v="99"/>
  </r>
  <r>
    <d v="2007-01-17T00:00:00"/>
    <x v="22"/>
    <n v="213"/>
  </r>
  <r>
    <d v="2007-01-24T00:00:00"/>
    <x v="14"/>
    <n v="349"/>
  </r>
  <r>
    <d v="2007-01-27T00:00:00"/>
    <x v="17"/>
    <n v="114"/>
  </r>
  <r>
    <d v="2007-01-27T00:00:00"/>
    <x v="27"/>
    <n v="12"/>
  </r>
  <r>
    <d v="2007-01-29T00:00:00"/>
    <x v="99"/>
    <n v="12"/>
  </r>
  <r>
    <d v="2007-02-04T00:00:00"/>
    <x v="12"/>
    <n v="132"/>
  </r>
  <r>
    <d v="2007-02-07T00:00:00"/>
    <x v="23"/>
    <n v="197"/>
  </r>
  <r>
    <d v="2007-02-07T00:00:00"/>
    <x v="15"/>
    <n v="5"/>
  </r>
  <r>
    <d v="2007-02-07T00:00:00"/>
    <x v="50"/>
    <n v="403"/>
  </r>
  <r>
    <d v="2007-02-08T00:00:00"/>
    <x v="10"/>
    <n v="200"/>
  </r>
  <r>
    <d v="2007-02-11T00:00:00"/>
    <x v="69"/>
    <n v="23"/>
  </r>
  <r>
    <d v="2007-02-18T00:00:00"/>
    <x v="45"/>
    <n v="337"/>
  </r>
  <r>
    <d v="2007-02-19T00:00:00"/>
    <x v="5"/>
    <n v="500"/>
  </r>
  <r>
    <d v="2007-02-19T00:00:00"/>
    <x v="90"/>
    <n v="9"/>
  </r>
  <r>
    <d v="2007-02-21T00:00:00"/>
    <x v="131"/>
    <n v="39"/>
  </r>
  <r>
    <d v="2007-02-26T00:00:00"/>
    <x v="78"/>
    <n v="156"/>
  </r>
  <r>
    <d v="2007-02-27T00:00:00"/>
    <x v="17"/>
    <n v="258"/>
  </r>
  <r>
    <d v="2007-02-27T00:00:00"/>
    <x v="94"/>
    <n v="14"/>
  </r>
  <r>
    <d v="2007-03-01T00:00:00"/>
    <x v="12"/>
    <n v="91"/>
  </r>
  <r>
    <d v="2007-03-08T00:00:00"/>
    <x v="12"/>
    <n v="68"/>
  </r>
  <r>
    <d v="2007-03-09T00:00:00"/>
    <x v="137"/>
    <n v="13"/>
  </r>
  <r>
    <d v="2007-03-11T00:00:00"/>
    <x v="28"/>
    <n v="118"/>
  </r>
  <r>
    <d v="2007-03-13T00:00:00"/>
    <x v="25"/>
    <n v="54"/>
  </r>
  <r>
    <d v="2007-03-17T00:00:00"/>
    <x v="138"/>
    <n v="10"/>
  </r>
  <r>
    <d v="2007-03-21T00:00:00"/>
    <x v="50"/>
    <n v="339"/>
  </r>
  <r>
    <d v="2007-03-22T00:00:00"/>
    <x v="30"/>
    <n v="80"/>
  </r>
  <r>
    <d v="2007-03-24T00:00:00"/>
    <x v="22"/>
    <n v="431"/>
  </r>
  <r>
    <d v="2007-03-26T00:00:00"/>
    <x v="50"/>
    <n v="268"/>
  </r>
  <r>
    <d v="2007-03-26T00:00:00"/>
    <x v="22"/>
    <n v="440"/>
  </r>
  <r>
    <d v="2007-03-26T00:00:00"/>
    <x v="5"/>
    <n v="396"/>
  </r>
  <r>
    <d v="2007-03-26T00:00:00"/>
    <x v="18"/>
    <n v="157"/>
  </r>
  <r>
    <d v="2007-03-30T00:00:00"/>
    <x v="12"/>
    <n v="194"/>
  </r>
  <r>
    <d v="2007-03-31T00:00:00"/>
    <x v="39"/>
    <n v="156"/>
  </r>
  <r>
    <d v="2007-04-01T00:00:00"/>
    <x v="112"/>
    <n v="11"/>
  </r>
  <r>
    <d v="2007-04-02T00:00:00"/>
    <x v="35"/>
    <n v="110"/>
  </r>
  <r>
    <d v="2007-04-04T00:00:00"/>
    <x v="139"/>
    <n v="12"/>
  </r>
  <r>
    <d v="2007-04-05T00:00:00"/>
    <x v="5"/>
    <n v="464"/>
  </r>
  <r>
    <d v="2007-04-06T00:00:00"/>
    <x v="66"/>
    <n v="40"/>
  </r>
  <r>
    <d v="2007-04-07T00:00:00"/>
    <x v="39"/>
    <n v="52"/>
  </r>
  <r>
    <d v="2007-04-12T00:00:00"/>
    <x v="75"/>
    <n v="12"/>
  </r>
  <r>
    <d v="2007-04-14T00:00:00"/>
    <x v="7"/>
    <n v="412"/>
  </r>
  <r>
    <d v="2007-04-16T00:00:00"/>
    <x v="17"/>
    <n v="268"/>
  </r>
  <r>
    <d v="2007-04-16T00:00:00"/>
    <x v="7"/>
    <n v="495"/>
  </r>
  <r>
    <d v="2007-04-16T00:00:00"/>
    <x v="35"/>
    <n v="30"/>
  </r>
  <r>
    <d v="2007-04-19T00:00:00"/>
    <x v="6"/>
    <n v="67"/>
  </r>
  <r>
    <d v="2007-04-25T00:00:00"/>
    <x v="14"/>
    <n v="497"/>
  </r>
  <r>
    <d v="2007-04-28T00:00:00"/>
    <x v="22"/>
    <n v="102"/>
  </r>
  <r>
    <d v="2007-05-01T00:00:00"/>
    <x v="7"/>
    <n v="322"/>
  </r>
  <r>
    <d v="2007-05-02T00:00:00"/>
    <x v="9"/>
    <n v="297"/>
  </r>
  <r>
    <d v="2007-05-04T00:00:00"/>
    <x v="12"/>
    <n v="179"/>
  </r>
  <r>
    <d v="2007-05-06T00:00:00"/>
    <x v="140"/>
    <n v="15"/>
  </r>
  <r>
    <d v="2007-05-08T00:00:00"/>
    <x v="61"/>
    <n v="65"/>
  </r>
  <r>
    <d v="2007-05-10T00:00:00"/>
    <x v="7"/>
    <n v="297"/>
  </r>
  <r>
    <d v="2007-05-12T00:00:00"/>
    <x v="8"/>
    <n v="131"/>
  </r>
  <r>
    <d v="2007-05-13T00:00:00"/>
    <x v="141"/>
    <n v="12"/>
  </r>
  <r>
    <d v="2007-05-13T00:00:00"/>
    <x v="18"/>
    <n v="114"/>
  </r>
  <r>
    <d v="2007-05-16T00:00:00"/>
    <x v="14"/>
    <n v="293"/>
  </r>
  <r>
    <d v="2007-05-18T00:00:00"/>
    <x v="142"/>
    <n v="18"/>
  </r>
  <r>
    <d v="2007-05-18T00:00:00"/>
    <x v="19"/>
    <n v="186"/>
  </r>
  <r>
    <d v="2007-05-21T00:00:00"/>
    <x v="28"/>
    <n v="119"/>
  </r>
  <r>
    <d v="2007-05-25T00:00:00"/>
    <x v="130"/>
    <n v="4"/>
  </r>
  <r>
    <d v="2007-05-28T00:00:00"/>
    <x v="14"/>
    <n v="415"/>
  </r>
  <r>
    <d v="2007-05-28T00:00:00"/>
    <x v="13"/>
    <n v="10"/>
  </r>
  <r>
    <d v="2007-05-28T00:00:00"/>
    <x v="18"/>
    <n v="159"/>
  </r>
  <r>
    <d v="2007-05-29T00:00:00"/>
    <x v="17"/>
    <n v="140"/>
  </r>
  <r>
    <d v="2007-06-06T00:00:00"/>
    <x v="19"/>
    <n v="128"/>
  </r>
  <r>
    <d v="2007-06-14T00:00:00"/>
    <x v="143"/>
    <n v="9"/>
  </r>
  <r>
    <d v="2007-06-14T00:00:00"/>
    <x v="17"/>
    <n v="121"/>
  </r>
  <r>
    <d v="2007-06-15T00:00:00"/>
    <x v="14"/>
    <n v="169"/>
  </r>
  <r>
    <d v="2007-06-17T00:00:00"/>
    <x v="55"/>
    <n v="118"/>
  </r>
  <r>
    <d v="2007-06-17T00:00:00"/>
    <x v="78"/>
    <n v="37"/>
  </r>
  <r>
    <d v="2007-06-20T00:00:00"/>
    <x v="35"/>
    <n v="198"/>
  </r>
  <r>
    <d v="2007-06-21T00:00:00"/>
    <x v="28"/>
    <n v="74"/>
  </r>
  <r>
    <d v="2007-06-26T00:00:00"/>
    <x v="144"/>
    <n v="18"/>
  </r>
  <r>
    <d v="2007-06-30T00:00:00"/>
    <x v="24"/>
    <n v="291"/>
  </r>
  <r>
    <d v="2007-07-07T00:00:00"/>
    <x v="9"/>
    <n v="208"/>
  </r>
  <r>
    <d v="2007-07-07T00:00:00"/>
    <x v="5"/>
    <n v="354"/>
  </r>
  <r>
    <d v="2007-07-14T00:00:00"/>
    <x v="25"/>
    <n v="113"/>
  </r>
  <r>
    <d v="2007-07-15T00:00:00"/>
    <x v="145"/>
    <n v="3"/>
  </r>
  <r>
    <d v="2007-07-15T00:00:00"/>
    <x v="45"/>
    <n v="446"/>
  </r>
  <r>
    <d v="2007-07-15T00:00:00"/>
    <x v="121"/>
    <n v="9"/>
  </r>
  <r>
    <d v="2007-07-19T00:00:00"/>
    <x v="50"/>
    <n v="445"/>
  </r>
  <r>
    <d v="2007-07-20T00:00:00"/>
    <x v="69"/>
    <n v="47"/>
  </r>
  <r>
    <d v="2007-07-21T00:00:00"/>
    <x v="146"/>
    <n v="14"/>
  </r>
  <r>
    <d v="2007-07-26T00:00:00"/>
    <x v="37"/>
    <n v="187"/>
  </r>
  <r>
    <d v="2007-07-27T00:00:00"/>
    <x v="45"/>
    <n v="355"/>
  </r>
  <r>
    <d v="2007-07-28T00:00:00"/>
    <x v="115"/>
    <n v="6"/>
  </r>
  <r>
    <d v="2007-07-29T00:00:00"/>
    <x v="68"/>
    <n v="18"/>
  </r>
  <r>
    <d v="2007-07-31T00:00:00"/>
    <x v="71"/>
    <n v="111"/>
  </r>
  <r>
    <d v="2007-07-31T00:00:00"/>
    <x v="8"/>
    <n v="156"/>
  </r>
  <r>
    <d v="2007-08-01T00:00:00"/>
    <x v="45"/>
    <n v="396"/>
  </r>
  <r>
    <d v="2007-08-05T00:00:00"/>
    <x v="60"/>
    <n v="7"/>
  </r>
  <r>
    <d v="2007-08-07T00:00:00"/>
    <x v="55"/>
    <n v="98"/>
  </r>
  <r>
    <d v="2007-08-09T00:00:00"/>
    <x v="45"/>
    <n v="405"/>
  </r>
  <r>
    <d v="2007-08-11T00:00:00"/>
    <x v="7"/>
    <n v="220"/>
  </r>
  <r>
    <d v="2007-08-12T00:00:00"/>
    <x v="30"/>
    <n v="141"/>
  </r>
  <r>
    <d v="2007-08-13T00:00:00"/>
    <x v="90"/>
    <n v="17"/>
  </r>
  <r>
    <d v="2007-08-13T00:00:00"/>
    <x v="9"/>
    <n v="260"/>
  </r>
  <r>
    <d v="2007-08-14T00:00:00"/>
    <x v="119"/>
    <n v="11"/>
  </r>
  <r>
    <d v="2007-08-18T00:00:00"/>
    <x v="52"/>
    <n v="182"/>
  </r>
  <r>
    <d v="2007-08-20T00:00:00"/>
    <x v="37"/>
    <n v="59"/>
  </r>
  <r>
    <d v="2007-08-21T00:00:00"/>
    <x v="66"/>
    <n v="45"/>
  </r>
  <r>
    <d v="2007-08-21T00:00:00"/>
    <x v="76"/>
    <n v="3"/>
  </r>
  <r>
    <d v="2007-08-23T00:00:00"/>
    <x v="61"/>
    <n v="52"/>
  </r>
  <r>
    <d v="2007-08-23T00:00:00"/>
    <x v="22"/>
    <n v="373"/>
  </r>
  <r>
    <d v="2007-08-24T00:00:00"/>
    <x v="34"/>
    <n v="2"/>
  </r>
  <r>
    <d v="2007-08-24T00:00:00"/>
    <x v="24"/>
    <n v="445"/>
  </r>
  <r>
    <d v="2007-08-25T00:00:00"/>
    <x v="52"/>
    <n v="93"/>
  </r>
  <r>
    <d v="2007-08-30T00:00:00"/>
    <x v="22"/>
    <n v="329"/>
  </r>
  <r>
    <d v="2007-09-01T00:00:00"/>
    <x v="22"/>
    <n v="217"/>
  </r>
  <r>
    <d v="2007-09-01T00:00:00"/>
    <x v="18"/>
    <n v="165"/>
  </r>
  <r>
    <d v="2007-09-02T00:00:00"/>
    <x v="41"/>
    <n v="20"/>
  </r>
  <r>
    <d v="2007-09-03T00:00:00"/>
    <x v="33"/>
    <n v="11"/>
  </r>
  <r>
    <d v="2007-09-04T00:00:00"/>
    <x v="14"/>
    <n v="294"/>
  </r>
  <r>
    <d v="2007-09-06T00:00:00"/>
    <x v="12"/>
    <n v="82"/>
  </r>
  <r>
    <d v="2007-09-06T00:00:00"/>
    <x v="23"/>
    <n v="186"/>
  </r>
  <r>
    <d v="2007-09-08T00:00:00"/>
    <x v="10"/>
    <n v="163"/>
  </r>
  <r>
    <d v="2007-09-08T00:00:00"/>
    <x v="30"/>
    <n v="148"/>
  </r>
  <r>
    <d v="2007-09-09T00:00:00"/>
    <x v="40"/>
    <n v="2"/>
  </r>
  <r>
    <d v="2007-09-11T00:00:00"/>
    <x v="22"/>
    <n v="343"/>
  </r>
  <r>
    <d v="2007-09-11T00:00:00"/>
    <x v="71"/>
    <n v="51"/>
  </r>
  <r>
    <d v="2007-09-14T00:00:00"/>
    <x v="10"/>
    <n v="164"/>
  </r>
  <r>
    <d v="2007-09-14T00:00:00"/>
    <x v="4"/>
    <n v="5"/>
  </r>
  <r>
    <d v="2007-09-15T00:00:00"/>
    <x v="7"/>
    <n v="260"/>
  </r>
  <r>
    <d v="2007-09-15T00:00:00"/>
    <x v="9"/>
    <n v="415"/>
  </r>
  <r>
    <d v="2007-09-16T00:00:00"/>
    <x v="9"/>
    <n v="467"/>
  </r>
  <r>
    <d v="2007-09-16T00:00:00"/>
    <x v="61"/>
    <n v="43"/>
  </r>
  <r>
    <d v="2007-09-17T00:00:00"/>
    <x v="8"/>
    <n v="40"/>
  </r>
  <r>
    <d v="2007-09-19T00:00:00"/>
    <x v="147"/>
    <n v="10"/>
  </r>
  <r>
    <d v="2007-09-20T00:00:00"/>
    <x v="9"/>
    <n v="197"/>
  </r>
  <r>
    <d v="2007-09-23T00:00:00"/>
    <x v="78"/>
    <n v="145"/>
  </r>
  <r>
    <d v="2007-09-24T00:00:00"/>
    <x v="55"/>
    <n v="105"/>
  </r>
  <r>
    <d v="2007-09-25T00:00:00"/>
    <x v="37"/>
    <n v="33"/>
  </r>
  <r>
    <d v="2007-09-25T00:00:00"/>
    <x v="120"/>
    <n v="78"/>
  </r>
  <r>
    <d v="2007-09-26T00:00:00"/>
    <x v="9"/>
    <n v="466"/>
  </r>
  <r>
    <d v="2007-09-29T00:00:00"/>
    <x v="45"/>
    <n v="476"/>
  </r>
  <r>
    <d v="2007-10-02T00:00:00"/>
    <x v="19"/>
    <n v="151"/>
  </r>
  <r>
    <d v="2007-10-02T00:00:00"/>
    <x v="148"/>
    <n v="17"/>
  </r>
  <r>
    <d v="2007-10-06T00:00:00"/>
    <x v="149"/>
    <n v="4"/>
  </r>
  <r>
    <d v="2007-10-16T00:00:00"/>
    <x v="5"/>
    <n v="131"/>
  </r>
  <r>
    <d v="2007-10-16T00:00:00"/>
    <x v="24"/>
    <n v="369"/>
  </r>
  <r>
    <d v="2007-10-16T00:00:00"/>
    <x v="131"/>
    <n v="60"/>
  </r>
  <r>
    <d v="2007-10-20T00:00:00"/>
    <x v="17"/>
    <n v="405"/>
  </r>
  <r>
    <d v="2007-10-21T00:00:00"/>
    <x v="21"/>
    <n v="3"/>
  </r>
  <r>
    <d v="2007-10-25T00:00:00"/>
    <x v="78"/>
    <n v="35"/>
  </r>
  <r>
    <d v="2007-10-27T00:00:00"/>
    <x v="50"/>
    <n v="444"/>
  </r>
  <r>
    <d v="2007-10-27T00:00:00"/>
    <x v="45"/>
    <n v="424"/>
  </r>
  <r>
    <d v="2007-10-27T00:00:00"/>
    <x v="150"/>
    <n v="2"/>
  </r>
  <r>
    <d v="2007-10-30T00:00:00"/>
    <x v="17"/>
    <n v="480"/>
  </r>
  <r>
    <d v="2007-10-31T00:00:00"/>
    <x v="37"/>
    <n v="65"/>
  </r>
  <r>
    <d v="2007-11-02T00:00:00"/>
    <x v="89"/>
    <n v="8"/>
  </r>
  <r>
    <d v="2007-11-03T00:00:00"/>
    <x v="52"/>
    <n v="52"/>
  </r>
  <r>
    <d v="2007-11-06T00:00:00"/>
    <x v="40"/>
    <n v="8"/>
  </r>
  <r>
    <d v="2007-11-07T00:00:00"/>
    <x v="7"/>
    <n v="143"/>
  </r>
  <r>
    <d v="2007-11-08T00:00:00"/>
    <x v="18"/>
    <n v="20"/>
  </r>
  <r>
    <d v="2007-11-11T00:00:00"/>
    <x v="14"/>
    <n v="396"/>
  </r>
  <r>
    <d v="2007-11-12T00:00:00"/>
    <x v="69"/>
    <n v="168"/>
  </r>
  <r>
    <d v="2007-11-13T00:00:00"/>
    <x v="69"/>
    <n v="69"/>
  </r>
  <r>
    <d v="2007-11-21T00:00:00"/>
    <x v="30"/>
    <n v="99"/>
  </r>
  <r>
    <d v="2007-11-21T00:00:00"/>
    <x v="123"/>
    <n v="57"/>
  </r>
  <r>
    <d v="2007-11-22T00:00:00"/>
    <x v="6"/>
    <n v="103"/>
  </r>
  <r>
    <d v="2007-11-23T00:00:00"/>
    <x v="124"/>
    <n v="2"/>
  </r>
  <r>
    <d v="2007-11-26T00:00:00"/>
    <x v="52"/>
    <n v="88"/>
  </r>
  <r>
    <d v="2007-11-28T00:00:00"/>
    <x v="37"/>
    <n v="85"/>
  </r>
  <r>
    <d v="2007-11-28T00:00:00"/>
    <x v="7"/>
    <n v="216"/>
  </r>
  <r>
    <d v="2007-11-30T00:00:00"/>
    <x v="7"/>
    <n v="140"/>
  </r>
  <r>
    <d v="2007-12-05T00:00:00"/>
    <x v="50"/>
    <n v="377"/>
  </r>
  <r>
    <d v="2007-12-07T00:00:00"/>
    <x v="35"/>
    <n v="89"/>
  </r>
  <r>
    <d v="2007-12-09T00:00:00"/>
    <x v="12"/>
    <n v="181"/>
  </r>
  <r>
    <d v="2007-12-11T00:00:00"/>
    <x v="69"/>
    <n v="131"/>
  </r>
  <r>
    <d v="2007-12-11T00:00:00"/>
    <x v="80"/>
    <n v="43"/>
  </r>
  <r>
    <d v="2007-12-12T00:00:00"/>
    <x v="30"/>
    <n v="166"/>
  </r>
  <r>
    <d v="2007-12-12T00:00:00"/>
    <x v="78"/>
    <n v="192"/>
  </r>
  <r>
    <d v="2007-12-14T00:00:00"/>
    <x v="16"/>
    <n v="7"/>
  </r>
  <r>
    <d v="2007-12-16T00:00:00"/>
    <x v="53"/>
    <n v="11"/>
  </r>
  <r>
    <d v="2007-12-16T00:00:00"/>
    <x v="19"/>
    <n v="146"/>
  </r>
  <r>
    <d v="2007-12-17T00:00:00"/>
    <x v="45"/>
    <n v="138"/>
  </r>
  <r>
    <d v="2007-12-18T00:00:00"/>
    <x v="23"/>
    <n v="138"/>
  </r>
  <r>
    <d v="2007-12-18T00:00:00"/>
    <x v="50"/>
    <n v="482"/>
  </r>
  <r>
    <d v="2007-12-20T00:00:00"/>
    <x v="50"/>
    <n v="481"/>
  </r>
  <r>
    <d v="2007-12-22T00:00:00"/>
    <x v="45"/>
    <n v="258"/>
  </r>
  <r>
    <d v="2007-12-24T00:00:00"/>
    <x v="19"/>
    <n v="100"/>
  </r>
  <r>
    <d v="2007-12-24T00:00:00"/>
    <x v="69"/>
    <n v="86"/>
  </r>
  <r>
    <d v="2007-12-27T00:00:00"/>
    <x v="28"/>
    <n v="165"/>
  </r>
  <r>
    <d v="2007-12-28T00:00:00"/>
    <x v="100"/>
    <n v="4"/>
  </r>
  <r>
    <d v="2007-12-29T00:00:00"/>
    <x v="23"/>
    <n v="156"/>
  </r>
  <r>
    <d v="2007-12-30T00:00:00"/>
    <x v="45"/>
    <n v="320"/>
  </r>
  <r>
    <d v="2008-01-01T00:00:00"/>
    <x v="15"/>
    <n v="1"/>
  </r>
  <r>
    <d v="2008-01-01T00:00:00"/>
    <x v="8"/>
    <n v="81"/>
  </r>
  <r>
    <d v="2008-01-01T00:00:00"/>
    <x v="50"/>
    <n v="438"/>
  </r>
  <r>
    <d v="2008-01-02T00:00:00"/>
    <x v="38"/>
    <n v="1"/>
  </r>
  <r>
    <d v="2008-01-06T00:00:00"/>
    <x v="78"/>
    <n v="173"/>
  </r>
  <r>
    <d v="2008-01-09T00:00:00"/>
    <x v="24"/>
    <n v="412"/>
  </r>
  <r>
    <d v="2008-01-09T00:00:00"/>
    <x v="151"/>
    <n v="13"/>
  </r>
  <r>
    <d v="2008-01-10T00:00:00"/>
    <x v="55"/>
    <n v="130"/>
  </r>
  <r>
    <d v="2008-01-12T00:00:00"/>
    <x v="152"/>
    <n v="4"/>
  </r>
  <r>
    <d v="2008-01-15T00:00:00"/>
    <x v="55"/>
    <n v="176"/>
  </r>
  <r>
    <d v="2008-01-17T00:00:00"/>
    <x v="89"/>
    <n v="14"/>
  </r>
  <r>
    <d v="2008-01-18T00:00:00"/>
    <x v="55"/>
    <n v="97"/>
  </r>
  <r>
    <d v="2008-01-21T00:00:00"/>
    <x v="61"/>
    <n v="81"/>
  </r>
  <r>
    <d v="2008-01-22T00:00:00"/>
    <x v="23"/>
    <n v="179"/>
  </r>
  <r>
    <d v="2008-01-23T00:00:00"/>
    <x v="37"/>
    <n v="132"/>
  </r>
  <r>
    <d v="2008-01-23T00:00:00"/>
    <x v="153"/>
    <n v="5"/>
  </r>
  <r>
    <d v="2008-01-23T00:00:00"/>
    <x v="18"/>
    <n v="100"/>
  </r>
  <r>
    <d v="2008-01-27T00:00:00"/>
    <x v="154"/>
    <n v="6"/>
  </r>
  <r>
    <d v="2008-02-03T00:00:00"/>
    <x v="24"/>
    <n v="171"/>
  </r>
  <r>
    <d v="2008-02-05T00:00:00"/>
    <x v="14"/>
    <n v="333"/>
  </r>
  <r>
    <d v="2008-02-06T00:00:00"/>
    <x v="24"/>
    <n v="365"/>
  </r>
  <r>
    <d v="2008-02-06T00:00:00"/>
    <x v="112"/>
    <n v="16"/>
  </r>
  <r>
    <d v="2008-02-07T00:00:00"/>
    <x v="5"/>
    <n v="211"/>
  </r>
  <r>
    <d v="2008-02-11T00:00:00"/>
    <x v="45"/>
    <n v="196"/>
  </r>
  <r>
    <d v="2008-02-12T00:00:00"/>
    <x v="155"/>
    <n v="11"/>
  </r>
  <r>
    <d v="2008-02-13T00:00:00"/>
    <x v="112"/>
    <n v="17"/>
  </r>
  <r>
    <d v="2008-02-16T00:00:00"/>
    <x v="66"/>
    <n v="62"/>
  </r>
  <r>
    <d v="2008-02-16T00:00:00"/>
    <x v="9"/>
    <n v="103"/>
  </r>
  <r>
    <d v="2008-02-16T00:00:00"/>
    <x v="32"/>
    <n v="9"/>
  </r>
  <r>
    <d v="2008-02-17T00:00:00"/>
    <x v="156"/>
    <n v="5"/>
  </r>
  <r>
    <d v="2008-02-17T00:00:00"/>
    <x v="45"/>
    <n v="452"/>
  </r>
  <r>
    <d v="2008-02-18T00:00:00"/>
    <x v="157"/>
    <n v="2"/>
  </r>
  <r>
    <d v="2008-02-19T00:00:00"/>
    <x v="50"/>
    <n v="335"/>
  </r>
  <r>
    <d v="2008-02-20T00:00:00"/>
    <x v="158"/>
    <n v="12"/>
  </r>
  <r>
    <d v="2008-02-21T00:00:00"/>
    <x v="79"/>
    <n v="12"/>
  </r>
  <r>
    <d v="2008-02-22T00:00:00"/>
    <x v="159"/>
    <n v="5"/>
  </r>
  <r>
    <d v="2008-02-22T00:00:00"/>
    <x v="160"/>
    <n v="2"/>
  </r>
  <r>
    <d v="2008-02-23T00:00:00"/>
    <x v="161"/>
    <n v="10"/>
  </r>
  <r>
    <d v="2008-02-25T00:00:00"/>
    <x v="45"/>
    <n v="308"/>
  </r>
  <r>
    <d v="2008-02-27T00:00:00"/>
    <x v="119"/>
    <n v="5"/>
  </r>
  <r>
    <d v="2008-02-27T00:00:00"/>
    <x v="14"/>
    <n v="446"/>
  </r>
  <r>
    <d v="2008-02-28T00:00:00"/>
    <x v="7"/>
    <n v="281"/>
  </r>
  <r>
    <d v="2008-03-03T00:00:00"/>
    <x v="11"/>
    <n v="6"/>
  </r>
  <r>
    <d v="2008-03-04T00:00:00"/>
    <x v="7"/>
    <n v="409"/>
  </r>
  <r>
    <d v="2008-03-04T00:00:00"/>
    <x v="66"/>
    <n v="191"/>
  </r>
  <r>
    <d v="2008-03-05T00:00:00"/>
    <x v="50"/>
    <n v="404"/>
  </r>
  <r>
    <d v="2008-03-05T00:00:00"/>
    <x v="28"/>
    <n v="135"/>
  </r>
  <r>
    <d v="2008-03-05T00:00:00"/>
    <x v="27"/>
    <n v="20"/>
  </r>
  <r>
    <d v="2008-03-07T00:00:00"/>
    <x v="58"/>
    <n v="54"/>
  </r>
  <r>
    <d v="2008-03-07T00:00:00"/>
    <x v="52"/>
    <n v="129"/>
  </r>
  <r>
    <d v="2008-03-10T00:00:00"/>
    <x v="162"/>
    <n v="11"/>
  </r>
  <r>
    <d v="2008-03-11T00:00:00"/>
    <x v="22"/>
    <n v="383"/>
  </r>
  <r>
    <d v="2008-03-12T00:00:00"/>
    <x v="10"/>
    <n v="46"/>
  </r>
  <r>
    <d v="2008-03-13T00:00:00"/>
    <x v="131"/>
    <n v="61"/>
  </r>
  <r>
    <d v="2008-03-15T00:00:00"/>
    <x v="28"/>
    <n v="166"/>
  </r>
  <r>
    <d v="2008-03-16T00:00:00"/>
    <x v="69"/>
    <n v="91"/>
  </r>
  <r>
    <d v="2008-03-17T00:00:00"/>
    <x v="163"/>
    <n v="10"/>
  </r>
  <r>
    <d v="2008-03-19T00:00:00"/>
    <x v="164"/>
    <n v="19"/>
  </r>
  <r>
    <d v="2008-03-19T00:00:00"/>
    <x v="165"/>
    <n v="2"/>
  </r>
  <r>
    <d v="2008-03-20T00:00:00"/>
    <x v="35"/>
    <n v="125"/>
  </r>
  <r>
    <d v="2008-03-20T00:00:00"/>
    <x v="22"/>
    <n v="248"/>
  </r>
  <r>
    <d v="2008-03-20T00:00:00"/>
    <x v="102"/>
    <n v="298"/>
  </r>
  <r>
    <d v="2008-03-21T00:00:00"/>
    <x v="22"/>
    <n v="406"/>
  </r>
  <r>
    <d v="2008-03-22T00:00:00"/>
    <x v="19"/>
    <n v="46"/>
  </r>
  <r>
    <d v="2008-03-23T00:00:00"/>
    <x v="69"/>
    <n v="106"/>
  </r>
  <r>
    <d v="2008-03-25T00:00:00"/>
    <x v="9"/>
    <n v="121"/>
  </r>
  <r>
    <d v="2008-03-29T00:00:00"/>
    <x v="45"/>
    <n v="170"/>
  </r>
  <r>
    <d v="2008-03-29T00:00:00"/>
    <x v="14"/>
    <n v="431"/>
  </r>
  <r>
    <d v="2008-03-30T00:00:00"/>
    <x v="50"/>
    <n v="483"/>
  </r>
  <r>
    <d v="2008-04-01T00:00:00"/>
    <x v="7"/>
    <n v="354"/>
  </r>
  <r>
    <d v="2008-04-03T00:00:00"/>
    <x v="69"/>
    <n v="65"/>
  </r>
  <r>
    <d v="2008-04-06T00:00:00"/>
    <x v="24"/>
    <n v="176"/>
  </r>
  <r>
    <d v="2008-04-07T00:00:00"/>
    <x v="51"/>
    <n v="2"/>
  </r>
  <r>
    <d v="2008-04-08T00:00:00"/>
    <x v="66"/>
    <n v="46"/>
  </r>
  <r>
    <d v="2008-04-11T00:00:00"/>
    <x v="102"/>
    <n v="477"/>
  </r>
  <r>
    <d v="2008-04-12T00:00:00"/>
    <x v="57"/>
    <n v="6"/>
  </r>
  <r>
    <d v="2008-04-14T00:00:00"/>
    <x v="48"/>
    <n v="11"/>
  </r>
  <r>
    <d v="2008-04-14T00:00:00"/>
    <x v="66"/>
    <n v="126"/>
  </r>
  <r>
    <d v="2008-04-14T00:00:00"/>
    <x v="18"/>
    <n v="190"/>
  </r>
  <r>
    <d v="2008-04-15T00:00:00"/>
    <x v="50"/>
    <n v="358"/>
  </r>
  <r>
    <d v="2008-04-15T00:00:00"/>
    <x v="39"/>
    <n v="78"/>
  </r>
  <r>
    <d v="2008-04-15T00:00:00"/>
    <x v="71"/>
    <n v="129"/>
  </r>
  <r>
    <d v="2008-04-16T00:00:00"/>
    <x v="14"/>
    <n v="433"/>
  </r>
  <r>
    <d v="2008-04-17T00:00:00"/>
    <x v="90"/>
    <n v="18"/>
  </r>
  <r>
    <d v="2008-04-18T00:00:00"/>
    <x v="80"/>
    <n v="30"/>
  </r>
  <r>
    <d v="2008-04-19T00:00:00"/>
    <x v="42"/>
    <n v="18"/>
  </r>
  <r>
    <d v="2008-04-20T00:00:00"/>
    <x v="66"/>
    <n v="146"/>
  </r>
  <r>
    <d v="2008-04-20T00:00:00"/>
    <x v="162"/>
    <n v="19"/>
  </r>
  <r>
    <d v="2008-04-21T00:00:00"/>
    <x v="23"/>
    <n v="170"/>
  </r>
  <r>
    <d v="2008-04-23T00:00:00"/>
    <x v="5"/>
    <n v="428"/>
  </r>
  <r>
    <d v="2008-04-25T00:00:00"/>
    <x v="50"/>
    <n v="129"/>
  </r>
  <r>
    <d v="2008-04-26T00:00:00"/>
    <x v="17"/>
    <n v="304"/>
  </r>
  <r>
    <d v="2008-04-30T00:00:00"/>
    <x v="151"/>
    <n v="15"/>
  </r>
  <r>
    <d v="2008-05-01T00:00:00"/>
    <x v="166"/>
    <n v="14"/>
  </r>
  <r>
    <d v="2008-05-03T00:00:00"/>
    <x v="14"/>
    <n v="320"/>
  </r>
  <r>
    <d v="2008-05-04T00:00:00"/>
    <x v="55"/>
    <n v="44"/>
  </r>
  <r>
    <d v="2008-05-05T00:00:00"/>
    <x v="10"/>
    <n v="71"/>
  </r>
  <r>
    <d v="2008-05-05T00:00:00"/>
    <x v="72"/>
    <n v="8"/>
  </r>
  <r>
    <d v="2008-05-09T00:00:00"/>
    <x v="9"/>
    <n v="444"/>
  </r>
  <r>
    <d v="2008-05-09T00:00:00"/>
    <x v="83"/>
    <n v="1"/>
  </r>
  <r>
    <d v="2008-05-11T00:00:00"/>
    <x v="66"/>
    <n v="102"/>
  </r>
  <r>
    <d v="2008-05-11T00:00:00"/>
    <x v="26"/>
    <n v="181"/>
  </r>
  <r>
    <d v="2008-05-11T00:00:00"/>
    <x v="52"/>
    <n v="82"/>
  </r>
  <r>
    <d v="2008-05-14T00:00:00"/>
    <x v="167"/>
    <n v="19"/>
  </r>
  <r>
    <d v="2008-05-14T00:00:00"/>
    <x v="17"/>
    <n v="245"/>
  </r>
  <r>
    <d v="2008-05-16T00:00:00"/>
    <x v="102"/>
    <n v="431"/>
  </r>
  <r>
    <d v="2008-05-16T00:00:00"/>
    <x v="7"/>
    <n v="252"/>
  </r>
  <r>
    <d v="2008-05-17T00:00:00"/>
    <x v="62"/>
    <n v="2"/>
  </r>
  <r>
    <d v="2008-05-18T00:00:00"/>
    <x v="6"/>
    <n v="52"/>
  </r>
  <r>
    <d v="2008-05-19T00:00:00"/>
    <x v="23"/>
    <n v="54"/>
  </r>
  <r>
    <d v="2008-05-19T00:00:00"/>
    <x v="59"/>
    <n v="4"/>
  </r>
  <r>
    <d v="2008-05-19T00:00:00"/>
    <x v="61"/>
    <n v="88"/>
  </r>
  <r>
    <d v="2008-05-22T00:00:00"/>
    <x v="18"/>
    <n v="152"/>
  </r>
  <r>
    <d v="2008-05-23T00:00:00"/>
    <x v="55"/>
    <n v="121"/>
  </r>
  <r>
    <d v="2008-05-24T00:00:00"/>
    <x v="18"/>
    <n v="77"/>
  </r>
  <r>
    <d v="2008-05-27T00:00:00"/>
    <x v="131"/>
    <n v="21"/>
  </r>
  <r>
    <d v="2008-05-28T00:00:00"/>
    <x v="61"/>
    <n v="48"/>
  </r>
  <r>
    <d v="2008-05-29T00:00:00"/>
    <x v="45"/>
    <n v="420"/>
  </r>
  <r>
    <d v="2008-05-30T00:00:00"/>
    <x v="7"/>
    <n v="443"/>
  </r>
  <r>
    <d v="2008-06-03T00:00:00"/>
    <x v="55"/>
    <n v="46"/>
  </r>
  <r>
    <d v="2008-06-04T00:00:00"/>
    <x v="134"/>
    <n v="3"/>
  </r>
  <r>
    <d v="2008-06-06T00:00:00"/>
    <x v="55"/>
    <n v="98"/>
  </r>
  <r>
    <d v="2008-06-06T00:00:00"/>
    <x v="168"/>
    <n v="18"/>
  </r>
  <r>
    <d v="2008-06-06T00:00:00"/>
    <x v="50"/>
    <n v="237"/>
  </r>
  <r>
    <d v="2008-06-06T00:00:00"/>
    <x v="31"/>
    <n v="64"/>
  </r>
  <r>
    <d v="2008-06-10T00:00:00"/>
    <x v="37"/>
    <n v="32"/>
  </r>
  <r>
    <d v="2008-06-15T00:00:00"/>
    <x v="10"/>
    <n v="30"/>
  </r>
  <r>
    <d v="2008-06-15T00:00:00"/>
    <x v="137"/>
    <n v="12"/>
  </r>
  <r>
    <d v="2008-06-16T00:00:00"/>
    <x v="71"/>
    <n v="138"/>
  </r>
  <r>
    <d v="2008-06-20T00:00:00"/>
    <x v="22"/>
    <n v="411"/>
  </r>
  <r>
    <d v="2008-06-23T00:00:00"/>
    <x v="23"/>
    <n v="152"/>
  </r>
  <r>
    <d v="2008-06-24T00:00:00"/>
    <x v="169"/>
    <n v="10"/>
  </r>
  <r>
    <d v="2008-06-25T00:00:00"/>
    <x v="18"/>
    <n v="75"/>
  </r>
  <r>
    <d v="2008-06-25T00:00:00"/>
    <x v="170"/>
    <n v="4"/>
  </r>
  <r>
    <d v="2008-06-27T00:00:00"/>
    <x v="171"/>
    <n v="2"/>
  </r>
  <r>
    <d v="2008-06-28T00:00:00"/>
    <x v="61"/>
    <n v="110"/>
  </r>
  <r>
    <d v="2008-06-29T00:00:00"/>
    <x v="35"/>
    <n v="161"/>
  </r>
  <r>
    <d v="2008-06-30T00:00:00"/>
    <x v="30"/>
    <n v="68"/>
  </r>
  <r>
    <d v="2008-07-02T00:00:00"/>
    <x v="55"/>
    <n v="30"/>
  </r>
  <r>
    <d v="2008-07-03T00:00:00"/>
    <x v="64"/>
    <n v="3"/>
  </r>
  <r>
    <d v="2008-07-08T00:00:00"/>
    <x v="50"/>
    <n v="117"/>
  </r>
  <r>
    <d v="2008-07-10T00:00:00"/>
    <x v="8"/>
    <n v="105"/>
  </r>
  <r>
    <d v="2008-07-10T00:00:00"/>
    <x v="46"/>
    <n v="6"/>
  </r>
  <r>
    <d v="2008-07-11T00:00:00"/>
    <x v="17"/>
    <n v="378"/>
  </r>
  <r>
    <d v="2008-07-14T00:00:00"/>
    <x v="69"/>
    <n v="76"/>
  </r>
  <r>
    <d v="2008-07-15T00:00:00"/>
    <x v="22"/>
    <n v="386"/>
  </r>
  <r>
    <d v="2008-07-16T00:00:00"/>
    <x v="50"/>
    <n v="132"/>
  </r>
  <r>
    <d v="2008-07-16T00:00:00"/>
    <x v="22"/>
    <n v="104"/>
  </r>
  <r>
    <d v="2008-07-17T00:00:00"/>
    <x v="45"/>
    <n v="380"/>
  </r>
  <r>
    <d v="2008-07-18T00:00:00"/>
    <x v="78"/>
    <n v="76"/>
  </r>
  <r>
    <d v="2008-07-18T00:00:00"/>
    <x v="25"/>
    <n v="194"/>
  </r>
  <r>
    <d v="2008-07-24T00:00:00"/>
    <x v="61"/>
    <n v="147"/>
  </r>
  <r>
    <d v="2008-07-27T00:00:00"/>
    <x v="22"/>
    <n v="319"/>
  </r>
  <r>
    <d v="2008-07-28T00:00:00"/>
    <x v="39"/>
    <n v="38"/>
  </r>
  <r>
    <d v="2008-08-02T00:00:00"/>
    <x v="28"/>
    <n v="31"/>
  </r>
  <r>
    <d v="2008-08-04T00:00:00"/>
    <x v="6"/>
    <n v="28"/>
  </r>
  <r>
    <d v="2008-08-04T00:00:00"/>
    <x v="105"/>
    <n v="15"/>
  </r>
  <r>
    <d v="2008-08-07T00:00:00"/>
    <x v="62"/>
    <n v="2"/>
  </r>
  <r>
    <d v="2008-08-07T00:00:00"/>
    <x v="101"/>
    <n v="16"/>
  </r>
  <r>
    <d v="2008-08-09T00:00:00"/>
    <x v="78"/>
    <n v="83"/>
  </r>
  <r>
    <d v="2008-08-10T00:00:00"/>
    <x v="172"/>
    <n v="16"/>
  </r>
  <r>
    <d v="2008-08-11T00:00:00"/>
    <x v="9"/>
    <n v="397"/>
  </r>
  <r>
    <d v="2008-08-11T00:00:00"/>
    <x v="78"/>
    <n v="184"/>
  </r>
  <r>
    <d v="2008-08-13T00:00:00"/>
    <x v="78"/>
    <n v="55"/>
  </r>
  <r>
    <d v="2008-08-14T00:00:00"/>
    <x v="69"/>
    <n v="107"/>
  </r>
  <r>
    <d v="2008-08-16T00:00:00"/>
    <x v="69"/>
    <n v="127"/>
  </r>
  <r>
    <d v="2008-08-19T00:00:00"/>
    <x v="173"/>
    <n v="122"/>
  </r>
  <r>
    <d v="2008-08-19T00:00:00"/>
    <x v="18"/>
    <n v="107"/>
  </r>
  <r>
    <d v="2008-08-21T00:00:00"/>
    <x v="22"/>
    <n v="113"/>
  </r>
  <r>
    <d v="2008-08-21T00:00:00"/>
    <x v="7"/>
    <n v="297"/>
  </r>
  <r>
    <d v="2008-08-22T00:00:00"/>
    <x v="44"/>
    <n v="14"/>
  </r>
  <r>
    <d v="2008-08-24T00:00:00"/>
    <x v="52"/>
    <n v="188"/>
  </r>
  <r>
    <d v="2008-08-26T00:00:00"/>
    <x v="151"/>
    <n v="11"/>
  </r>
  <r>
    <d v="2008-08-29T00:00:00"/>
    <x v="28"/>
    <n v="105"/>
  </r>
  <r>
    <d v="2008-08-30T00:00:00"/>
    <x v="160"/>
    <n v="18"/>
  </r>
  <r>
    <d v="2008-08-30T00:00:00"/>
    <x v="7"/>
    <n v="418"/>
  </r>
  <r>
    <d v="2008-08-31T00:00:00"/>
    <x v="174"/>
    <n v="4"/>
  </r>
  <r>
    <d v="2008-08-31T00:00:00"/>
    <x v="124"/>
    <n v="5"/>
  </r>
  <r>
    <d v="2008-09-01T00:00:00"/>
    <x v="102"/>
    <n v="346"/>
  </r>
  <r>
    <d v="2008-09-03T00:00:00"/>
    <x v="9"/>
    <n v="417"/>
  </r>
  <r>
    <d v="2008-09-05T00:00:00"/>
    <x v="123"/>
    <n v="35"/>
  </r>
  <r>
    <d v="2008-09-05T00:00:00"/>
    <x v="3"/>
    <n v="6"/>
  </r>
  <r>
    <d v="2008-09-06T00:00:00"/>
    <x v="50"/>
    <n v="322"/>
  </r>
  <r>
    <d v="2008-09-06T00:00:00"/>
    <x v="37"/>
    <n v="150"/>
  </r>
  <r>
    <d v="2008-09-07T00:00:00"/>
    <x v="14"/>
    <n v="492"/>
  </r>
  <r>
    <d v="2008-09-11T00:00:00"/>
    <x v="18"/>
    <n v="93"/>
  </r>
  <r>
    <d v="2008-09-14T00:00:00"/>
    <x v="61"/>
    <n v="64"/>
  </r>
  <r>
    <d v="2008-09-14T00:00:00"/>
    <x v="89"/>
    <n v="7"/>
  </r>
  <r>
    <d v="2008-09-14T00:00:00"/>
    <x v="18"/>
    <n v="90"/>
  </r>
  <r>
    <d v="2008-09-21T00:00:00"/>
    <x v="50"/>
    <n v="136"/>
  </r>
  <r>
    <d v="2008-09-22T00:00:00"/>
    <x v="19"/>
    <n v="104"/>
  </r>
  <r>
    <d v="2008-09-22T00:00:00"/>
    <x v="150"/>
    <n v="1"/>
  </r>
  <r>
    <d v="2008-09-23T00:00:00"/>
    <x v="31"/>
    <n v="52"/>
  </r>
  <r>
    <d v="2008-09-23T00:00:00"/>
    <x v="45"/>
    <n v="203"/>
  </r>
  <r>
    <d v="2008-09-25T00:00:00"/>
    <x v="30"/>
    <n v="183"/>
  </r>
  <r>
    <d v="2008-09-26T00:00:00"/>
    <x v="61"/>
    <n v="182"/>
  </r>
  <r>
    <d v="2008-09-28T00:00:00"/>
    <x v="45"/>
    <n v="383"/>
  </r>
  <r>
    <d v="2008-10-01T00:00:00"/>
    <x v="22"/>
    <n v="113"/>
  </r>
  <r>
    <d v="2008-10-01T00:00:00"/>
    <x v="63"/>
    <n v="154"/>
  </r>
  <r>
    <d v="2008-10-01T00:00:00"/>
    <x v="36"/>
    <n v="8"/>
  </r>
  <r>
    <d v="2008-10-04T00:00:00"/>
    <x v="116"/>
    <n v="5"/>
  </r>
  <r>
    <d v="2008-10-04T00:00:00"/>
    <x v="42"/>
    <n v="14"/>
  </r>
  <r>
    <d v="2008-10-06T00:00:00"/>
    <x v="71"/>
    <n v="27"/>
  </r>
  <r>
    <d v="2008-10-06T00:00:00"/>
    <x v="8"/>
    <n v="141"/>
  </r>
  <r>
    <d v="2008-10-08T00:00:00"/>
    <x v="175"/>
    <n v="14"/>
  </r>
  <r>
    <d v="2008-10-08T00:00:00"/>
    <x v="31"/>
    <n v="136"/>
  </r>
  <r>
    <d v="2008-10-08T00:00:00"/>
    <x v="5"/>
    <n v="378"/>
  </r>
  <r>
    <d v="2008-10-08T00:00:00"/>
    <x v="159"/>
    <n v="12"/>
  </r>
  <r>
    <d v="2008-10-11T00:00:00"/>
    <x v="45"/>
    <n v="284"/>
  </r>
  <r>
    <d v="2008-10-12T00:00:00"/>
    <x v="19"/>
    <n v="54"/>
  </r>
  <r>
    <d v="2008-10-12T00:00:00"/>
    <x v="31"/>
    <n v="51"/>
  </r>
  <r>
    <d v="2008-10-12T00:00:00"/>
    <x v="55"/>
    <n v="159"/>
  </r>
  <r>
    <d v="2008-10-17T00:00:00"/>
    <x v="9"/>
    <n v="351"/>
  </r>
  <r>
    <d v="2008-10-17T00:00:00"/>
    <x v="22"/>
    <n v="390"/>
  </r>
  <r>
    <d v="2008-10-17T00:00:00"/>
    <x v="33"/>
    <n v="4"/>
  </r>
  <r>
    <d v="2008-10-18T00:00:00"/>
    <x v="35"/>
    <n v="140"/>
  </r>
  <r>
    <d v="2008-10-19T00:00:00"/>
    <x v="50"/>
    <n v="125"/>
  </r>
  <r>
    <d v="2008-10-19T00:00:00"/>
    <x v="66"/>
    <n v="97"/>
  </r>
  <r>
    <d v="2008-10-22T00:00:00"/>
    <x v="66"/>
    <n v="190"/>
  </r>
  <r>
    <d v="2008-10-24T00:00:00"/>
    <x v="14"/>
    <n v="415"/>
  </r>
  <r>
    <d v="2008-10-26T00:00:00"/>
    <x v="9"/>
    <n v="269"/>
  </r>
  <r>
    <d v="2008-10-26T00:00:00"/>
    <x v="140"/>
    <n v="11"/>
  </r>
  <r>
    <d v="2008-10-26T00:00:00"/>
    <x v="45"/>
    <n v="162"/>
  </r>
  <r>
    <d v="2008-11-05T00:00:00"/>
    <x v="18"/>
    <n v="75"/>
  </r>
  <r>
    <d v="2008-11-07T00:00:00"/>
    <x v="22"/>
    <n v="358"/>
  </r>
  <r>
    <d v="2008-11-08T00:00:00"/>
    <x v="8"/>
    <n v="198"/>
  </r>
  <r>
    <d v="2008-11-11T00:00:00"/>
    <x v="22"/>
    <n v="189"/>
  </r>
  <r>
    <d v="2008-11-12T00:00:00"/>
    <x v="24"/>
    <n v="226"/>
  </r>
  <r>
    <d v="2008-11-13T00:00:00"/>
    <x v="55"/>
    <n v="94"/>
  </r>
  <r>
    <d v="2008-11-18T00:00:00"/>
    <x v="50"/>
    <n v="401"/>
  </r>
  <r>
    <d v="2008-11-19T00:00:00"/>
    <x v="69"/>
    <n v="52"/>
  </r>
  <r>
    <d v="2008-11-20T00:00:00"/>
    <x v="12"/>
    <n v="189"/>
  </r>
  <r>
    <d v="2008-11-22T00:00:00"/>
    <x v="17"/>
    <n v="201"/>
  </r>
  <r>
    <d v="2008-11-23T00:00:00"/>
    <x v="22"/>
    <n v="235"/>
  </r>
  <r>
    <d v="2008-11-24T00:00:00"/>
    <x v="55"/>
    <n v="78"/>
  </r>
  <r>
    <d v="2008-11-24T00:00:00"/>
    <x v="126"/>
    <n v="13"/>
  </r>
  <r>
    <d v="2008-11-24T00:00:00"/>
    <x v="20"/>
    <n v="196"/>
  </r>
  <r>
    <d v="2008-11-28T00:00:00"/>
    <x v="70"/>
    <n v="11"/>
  </r>
  <r>
    <d v="2008-11-28T00:00:00"/>
    <x v="176"/>
    <n v="17"/>
  </r>
  <r>
    <d v="2008-11-29T00:00:00"/>
    <x v="47"/>
    <n v="4"/>
  </r>
  <r>
    <d v="2008-12-03T00:00:00"/>
    <x v="54"/>
    <n v="17"/>
  </r>
  <r>
    <d v="2008-12-03T00:00:00"/>
    <x v="177"/>
    <n v="1"/>
  </r>
  <r>
    <d v="2008-12-08T00:00:00"/>
    <x v="13"/>
    <n v="6"/>
  </r>
  <r>
    <d v="2008-12-08T00:00:00"/>
    <x v="7"/>
    <n v="496"/>
  </r>
  <r>
    <d v="2008-12-12T00:00:00"/>
    <x v="5"/>
    <n v="363"/>
  </r>
  <r>
    <d v="2008-12-15T00:00:00"/>
    <x v="5"/>
    <n v="491"/>
  </r>
  <r>
    <d v="2008-12-15T00:00:00"/>
    <x v="17"/>
    <n v="369"/>
  </r>
  <r>
    <d v="2008-12-17T00:00:00"/>
    <x v="66"/>
    <n v="60"/>
  </r>
  <r>
    <d v="2008-12-18T00:00:00"/>
    <x v="20"/>
    <n v="35"/>
  </r>
  <r>
    <d v="2008-12-21T00:00:00"/>
    <x v="7"/>
    <n v="121"/>
  </r>
  <r>
    <d v="2008-12-21T00:00:00"/>
    <x v="50"/>
    <n v="442"/>
  </r>
  <r>
    <d v="2008-12-22T00:00:00"/>
    <x v="7"/>
    <n v="338"/>
  </r>
  <r>
    <d v="2008-12-23T00:00:00"/>
    <x v="31"/>
    <n v="94"/>
  </r>
  <r>
    <d v="2008-12-26T00:00:00"/>
    <x v="1"/>
    <n v="14"/>
  </r>
  <r>
    <d v="2008-12-27T00:00:00"/>
    <x v="94"/>
    <n v="2"/>
  </r>
  <r>
    <d v="2008-12-29T00:00:00"/>
    <x v="14"/>
    <n v="110"/>
  </r>
  <r>
    <d v="2008-12-30T00:00:00"/>
    <x v="87"/>
    <n v="18"/>
  </r>
  <r>
    <d v="2008-12-30T00:00:00"/>
    <x v="147"/>
    <n v="7"/>
  </r>
  <r>
    <d v="2009-01-01T00:00:00"/>
    <x v="178"/>
    <n v="2"/>
  </r>
  <r>
    <d v="2009-01-02T00:00:00"/>
    <x v="37"/>
    <n v="188"/>
  </r>
  <r>
    <d v="2009-01-06T00:00:00"/>
    <x v="92"/>
    <n v="11"/>
  </r>
  <r>
    <d v="2009-01-06T00:00:00"/>
    <x v="14"/>
    <n v="129"/>
  </r>
  <r>
    <d v="2009-01-06T00:00:00"/>
    <x v="61"/>
    <n v="117"/>
  </r>
  <r>
    <d v="2009-01-08T00:00:00"/>
    <x v="82"/>
    <n v="11"/>
  </r>
  <r>
    <d v="2009-01-10T00:00:00"/>
    <x v="61"/>
    <n v="186"/>
  </r>
  <r>
    <d v="2009-01-11T00:00:00"/>
    <x v="18"/>
    <n v="40"/>
  </r>
  <r>
    <d v="2009-01-16T00:00:00"/>
    <x v="47"/>
    <n v="6"/>
  </r>
  <r>
    <d v="2009-01-18T00:00:00"/>
    <x v="55"/>
    <n v="153"/>
  </r>
  <r>
    <d v="2009-01-19T00:00:00"/>
    <x v="45"/>
    <n v="163"/>
  </r>
  <r>
    <d v="2009-01-21T00:00:00"/>
    <x v="179"/>
    <n v="16"/>
  </r>
  <r>
    <d v="2009-01-22T00:00:00"/>
    <x v="25"/>
    <n v="161"/>
  </r>
  <r>
    <d v="2009-01-23T00:00:00"/>
    <x v="180"/>
    <n v="5"/>
  </r>
  <r>
    <d v="2009-01-26T00:00:00"/>
    <x v="30"/>
    <n v="200"/>
  </r>
  <r>
    <d v="2009-01-30T00:00:00"/>
    <x v="181"/>
    <n v="11"/>
  </r>
  <r>
    <d v="2009-02-03T00:00:00"/>
    <x v="96"/>
    <n v="14"/>
  </r>
  <r>
    <d v="2009-02-05T00:00:00"/>
    <x v="7"/>
    <n v="469"/>
  </r>
  <r>
    <d v="2009-02-09T00:00:00"/>
    <x v="166"/>
    <n v="11"/>
  </r>
  <r>
    <d v="2009-02-09T00:00:00"/>
    <x v="14"/>
    <n v="423"/>
  </r>
  <r>
    <d v="2009-02-09T00:00:00"/>
    <x v="172"/>
    <n v="9"/>
  </r>
  <r>
    <d v="2009-02-09T00:00:00"/>
    <x v="68"/>
    <n v="3"/>
  </r>
  <r>
    <d v="2009-02-10T00:00:00"/>
    <x v="22"/>
    <n v="186"/>
  </r>
  <r>
    <d v="2009-02-10T00:00:00"/>
    <x v="7"/>
    <n v="390"/>
  </r>
  <r>
    <d v="2009-02-11T00:00:00"/>
    <x v="5"/>
    <n v="445"/>
  </r>
  <r>
    <d v="2009-02-12T00:00:00"/>
    <x v="50"/>
    <n v="241"/>
  </r>
  <r>
    <d v="2009-02-12T00:00:00"/>
    <x v="29"/>
    <n v="3"/>
  </r>
  <r>
    <d v="2009-02-14T00:00:00"/>
    <x v="23"/>
    <n v="50"/>
  </r>
  <r>
    <d v="2009-02-15T00:00:00"/>
    <x v="24"/>
    <n v="284"/>
  </r>
  <r>
    <d v="2009-02-16T00:00:00"/>
    <x v="9"/>
    <n v="395"/>
  </r>
  <r>
    <d v="2009-02-18T00:00:00"/>
    <x v="5"/>
    <n v="290"/>
  </r>
  <r>
    <d v="2009-02-19T00:00:00"/>
    <x v="22"/>
    <n v="361"/>
  </r>
  <r>
    <d v="2009-02-21T00:00:00"/>
    <x v="17"/>
    <n v="355"/>
  </r>
  <r>
    <d v="2009-02-22T00:00:00"/>
    <x v="182"/>
    <n v="19"/>
  </r>
  <r>
    <d v="2009-02-24T00:00:00"/>
    <x v="52"/>
    <n v="32"/>
  </r>
  <r>
    <d v="2009-02-27T00:00:00"/>
    <x v="146"/>
    <n v="13"/>
  </r>
  <r>
    <d v="2009-02-27T00:00:00"/>
    <x v="45"/>
    <n v="156"/>
  </r>
  <r>
    <d v="2009-03-01T00:00:00"/>
    <x v="183"/>
    <n v="20"/>
  </r>
  <r>
    <d v="2009-03-02T00:00:00"/>
    <x v="12"/>
    <n v="112"/>
  </r>
  <r>
    <d v="2009-03-05T00:00:00"/>
    <x v="7"/>
    <n v="110"/>
  </r>
  <r>
    <d v="2009-03-06T00:00:00"/>
    <x v="184"/>
    <n v="4"/>
  </r>
  <r>
    <d v="2009-03-13T00:00:00"/>
    <x v="133"/>
    <n v="18"/>
  </r>
  <r>
    <d v="2009-03-17T00:00:00"/>
    <x v="20"/>
    <n v="60"/>
  </r>
  <r>
    <d v="2009-03-17T00:00:00"/>
    <x v="88"/>
    <n v="14"/>
  </r>
  <r>
    <d v="2009-03-17T00:00:00"/>
    <x v="28"/>
    <n v="24"/>
  </r>
  <r>
    <d v="2009-03-19T00:00:00"/>
    <x v="22"/>
    <n v="145"/>
  </r>
  <r>
    <d v="2009-03-19T00:00:00"/>
    <x v="50"/>
    <n v="393"/>
  </r>
  <r>
    <d v="2009-03-21T00:00:00"/>
    <x v="28"/>
    <n v="73"/>
  </r>
  <r>
    <d v="2009-03-21T00:00:00"/>
    <x v="8"/>
    <n v="136"/>
  </r>
  <r>
    <d v="2009-03-22T00:00:00"/>
    <x v="45"/>
    <n v="422"/>
  </r>
  <r>
    <d v="2009-03-23T00:00:00"/>
    <x v="9"/>
    <n v="187"/>
  </r>
  <r>
    <d v="2009-03-25T00:00:00"/>
    <x v="18"/>
    <n v="58"/>
  </r>
  <r>
    <d v="2009-03-26T00:00:00"/>
    <x v="45"/>
    <n v="436"/>
  </r>
  <r>
    <d v="2009-03-30T00:00:00"/>
    <x v="14"/>
    <n v="406"/>
  </r>
  <r>
    <d v="2009-04-01T00:00:00"/>
    <x v="14"/>
    <n v="108"/>
  </r>
  <r>
    <d v="2009-04-02T00:00:00"/>
    <x v="142"/>
    <n v="10"/>
  </r>
  <r>
    <d v="2009-04-03T00:00:00"/>
    <x v="37"/>
    <n v="153"/>
  </r>
  <r>
    <d v="2009-04-05T00:00:00"/>
    <x v="185"/>
    <n v="3"/>
  </r>
  <r>
    <d v="2009-04-06T00:00:00"/>
    <x v="31"/>
    <n v="109"/>
  </r>
  <r>
    <d v="2009-04-08T00:00:00"/>
    <x v="86"/>
    <n v="9"/>
  </r>
  <r>
    <d v="2009-04-08T00:00:00"/>
    <x v="52"/>
    <n v="112"/>
  </r>
  <r>
    <d v="2009-04-13T00:00:00"/>
    <x v="19"/>
    <n v="29"/>
  </r>
  <r>
    <d v="2009-04-13T00:00:00"/>
    <x v="50"/>
    <n v="310"/>
  </r>
  <r>
    <d v="2009-04-15T00:00:00"/>
    <x v="55"/>
    <n v="107"/>
  </r>
  <r>
    <d v="2009-04-18T00:00:00"/>
    <x v="8"/>
    <n v="26"/>
  </r>
  <r>
    <d v="2009-04-20T00:00:00"/>
    <x v="31"/>
    <n v="114"/>
  </r>
  <r>
    <d v="2009-04-21T00:00:00"/>
    <x v="169"/>
    <n v="4"/>
  </r>
  <r>
    <d v="2009-04-22T00:00:00"/>
    <x v="186"/>
    <n v="15"/>
  </r>
  <r>
    <d v="2009-04-26T00:00:00"/>
    <x v="66"/>
    <n v="144"/>
  </r>
  <r>
    <d v="2009-04-30T00:00:00"/>
    <x v="5"/>
    <n v="110"/>
  </r>
  <r>
    <d v="2009-04-30T00:00:00"/>
    <x v="37"/>
    <n v="105"/>
  </r>
  <r>
    <d v="2009-05-02T00:00:00"/>
    <x v="52"/>
    <n v="51"/>
  </r>
  <r>
    <d v="2009-05-04T00:00:00"/>
    <x v="145"/>
    <n v="1"/>
  </r>
  <r>
    <d v="2009-05-04T00:00:00"/>
    <x v="152"/>
    <n v="8"/>
  </r>
  <r>
    <d v="2009-05-06T00:00:00"/>
    <x v="9"/>
    <n v="128"/>
  </r>
  <r>
    <d v="2009-05-09T00:00:00"/>
    <x v="87"/>
    <n v="9"/>
  </r>
  <r>
    <d v="2009-05-15T00:00:00"/>
    <x v="9"/>
    <n v="291"/>
  </r>
  <r>
    <d v="2009-05-16T00:00:00"/>
    <x v="14"/>
    <n v="261"/>
  </r>
  <r>
    <d v="2009-05-18T00:00:00"/>
    <x v="52"/>
    <n v="192"/>
  </r>
  <r>
    <d v="2009-05-18T00:00:00"/>
    <x v="7"/>
    <n v="319"/>
  </r>
  <r>
    <d v="2009-05-20T00:00:00"/>
    <x v="45"/>
    <n v="393"/>
  </r>
  <r>
    <d v="2009-05-24T00:00:00"/>
    <x v="187"/>
    <n v="13"/>
  </r>
  <r>
    <d v="2009-05-25T00:00:00"/>
    <x v="50"/>
    <n v="380"/>
  </r>
  <r>
    <d v="2009-05-26T00:00:00"/>
    <x v="37"/>
    <n v="36"/>
  </r>
  <r>
    <d v="2009-05-29T00:00:00"/>
    <x v="173"/>
    <n v="179"/>
  </r>
  <r>
    <d v="2009-05-31T00:00:00"/>
    <x v="28"/>
    <n v="111"/>
  </r>
  <r>
    <d v="2009-06-01T00:00:00"/>
    <x v="8"/>
    <n v="36"/>
  </r>
  <r>
    <d v="2009-06-01T00:00:00"/>
    <x v="10"/>
    <n v="120"/>
  </r>
  <r>
    <d v="2009-06-05T00:00:00"/>
    <x v="188"/>
    <n v="11"/>
  </r>
  <r>
    <d v="2009-06-07T00:00:00"/>
    <x v="126"/>
    <n v="15"/>
  </r>
  <r>
    <d v="2009-06-07T00:00:00"/>
    <x v="43"/>
    <n v="4"/>
  </r>
  <r>
    <d v="2009-06-10T00:00:00"/>
    <x v="115"/>
    <n v="11"/>
  </r>
  <r>
    <d v="2009-06-13T00:00:00"/>
    <x v="189"/>
    <n v="9"/>
  </r>
  <r>
    <d v="2009-06-14T00:00:00"/>
    <x v="50"/>
    <n v="498"/>
  </r>
  <r>
    <d v="2009-06-16T00:00:00"/>
    <x v="45"/>
    <n v="350"/>
  </r>
  <r>
    <d v="2009-06-16T00:00:00"/>
    <x v="8"/>
    <n v="191"/>
  </r>
  <r>
    <d v="2009-06-16T00:00:00"/>
    <x v="9"/>
    <n v="402"/>
  </r>
  <r>
    <d v="2009-06-20T00:00:00"/>
    <x v="69"/>
    <n v="140"/>
  </r>
  <r>
    <d v="2009-06-21T00:00:00"/>
    <x v="190"/>
    <n v="3"/>
  </r>
  <r>
    <d v="2009-06-23T00:00:00"/>
    <x v="52"/>
    <n v="25"/>
  </r>
  <r>
    <d v="2009-06-28T00:00:00"/>
    <x v="191"/>
    <n v="7"/>
  </r>
  <r>
    <d v="2009-06-30T00:00:00"/>
    <x v="192"/>
    <n v="17"/>
  </r>
  <r>
    <d v="2009-06-30T00:00:00"/>
    <x v="9"/>
    <n v="479"/>
  </r>
  <r>
    <d v="2009-06-30T00:00:00"/>
    <x v="193"/>
    <n v="6"/>
  </r>
  <r>
    <d v="2009-06-30T00:00:00"/>
    <x v="16"/>
    <n v="10"/>
  </r>
  <r>
    <d v="2009-07-01T00:00:00"/>
    <x v="29"/>
    <n v="2"/>
  </r>
  <r>
    <d v="2009-07-03T00:00:00"/>
    <x v="194"/>
    <n v="13"/>
  </r>
  <r>
    <d v="2009-07-06T00:00:00"/>
    <x v="183"/>
    <n v="12"/>
  </r>
  <r>
    <d v="2009-07-06T00:00:00"/>
    <x v="5"/>
    <n v="191"/>
  </r>
  <r>
    <d v="2009-07-06T00:00:00"/>
    <x v="10"/>
    <n v="123"/>
  </r>
  <r>
    <d v="2009-07-07T00:00:00"/>
    <x v="18"/>
    <n v="66"/>
  </r>
  <r>
    <d v="2009-07-08T00:00:00"/>
    <x v="61"/>
    <n v="132"/>
  </r>
  <r>
    <d v="2009-07-12T00:00:00"/>
    <x v="195"/>
    <n v="9"/>
  </r>
  <r>
    <d v="2009-07-12T00:00:00"/>
    <x v="78"/>
    <n v="111"/>
  </r>
  <r>
    <d v="2009-07-13T00:00:00"/>
    <x v="19"/>
    <n v="163"/>
  </r>
  <r>
    <d v="2009-07-13T00:00:00"/>
    <x v="155"/>
    <n v="4"/>
  </r>
  <r>
    <d v="2009-07-15T00:00:00"/>
    <x v="145"/>
    <n v="10"/>
  </r>
  <r>
    <d v="2009-07-16T00:00:00"/>
    <x v="9"/>
    <n v="457"/>
  </r>
  <r>
    <d v="2009-07-18T00:00:00"/>
    <x v="50"/>
    <n v="260"/>
  </r>
  <r>
    <d v="2009-07-19T00:00:00"/>
    <x v="120"/>
    <n v="181"/>
  </r>
  <r>
    <d v="2009-07-20T00:00:00"/>
    <x v="50"/>
    <n v="144"/>
  </r>
  <r>
    <d v="2009-07-21T00:00:00"/>
    <x v="22"/>
    <n v="246"/>
  </r>
  <r>
    <d v="2009-07-23T00:00:00"/>
    <x v="196"/>
    <n v="10"/>
  </r>
  <r>
    <d v="2009-07-25T00:00:00"/>
    <x v="26"/>
    <n v="148"/>
  </r>
  <r>
    <d v="2009-07-27T00:00:00"/>
    <x v="35"/>
    <n v="24"/>
  </r>
  <r>
    <d v="2009-07-30T00:00:00"/>
    <x v="25"/>
    <n v="66"/>
  </r>
  <r>
    <d v="2009-08-02T00:00:00"/>
    <x v="45"/>
    <n v="333"/>
  </r>
  <r>
    <d v="2009-08-02T00:00:00"/>
    <x v="37"/>
    <n v="194"/>
  </r>
  <r>
    <d v="2009-08-06T00:00:00"/>
    <x v="18"/>
    <n v="154"/>
  </r>
  <r>
    <d v="2009-08-06T00:00:00"/>
    <x v="55"/>
    <n v="100"/>
  </r>
  <r>
    <d v="2009-08-06T00:00:00"/>
    <x v="1"/>
    <n v="18"/>
  </r>
  <r>
    <d v="2009-08-06T00:00:00"/>
    <x v="170"/>
    <n v="20"/>
  </r>
  <r>
    <d v="2009-08-08T00:00:00"/>
    <x v="55"/>
    <n v="200"/>
  </r>
  <r>
    <d v="2009-08-09T00:00:00"/>
    <x v="18"/>
    <n v="48"/>
  </r>
  <r>
    <d v="2009-08-09T00:00:00"/>
    <x v="61"/>
    <n v="68"/>
  </r>
  <r>
    <d v="2009-08-10T00:00:00"/>
    <x v="174"/>
    <n v="9"/>
  </r>
  <r>
    <d v="2009-08-14T00:00:00"/>
    <x v="50"/>
    <n v="493"/>
  </r>
  <r>
    <d v="2009-08-14T00:00:00"/>
    <x v="14"/>
    <n v="340"/>
  </r>
  <r>
    <d v="2009-08-16T00:00:00"/>
    <x v="174"/>
    <n v="2"/>
  </r>
  <r>
    <d v="2009-08-19T00:00:00"/>
    <x v="28"/>
    <n v="62"/>
  </r>
  <r>
    <d v="2009-08-19T00:00:00"/>
    <x v="22"/>
    <n v="164"/>
  </r>
  <r>
    <d v="2009-08-20T00:00:00"/>
    <x v="28"/>
    <n v="170"/>
  </r>
  <r>
    <d v="2009-08-22T00:00:00"/>
    <x v="71"/>
    <n v="164"/>
  </r>
  <r>
    <d v="2009-08-24T00:00:00"/>
    <x v="6"/>
    <n v="70"/>
  </r>
  <r>
    <d v="2009-08-31T00:00:00"/>
    <x v="50"/>
    <n v="133"/>
  </r>
  <r>
    <d v="2009-09-01T00:00:00"/>
    <x v="197"/>
    <n v="20"/>
  </r>
  <r>
    <d v="2009-09-03T00:00:00"/>
    <x v="198"/>
    <n v="15"/>
  </r>
  <r>
    <d v="2009-09-04T00:00:00"/>
    <x v="199"/>
    <n v="15"/>
  </r>
  <r>
    <d v="2009-09-05T00:00:00"/>
    <x v="58"/>
    <n v="105"/>
  </r>
  <r>
    <d v="2009-09-09T00:00:00"/>
    <x v="31"/>
    <n v="192"/>
  </r>
  <r>
    <d v="2009-09-09T00:00:00"/>
    <x v="80"/>
    <n v="142"/>
  </r>
  <r>
    <d v="2009-09-10T00:00:00"/>
    <x v="106"/>
    <n v="3"/>
  </r>
  <r>
    <d v="2009-09-10T00:00:00"/>
    <x v="17"/>
    <n v="219"/>
  </r>
  <r>
    <d v="2009-09-14T00:00:00"/>
    <x v="30"/>
    <n v="137"/>
  </r>
  <r>
    <d v="2009-09-15T00:00:00"/>
    <x v="20"/>
    <n v="108"/>
  </r>
  <r>
    <d v="2009-09-16T00:00:00"/>
    <x v="102"/>
    <n v="395"/>
  </r>
  <r>
    <d v="2009-09-17T00:00:00"/>
    <x v="200"/>
    <n v="3"/>
  </r>
  <r>
    <d v="2009-09-19T00:00:00"/>
    <x v="6"/>
    <n v="73"/>
  </r>
  <r>
    <d v="2009-09-19T00:00:00"/>
    <x v="45"/>
    <n v="209"/>
  </r>
  <r>
    <d v="2009-09-21T00:00:00"/>
    <x v="37"/>
    <n v="41"/>
  </r>
  <r>
    <d v="2009-09-27T00:00:00"/>
    <x v="17"/>
    <n v="488"/>
  </r>
  <r>
    <d v="2009-09-28T00:00:00"/>
    <x v="97"/>
    <n v="5"/>
  </r>
  <r>
    <d v="2009-09-28T00:00:00"/>
    <x v="69"/>
    <n v="97"/>
  </r>
  <r>
    <d v="2009-09-29T00:00:00"/>
    <x v="8"/>
    <n v="58"/>
  </r>
  <r>
    <d v="2009-09-29T00:00:00"/>
    <x v="55"/>
    <n v="179"/>
  </r>
  <r>
    <d v="2009-10-01T00:00:00"/>
    <x v="38"/>
    <n v="18"/>
  </r>
  <r>
    <d v="2009-10-02T00:00:00"/>
    <x v="51"/>
    <n v="4"/>
  </r>
  <r>
    <d v="2009-10-02T00:00:00"/>
    <x v="33"/>
    <n v="1"/>
  </r>
  <r>
    <d v="2009-10-03T00:00:00"/>
    <x v="31"/>
    <n v="86"/>
  </r>
  <r>
    <d v="2009-10-04T00:00:00"/>
    <x v="14"/>
    <n v="290"/>
  </r>
  <r>
    <d v="2009-10-06T00:00:00"/>
    <x v="184"/>
    <n v="14"/>
  </r>
  <r>
    <d v="2009-10-08T00:00:00"/>
    <x v="39"/>
    <n v="120"/>
  </r>
  <r>
    <d v="2009-10-08T00:00:00"/>
    <x v="123"/>
    <n v="28"/>
  </r>
  <r>
    <d v="2009-10-09T00:00:00"/>
    <x v="9"/>
    <n v="213"/>
  </r>
  <r>
    <d v="2009-10-15T00:00:00"/>
    <x v="108"/>
    <n v="10"/>
  </r>
  <r>
    <d v="2009-10-16T00:00:00"/>
    <x v="69"/>
    <n v="53"/>
  </r>
  <r>
    <d v="2009-10-17T00:00:00"/>
    <x v="30"/>
    <n v="178"/>
  </r>
  <r>
    <d v="2009-10-17T00:00:00"/>
    <x v="74"/>
    <n v="6"/>
  </r>
  <r>
    <d v="2009-10-21T00:00:00"/>
    <x v="9"/>
    <n v="118"/>
  </r>
  <r>
    <d v="2009-10-21T00:00:00"/>
    <x v="70"/>
    <n v="5"/>
  </r>
  <r>
    <d v="2009-10-22T00:00:00"/>
    <x v="18"/>
    <n v="89"/>
  </r>
  <r>
    <d v="2009-10-27T00:00:00"/>
    <x v="35"/>
    <n v="22"/>
  </r>
  <r>
    <d v="2009-10-28T00:00:00"/>
    <x v="18"/>
    <n v="199"/>
  </r>
  <r>
    <d v="2009-11-03T00:00:00"/>
    <x v="109"/>
    <n v="8"/>
  </r>
  <r>
    <d v="2009-11-03T00:00:00"/>
    <x v="18"/>
    <n v="198"/>
  </r>
  <r>
    <d v="2009-11-04T00:00:00"/>
    <x v="95"/>
    <n v="6"/>
  </r>
  <r>
    <d v="2009-11-04T00:00:00"/>
    <x v="23"/>
    <n v="68"/>
  </r>
  <r>
    <d v="2009-11-04T00:00:00"/>
    <x v="102"/>
    <n v="200"/>
  </r>
  <r>
    <d v="2009-11-05T00:00:00"/>
    <x v="5"/>
    <n v="426"/>
  </r>
  <r>
    <d v="2009-11-05T00:00:00"/>
    <x v="78"/>
    <n v="142"/>
  </r>
  <r>
    <d v="2009-11-05T00:00:00"/>
    <x v="7"/>
    <n v="298"/>
  </r>
  <r>
    <d v="2009-11-07T00:00:00"/>
    <x v="17"/>
    <n v="224"/>
  </r>
  <r>
    <d v="2009-11-09T00:00:00"/>
    <x v="5"/>
    <n v="133"/>
  </r>
  <r>
    <d v="2009-11-11T00:00:00"/>
    <x v="45"/>
    <n v="326"/>
  </r>
  <r>
    <d v="2009-11-11T00:00:00"/>
    <x v="120"/>
    <n v="102"/>
  </r>
  <r>
    <d v="2009-11-12T00:00:00"/>
    <x v="7"/>
    <n v="332"/>
  </r>
  <r>
    <d v="2009-11-13T00:00:00"/>
    <x v="19"/>
    <n v="95"/>
  </r>
  <r>
    <d v="2009-11-17T00:00:00"/>
    <x v="136"/>
    <n v="7"/>
  </r>
  <r>
    <d v="2009-11-17T00:00:00"/>
    <x v="14"/>
    <n v="276"/>
  </r>
  <r>
    <d v="2009-11-17T00:00:00"/>
    <x v="139"/>
    <n v="6"/>
  </r>
  <r>
    <d v="2009-11-19T00:00:00"/>
    <x v="45"/>
    <n v="232"/>
  </r>
  <r>
    <d v="2009-11-19T00:00:00"/>
    <x v="66"/>
    <n v="162"/>
  </r>
  <r>
    <d v="2009-11-22T00:00:00"/>
    <x v="10"/>
    <n v="66"/>
  </r>
  <r>
    <d v="2009-11-22T00:00:00"/>
    <x v="157"/>
    <n v="2"/>
  </r>
  <r>
    <d v="2009-11-22T00:00:00"/>
    <x v="12"/>
    <n v="152"/>
  </r>
  <r>
    <d v="2009-11-22T00:00:00"/>
    <x v="201"/>
    <n v="2"/>
  </r>
  <r>
    <d v="2009-11-25T00:00:00"/>
    <x v="20"/>
    <n v="115"/>
  </r>
  <r>
    <d v="2009-11-25T00:00:00"/>
    <x v="37"/>
    <n v="29"/>
  </r>
  <r>
    <d v="2009-11-25T00:00:00"/>
    <x v="35"/>
    <n v="91"/>
  </r>
  <r>
    <d v="2009-11-27T00:00:00"/>
    <x v="19"/>
    <n v="125"/>
  </r>
  <r>
    <d v="2009-11-29T00:00:00"/>
    <x v="61"/>
    <n v="40"/>
  </r>
  <r>
    <d v="2009-11-29T00:00:00"/>
    <x v="9"/>
    <n v="279"/>
  </r>
  <r>
    <d v="2009-11-30T00:00:00"/>
    <x v="11"/>
    <n v="8"/>
  </r>
  <r>
    <d v="2009-12-04T00:00:00"/>
    <x v="71"/>
    <n v="194"/>
  </r>
  <r>
    <d v="2009-12-05T00:00:00"/>
    <x v="6"/>
    <n v="168"/>
  </r>
  <r>
    <d v="2009-12-06T00:00:00"/>
    <x v="14"/>
    <n v="211"/>
  </r>
  <r>
    <d v="2009-12-06T00:00:00"/>
    <x v="155"/>
    <n v="19"/>
  </r>
  <r>
    <d v="2009-12-08T00:00:00"/>
    <x v="153"/>
    <n v="16"/>
  </r>
  <r>
    <d v="2009-12-11T00:00:00"/>
    <x v="27"/>
    <n v="18"/>
  </r>
  <r>
    <d v="2009-12-11T00:00:00"/>
    <x v="7"/>
    <n v="399"/>
  </r>
  <r>
    <d v="2009-12-13T00:00:00"/>
    <x v="202"/>
    <n v="11"/>
  </r>
  <r>
    <d v="2009-12-17T00:00:00"/>
    <x v="23"/>
    <n v="131"/>
  </r>
  <r>
    <d v="2009-12-18T00:00:00"/>
    <x v="39"/>
    <n v="67"/>
  </r>
  <r>
    <d v="2009-12-19T00:00:00"/>
    <x v="10"/>
    <n v="151"/>
  </r>
  <r>
    <d v="2009-12-24T00:00:00"/>
    <x v="23"/>
    <n v="105"/>
  </r>
  <r>
    <d v="2009-12-25T00:00:00"/>
    <x v="71"/>
    <n v="132"/>
  </r>
  <r>
    <d v="2009-12-25T00:00:00"/>
    <x v="17"/>
    <n v="142"/>
  </r>
  <r>
    <d v="2009-12-25T00:00:00"/>
    <x v="203"/>
    <n v="17"/>
  </r>
  <r>
    <d v="2009-12-26T00:00:00"/>
    <x v="7"/>
    <n v="444"/>
  </r>
  <r>
    <d v="2009-12-26T00:00:00"/>
    <x v="50"/>
    <n v="294"/>
  </r>
  <r>
    <d v="2009-12-27T00:00:00"/>
    <x v="7"/>
    <n v="274"/>
  </r>
  <r>
    <d v="2009-12-29T00:00:00"/>
    <x v="35"/>
    <n v="168"/>
  </r>
  <r>
    <d v="2009-12-30T00:00:00"/>
    <x v="8"/>
    <n v="115"/>
  </r>
  <r>
    <d v="2009-12-30T00:00:00"/>
    <x v="30"/>
    <n v="126"/>
  </r>
  <r>
    <d v="2010-01-02T00:00:00"/>
    <x v="28"/>
    <n v="73"/>
  </r>
  <r>
    <d v="2010-01-02T00:00:00"/>
    <x v="22"/>
    <n v="413"/>
  </r>
  <r>
    <d v="2010-01-03T00:00:00"/>
    <x v="7"/>
    <n v="393"/>
  </r>
  <r>
    <d v="2010-01-06T00:00:00"/>
    <x v="143"/>
    <n v="13"/>
  </r>
  <r>
    <d v="2010-01-07T00:00:00"/>
    <x v="22"/>
    <n v="211"/>
  </r>
  <r>
    <d v="2010-01-11T00:00:00"/>
    <x v="61"/>
    <n v="116"/>
  </r>
  <r>
    <d v="2010-01-11T00:00:00"/>
    <x v="0"/>
    <n v="9"/>
  </r>
  <r>
    <d v="2010-01-15T00:00:00"/>
    <x v="45"/>
    <n v="117"/>
  </r>
  <r>
    <d v="2010-01-16T00:00:00"/>
    <x v="50"/>
    <n v="221"/>
  </r>
  <r>
    <d v="2010-01-20T00:00:00"/>
    <x v="152"/>
    <n v="9"/>
  </r>
  <r>
    <d v="2010-01-21T00:00:00"/>
    <x v="17"/>
    <n v="214"/>
  </r>
  <r>
    <d v="2010-01-22T00:00:00"/>
    <x v="37"/>
    <n v="138"/>
  </r>
  <r>
    <d v="2010-01-23T00:00:00"/>
    <x v="81"/>
    <n v="11"/>
  </r>
  <r>
    <d v="2010-01-23T00:00:00"/>
    <x v="52"/>
    <n v="128"/>
  </r>
  <r>
    <d v="2010-01-24T00:00:00"/>
    <x v="17"/>
    <n v="376"/>
  </r>
  <r>
    <d v="2010-01-25T00:00:00"/>
    <x v="17"/>
    <n v="121"/>
  </r>
  <r>
    <d v="2010-01-25T00:00:00"/>
    <x v="14"/>
    <n v="200"/>
  </r>
  <r>
    <d v="2010-01-26T00:00:00"/>
    <x v="17"/>
    <n v="500"/>
  </r>
  <r>
    <d v="2010-01-28T00:00:00"/>
    <x v="71"/>
    <n v="108"/>
  </r>
  <r>
    <d v="2010-01-29T00:00:00"/>
    <x v="25"/>
    <n v="59"/>
  </r>
  <r>
    <d v="2010-01-30T00:00:00"/>
    <x v="10"/>
    <n v="191"/>
  </r>
  <r>
    <d v="2010-01-31T00:00:00"/>
    <x v="19"/>
    <n v="189"/>
  </r>
  <r>
    <d v="2010-02-02T00:00:00"/>
    <x v="45"/>
    <n v="247"/>
  </r>
  <r>
    <d v="2010-02-02T00:00:00"/>
    <x v="35"/>
    <n v="195"/>
  </r>
  <r>
    <d v="2010-02-03T00:00:00"/>
    <x v="204"/>
    <n v="6"/>
  </r>
  <r>
    <d v="2010-02-04T00:00:00"/>
    <x v="205"/>
    <n v="1"/>
  </r>
  <r>
    <d v="2010-02-05T00:00:00"/>
    <x v="50"/>
    <n v="347"/>
  </r>
  <r>
    <d v="2010-02-08T00:00:00"/>
    <x v="14"/>
    <n v="317"/>
  </r>
  <r>
    <d v="2010-02-09T00:00:00"/>
    <x v="45"/>
    <n v="271"/>
  </r>
  <r>
    <d v="2010-02-09T00:00:00"/>
    <x v="85"/>
    <n v="4"/>
  </r>
  <r>
    <d v="2010-02-11T00:00:00"/>
    <x v="28"/>
    <n v="121"/>
  </r>
  <r>
    <d v="2010-02-12T00:00:00"/>
    <x v="6"/>
    <n v="81"/>
  </r>
  <r>
    <d v="2010-02-12T00:00:00"/>
    <x v="84"/>
    <n v="1"/>
  </r>
  <r>
    <d v="2010-02-14T00:00:00"/>
    <x v="30"/>
    <n v="142"/>
  </r>
  <r>
    <d v="2010-02-15T00:00:00"/>
    <x v="22"/>
    <n v="265"/>
  </r>
  <r>
    <d v="2010-02-16T00:00:00"/>
    <x v="6"/>
    <n v="194"/>
  </r>
  <r>
    <d v="2010-02-16T00:00:00"/>
    <x v="161"/>
    <n v="15"/>
  </r>
  <r>
    <d v="2010-02-18T00:00:00"/>
    <x v="10"/>
    <n v="23"/>
  </r>
  <r>
    <d v="2010-02-18T00:00:00"/>
    <x v="22"/>
    <n v="279"/>
  </r>
  <r>
    <d v="2010-02-20T00:00:00"/>
    <x v="206"/>
    <n v="1"/>
  </r>
  <r>
    <d v="2010-02-25T00:00:00"/>
    <x v="22"/>
    <n v="487"/>
  </r>
  <r>
    <d v="2010-02-25T00:00:00"/>
    <x v="7"/>
    <n v="395"/>
  </r>
  <r>
    <d v="2010-02-27T00:00:00"/>
    <x v="71"/>
    <n v="91"/>
  </r>
  <r>
    <d v="2010-02-27T00:00:00"/>
    <x v="25"/>
    <n v="39"/>
  </r>
  <r>
    <d v="2010-02-27T00:00:00"/>
    <x v="22"/>
    <n v="312"/>
  </r>
  <r>
    <d v="2010-02-28T00:00:00"/>
    <x v="207"/>
    <n v="20"/>
  </r>
  <r>
    <d v="2010-03-03T00:00:00"/>
    <x v="28"/>
    <n v="35"/>
  </r>
  <r>
    <d v="2010-03-05T00:00:00"/>
    <x v="203"/>
    <n v="20"/>
  </r>
  <r>
    <d v="2010-03-08T00:00:00"/>
    <x v="30"/>
    <n v="125"/>
  </r>
  <r>
    <d v="2010-03-08T00:00:00"/>
    <x v="45"/>
    <n v="396"/>
  </r>
  <r>
    <d v="2010-03-09T00:00:00"/>
    <x v="208"/>
    <n v="7"/>
  </r>
  <r>
    <d v="2010-03-10T00:00:00"/>
    <x v="78"/>
    <n v="59"/>
  </r>
  <r>
    <d v="2010-03-13T00:00:00"/>
    <x v="14"/>
    <n v="417"/>
  </r>
  <r>
    <d v="2010-03-13T00:00:00"/>
    <x v="45"/>
    <n v="115"/>
  </r>
  <r>
    <d v="2010-03-16T00:00:00"/>
    <x v="54"/>
    <n v="6"/>
  </r>
  <r>
    <d v="2010-03-17T00:00:00"/>
    <x v="19"/>
    <n v="69"/>
  </r>
  <r>
    <d v="2010-03-19T00:00:00"/>
    <x v="12"/>
    <n v="58"/>
  </r>
  <r>
    <d v="2010-03-19T00:00:00"/>
    <x v="25"/>
    <n v="159"/>
  </r>
  <r>
    <d v="2010-03-21T00:00:00"/>
    <x v="209"/>
    <n v="6"/>
  </r>
  <r>
    <d v="2010-03-22T00:00:00"/>
    <x v="12"/>
    <n v="103"/>
  </r>
  <r>
    <d v="2010-03-26T00:00:00"/>
    <x v="7"/>
    <n v="155"/>
  </r>
  <r>
    <d v="2010-03-26T00:00:00"/>
    <x v="81"/>
    <n v="10"/>
  </r>
  <r>
    <d v="2010-03-28T00:00:00"/>
    <x v="28"/>
    <n v="158"/>
  </r>
  <r>
    <d v="2010-03-30T00:00:00"/>
    <x v="55"/>
    <n v="146"/>
  </r>
  <r>
    <d v="2010-03-31T00:00:00"/>
    <x v="22"/>
    <n v="230"/>
  </r>
  <r>
    <d v="2010-04-02T00:00:00"/>
    <x v="39"/>
    <n v="143"/>
  </r>
  <r>
    <d v="2010-04-02T00:00:00"/>
    <x v="61"/>
    <n v="167"/>
  </r>
  <r>
    <d v="2010-04-02T00:00:00"/>
    <x v="52"/>
    <n v="119"/>
  </r>
  <r>
    <d v="2010-04-04T00:00:00"/>
    <x v="14"/>
    <n v="400"/>
  </r>
  <r>
    <d v="2010-04-06T00:00:00"/>
    <x v="37"/>
    <n v="172"/>
  </r>
  <r>
    <d v="2010-04-07T00:00:00"/>
    <x v="98"/>
    <n v="19"/>
  </r>
  <r>
    <d v="2010-04-09T00:00:00"/>
    <x v="7"/>
    <n v="116"/>
  </r>
  <r>
    <d v="2010-04-11T00:00:00"/>
    <x v="22"/>
    <n v="143"/>
  </r>
  <r>
    <d v="2010-04-12T00:00:00"/>
    <x v="9"/>
    <n v="222"/>
  </r>
  <r>
    <d v="2010-04-14T00:00:00"/>
    <x v="9"/>
    <n v="352"/>
  </r>
  <r>
    <d v="2010-04-14T00:00:00"/>
    <x v="52"/>
    <n v="69"/>
  </r>
  <r>
    <d v="2010-04-15T00:00:00"/>
    <x v="45"/>
    <n v="182"/>
  </r>
  <r>
    <d v="2010-04-17T00:00:00"/>
    <x v="9"/>
    <n v="182"/>
  </r>
  <r>
    <d v="2010-04-17T00:00:00"/>
    <x v="52"/>
    <n v="165"/>
  </r>
  <r>
    <d v="2010-04-18T00:00:00"/>
    <x v="40"/>
    <n v="18"/>
  </r>
  <r>
    <d v="2010-04-18T00:00:00"/>
    <x v="210"/>
    <n v="2"/>
  </r>
  <r>
    <d v="2010-04-19T00:00:00"/>
    <x v="184"/>
    <n v="15"/>
  </r>
  <r>
    <d v="2010-04-20T00:00:00"/>
    <x v="211"/>
    <n v="19"/>
  </r>
  <r>
    <d v="2010-04-21T00:00:00"/>
    <x v="37"/>
    <n v="66"/>
  </r>
  <r>
    <d v="2010-04-21T00:00:00"/>
    <x v="170"/>
    <n v="12"/>
  </r>
  <r>
    <d v="2010-04-22T00:00:00"/>
    <x v="118"/>
    <n v="19"/>
  </r>
  <r>
    <d v="2010-04-22T00:00:00"/>
    <x v="23"/>
    <n v="96"/>
  </r>
  <r>
    <d v="2010-04-25T00:00:00"/>
    <x v="9"/>
    <n v="240"/>
  </r>
  <r>
    <d v="2010-04-27T00:00:00"/>
    <x v="28"/>
    <n v="57"/>
  </r>
  <r>
    <d v="2010-05-01T00:00:00"/>
    <x v="14"/>
    <n v="475"/>
  </r>
  <r>
    <d v="2010-05-02T00:00:00"/>
    <x v="7"/>
    <n v="162"/>
  </r>
  <r>
    <d v="2010-05-04T00:00:00"/>
    <x v="7"/>
    <n v="150"/>
  </r>
  <r>
    <d v="2010-05-05T00:00:00"/>
    <x v="50"/>
    <n v="139"/>
  </r>
  <r>
    <d v="2010-05-07T00:00:00"/>
    <x v="19"/>
    <n v="183"/>
  </r>
  <r>
    <d v="2010-05-17T00:00:00"/>
    <x v="7"/>
    <n v="214"/>
  </r>
  <r>
    <d v="2010-05-20T00:00:00"/>
    <x v="175"/>
    <n v="14"/>
  </r>
  <r>
    <d v="2010-05-21T00:00:00"/>
    <x v="195"/>
    <n v="2"/>
  </r>
  <r>
    <d v="2010-05-22T00:00:00"/>
    <x v="22"/>
    <n v="383"/>
  </r>
  <r>
    <d v="2010-05-23T00:00:00"/>
    <x v="0"/>
    <n v="14"/>
  </r>
  <r>
    <d v="2010-05-23T00:00:00"/>
    <x v="52"/>
    <n v="127"/>
  </r>
  <r>
    <d v="2010-05-24T00:00:00"/>
    <x v="30"/>
    <n v="179"/>
  </r>
  <r>
    <d v="2010-05-25T00:00:00"/>
    <x v="23"/>
    <n v="74"/>
  </r>
  <r>
    <d v="2010-05-25T00:00:00"/>
    <x v="50"/>
    <n v="311"/>
  </r>
  <r>
    <d v="2010-05-29T00:00:00"/>
    <x v="66"/>
    <n v="190"/>
  </r>
  <r>
    <d v="2010-05-31T00:00:00"/>
    <x v="31"/>
    <n v="67"/>
  </r>
  <r>
    <d v="2010-06-02T00:00:00"/>
    <x v="7"/>
    <n v="331"/>
  </r>
  <r>
    <d v="2010-06-02T00:00:00"/>
    <x v="39"/>
    <n v="114"/>
  </r>
  <r>
    <d v="2010-06-03T00:00:00"/>
    <x v="52"/>
    <n v="79"/>
  </r>
  <r>
    <d v="2010-06-04T00:00:00"/>
    <x v="71"/>
    <n v="22"/>
  </r>
  <r>
    <d v="2010-06-04T00:00:00"/>
    <x v="92"/>
    <n v="5"/>
  </r>
  <r>
    <d v="2010-06-07T00:00:00"/>
    <x v="72"/>
    <n v="17"/>
  </r>
  <r>
    <d v="2010-06-08T00:00:00"/>
    <x v="45"/>
    <n v="344"/>
  </r>
  <r>
    <d v="2010-06-08T00:00:00"/>
    <x v="14"/>
    <n v="329"/>
  </r>
  <r>
    <d v="2010-06-08T00:00:00"/>
    <x v="112"/>
    <n v="10"/>
  </r>
  <r>
    <d v="2010-06-12T00:00:00"/>
    <x v="30"/>
    <n v="105"/>
  </r>
  <r>
    <d v="2010-06-13T00:00:00"/>
    <x v="69"/>
    <n v="26"/>
  </r>
  <r>
    <d v="2010-06-14T00:00:00"/>
    <x v="39"/>
    <n v="121"/>
  </r>
  <r>
    <d v="2010-06-16T00:00:00"/>
    <x v="8"/>
    <n v="174"/>
  </r>
  <r>
    <d v="2010-06-17T00:00:00"/>
    <x v="14"/>
    <n v="233"/>
  </r>
  <r>
    <d v="2010-06-18T00:00:00"/>
    <x v="10"/>
    <n v="117"/>
  </r>
  <r>
    <d v="2010-06-19T00:00:00"/>
    <x v="72"/>
    <n v="11"/>
  </r>
  <r>
    <d v="2010-06-19T00:00:00"/>
    <x v="212"/>
    <n v="18"/>
  </r>
  <r>
    <d v="2010-06-19T00:00:00"/>
    <x v="45"/>
    <n v="332"/>
  </r>
  <r>
    <d v="2010-06-20T00:00:00"/>
    <x v="156"/>
    <n v="6"/>
  </r>
  <r>
    <d v="2010-06-21T00:00:00"/>
    <x v="102"/>
    <n v="260"/>
  </r>
  <r>
    <d v="2010-06-21T00:00:00"/>
    <x v="80"/>
    <n v="22"/>
  </r>
  <r>
    <d v="2010-06-23T00:00:00"/>
    <x v="129"/>
    <n v="9"/>
  </r>
  <r>
    <d v="2010-06-24T00:00:00"/>
    <x v="66"/>
    <n v="79"/>
  </r>
  <r>
    <d v="2010-06-26T00:00:00"/>
    <x v="45"/>
    <n v="480"/>
  </r>
  <r>
    <d v="2010-07-01T00:00:00"/>
    <x v="9"/>
    <n v="154"/>
  </r>
  <r>
    <d v="2010-07-01T00:00:00"/>
    <x v="35"/>
    <n v="170"/>
  </r>
  <r>
    <d v="2010-07-02T00:00:00"/>
    <x v="213"/>
    <n v="13"/>
  </r>
  <r>
    <d v="2010-07-05T00:00:00"/>
    <x v="18"/>
    <n v="29"/>
  </r>
  <r>
    <d v="2010-07-07T00:00:00"/>
    <x v="19"/>
    <n v="80"/>
  </r>
  <r>
    <d v="2010-07-11T00:00:00"/>
    <x v="176"/>
    <n v="20"/>
  </r>
  <r>
    <d v="2010-07-11T00:00:00"/>
    <x v="9"/>
    <n v="401"/>
  </r>
  <r>
    <d v="2010-07-13T00:00:00"/>
    <x v="39"/>
    <n v="134"/>
  </r>
  <r>
    <d v="2010-07-15T00:00:00"/>
    <x v="37"/>
    <n v="107"/>
  </r>
  <r>
    <d v="2010-07-20T00:00:00"/>
    <x v="10"/>
    <n v="30"/>
  </r>
  <r>
    <d v="2010-07-22T00:00:00"/>
    <x v="24"/>
    <n v="138"/>
  </r>
  <r>
    <d v="2010-07-23T00:00:00"/>
    <x v="22"/>
    <n v="404"/>
  </r>
  <r>
    <d v="2010-07-27T00:00:00"/>
    <x v="37"/>
    <n v="117"/>
  </r>
  <r>
    <d v="2010-07-30T00:00:00"/>
    <x v="9"/>
    <n v="124"/>
  </r>
  <r>
    <d v="2010-07-31T00:00:00"/>
    <x v="52"/>
    <n v="155"/>
  </r>
  <r>
    <d v="2010-08-01T00:00:00"/>
    <x v="28"/>
    <n v="161"/>
  </r>
  <r>
    <d v="2010-08-05T00:00:00"/>
    <x v="12"/>
    <n v="80"/>
  </r>
  <r>
    <d v="2010-08-05T00:00:00"/>
    <x v="172"/>
    <n v="9"/>
  </r>
  <r>
    <d v="2010-08-06T00:00:00"/>
    <x v="12"/>
    <n v="160"/>
  </r>
  <r>
    <d v="2010-08-09T00:00:00"/>
    <x v="113"/>
    <n v="18"/>
  </r>
  <r>
    <d v="2010-08-11T00:00:00"/>
    <x v="10"/>
    <n v="150"/>
  </r>
  <r>
    <d v="2010-08-15T00:00:00"/>
    <x v="214"/>
    <n v="16"/>
  </r>
  <r>
    <d v="2010-08-22T00:00:00"/>
    <x v="69"/>
    <n v="158"/>
  </r>
  <r>
    <d v="2010-08-24T00:00:00"/>
    <x v="61"/>
    <n v="29"/>
  </r>
  <r>
    <d v="2010-09-02T00:00:00"/>
    <x v="106"/>
    <n v="6"/>
  </r>
  <r>
    <d v="2010-09-02T00:00:00"/>
    <x v="9"/>
    <n v="489"/>
  </r>
  <r>
    <d v="2010-09-04T00:00:00"/>
    <x v="35"/>
    <n v="200"/>
  </r>
  <r>
    <d v="2010-09-06T00:00:00"/>
    <x v="10"/>
    <n v="28"/>
  </r>
  <r>
    <d v="2010-09-10T00:00:00"/>
    <x v="10"/>
    <n v="28"/>
  </r>
  <r>
    <d v="2010-09-11T00:00:00"/>
    <x v="9"/>
    <n v="297"/>
  </r>
  <r>
    <d v="2010-09-13T00:00:00"/>
    <x v="17"/>
    <n v="227"/>
  </r>
  <r>
    <d v="2010-09-13T00:00:00"/>
    <x v="140"/>
    <n v="14"/>
  </r>
  <r>
    <d v="2010-09-16T00:00:00"/>
    <x v="98"/>
    <n v="20"/>
  </r>
  <r>
    <d v="2010-09-18T00:00:00"/>
    <x v="63"/>
    <n v="194"/>
  </r>
  <r>
    <d v="2010-09-18T00:00:00"/>
    <x v="35"/>
    <n v="58"/>
  </r>
  <r>
    <d v="2010-09-19T00:00:00"/>
    <x v="66"/>
    <n v="30"/>
  </r>
  <r>
    <d v="2010-09-19T00:00:00"/>
    <x v="17"/>
    <n v="159"/>
  </r>
  <r>
    <d v="2010-09-22T00:00:00"/>
    <x v="22"/>
    <n v="279"/>
  </r>
  <r>
    <d v="2010-09-23T00:00:00"/>
    <x v="26"/>
    <n v="38"/>
  </r>
  <r>
    <d v="2010-09-25T00:00:00"/>
    <x v="36"/>
    <n v="7"/>
  </r>
  <r>
    <d v="2010-09-26T00:00:00"/>
    <x v="22"/>
    <n v="154"/>
  </r>
  <r>
    <d v="2010-09-26T00:00:00"/>
    <x v="50"/>
    <n v="274"/>
  </r>
  <r>
    <d v="2010-09-27T00:00:00"/>
    <x v="14"/>
    <n v="219"/>
  </r>
  <r>
    <d v="2010-09-28T00:00:00"/>
    <x v="30"/>
    <n v="57"/>
  </r>
  <r>
    <d v="2010-09-28T00:00:00"/>
    <x v="12"/>
    <n v="152"/>
  </r>
  <r>
    <d v="2010-10-03T00:00:00"/>
    <x v="45"/>
    <n v="263"/>
  </r>
  <r>
    <d v="2010-10-05T00:00:00"/>
    <x v="28"/>
    <n v="61"/>
  </r>
  <r>
    <d v="2010-10-05T00:00:00"/>
    <x v="50"/>
    <n v="217"/>
  </r>
  <r>
    <d v="2010-10-06T00:00:00"/>
    <x v="61"/>
    <n v="28"/>
  </r>
  <r>
    <d v="2010-10-06T00:00:00"/>
    <x v="45"/>
    <n v="299"/>
  </r>
  <r>
    <d v="2010-10-09T00:00:00"/>
    <x v="14"/>
    <n v="429"/>
  </r>
  <r>
    <d v="2010-10-12T00:00:00"/>
    <x v="14"/>
    <n v="427"/>
  </r>
  <r>
    <d v="2010-10-12T00:00:00"/>
    <x v="12"/>
    <n v="87"/>
  </r>
  <r>
    <d v="2010-10-12T00:00:00"/>
    <x v="141"/>
    <n v="17"/>
  </r>
  <r>
    <d v="2010-10-14T00:00:00"/>
    <x v="35"/>
    <n v="124"/>
  </r>
  <r>
    <d v="2010-10-16T00:00:00"/>
    <x v="7"/>
    <n v="406"/>
  </r>
  <r>
    <d v="2010-10-16T00:00:00"/>
    <x v="52"/>
    <n v="136"/>
  </r>
  <r>
    <d v="2010-10-17T00:00:00"/>
    <x v="25"/>
    <n v="44"/>
  </r>
  <r>
    <d v="2010-10-19T00:00:00"/>
    <x v="39"/>
    <n v="76"/>
  </r>
  <r>
    <d v="2010-10-22T00:00:00"/>
    <x v="19"/>
    <n v="104"/>
  </r>
  <r>
    <d v="2010-10-23T00:00:00"/>
    <x v="12"/>
    <n v="107"/>
  </r>
  <r>
    <d v="2010-10-26T00:00:00"/>
    <x v="22"/>
    <n v="339"/>
  </r>
  <r>
    <d v="2010-10-29T00:00:00"/>
    <x v="45"/>
    <n v="313"/>
  </r>
  <r>
    <d v="2010-10-30T00:00:00"/>
    <x v="45"/>
    <n v="251"/>
  </r>
  <r>
    <d v="2010-10-30T00:00:00"/>
    <x v="14"/>
    <n v="126"/>
  </r>
  <r>
    <d v="2010-11-01T00:00:00"/>
    <x v="25"/>
    <n v="20"/>
  </r>
  <r>
    <d v="2010-11-02T00:00:00"/>
    <x v="69"/>
    <n v="80"/>
  </r>
  <r>
    <d v="2010-11-03T00:00:00"/>
    <x v="136"/>
    <n v="9"/>
  </r>
  <r>
    <d v="2010-11-05T00:00:00"/>
    <x v="19"/>
    <n v="50"/>
  </r>
  <r>
    <d v="2010-11-06T00:00:00"/>
    <x v="23"/>
    <n v="100"/>
  </r>
  <r>
    <d v="2010-11-07T00:00:00"/>
    <x v="142"/>
    <n v="2"/>
  </r>
  <r>
    <d v="2010-11-08T00:00:00"/>
    <x v="17"/>
    <n v="214"/>
  </r>
  <r>
    <d v="2010-11-09T00:00:00"/>
    <x v="70"/>
    <n v="17"/>
  </r>
  <r>
    <d v="2010-11-10T00:00:00"/>
    <x v="45"/>
    <n v="269"/>
  </r>
  <r>
    <d v="2010-11-14T00:00:00"/>
    <x v="172"/>
    <n v="2"/>
  </r>
  <r>
    <d v="2010-11-21T00:00:00"/>
    <x v="12"/>
    <n v="159"/>
  </r>
  <r>
    <d v="2010-11-22T00:00:00"/>
    <x v="28"/>
    <n v="167"/>
  </r>
  <r>
    <d v="2010-11-23T00:00:00"/>
    <x v="37"/>
    <n v="123"/>
  </r>
  <r>
    <d v="2010-11-23T00:00:00"/>
    <x v="28"/>
    <n v="32"/>
  </r>
  <r>
    <d v="2010-11-23T00:00:00"/>
    <x v="7"/>
    <n v="276"/>
  </r>
  <r>
    <d v="2010-11-26T00:00:00"/>
    <x v="14"/>
    <n v="191"/>
  </r>
  <r>
    <d v="2010-11-28T00:00:00"/>
    <x v="215"/>
    <n v="9"/>
  </r>
  <r>
    <d v="2010-11-29T00:00:00"/>
    <x v="30"/>
    <n v="174"/>
  </r>
  <r>
    <d v="2010-11-30T00:00:00"/>
    <x v="69"/>
    <n v="39"/>
  </r>
  <r>
    <d v="2010-12-01T00:00:00"/>
    <x v="7"/>
    <n v="330"/>
  </r>
  <r>
    <d v="2010-12-01T00:00:00"/>
    <x v="146"/>
    <n v="5"/>
  </r>
  <r>
    <d v="2010-12-04T00:00:00"/>
    <x v="14"/>
    <n v="175"/>
  </r>
  <r>
    <d v="2010-12-08T00:00:00"/>
    <x v="131"/>
    <n v="183"/>
  </r>
  <r>
    <d v="2010-12-08T00:00:00"/>
    <x v="45"/>
    <n v="423"/>
  </r>
  <r>
    <d v="2010-12-08T00:00:00"/>
    <x v="52"/>
    <n v="88"/>
  </r>
  <r>
    <d v="2010-12-09T00:00:00"/>
    <x v="17"/>
    <n v="241"/>
  </r>
  <r>
    <d v="2010-12-10T00:00:00"/>
    <x v="12"/>
    <n v="37"/>
  </r>
  <r>
    <d v="2010-12-16T00:00:00"/>
    <x v="78"/>
    <n v="164"/>
  </r>
  <r>
    <d v="2010-12-17T00:00:00"/>
    <x v="94"/>
    <n v="20"/>
  </r>
  <r>
    <d v="2010-12-21T00:00:00"/>
    <x v="182"/>
    <n v="8"/>
  </r>
  <r>
    <d v="2010-12-21T00:00:00"/>
    <x v="156"/>
    <n v="4"/>
  </r>
  <r>
    <d v="2010-12-26T00:00:00"/>
    <x v="22"/>
    <n v="408"/>
  </r>
  <r>
    <d v="2011-01-01T00:00:00"/>
    <x v="142"/>
    <n v="20"/>
  </r>
  <r>
    <d v="2011-01-02T00:00:00"/>
    <x v="31"/>
    <n v="102"/>
  </r>
  <r>
    <d v="2011-01-03T00:00:00"/>
    <x v="9"/>
    <n v="240"/>
  </r>
  <r>
    <d v="2011-01-05T00:00:00"/>
    <x v="10"/>
    <n v="124"/>
  </r>
  <r>
    <d v="2011-01-07T00:00:00"/>
    <x v="45"/>
    <n v="330"/>
  </r>
  <r>
    <d v="2011-01-11T00:00:00"/>
    <x v="26"/>
    <n v="187"/>
  </r>
  <r>
    <d v="2011-01-18T00:00:00"/>
    <x v="52"/>
    <n v="165"/>
  </r>
  <r>
    <d v="2011-01-19T00:00:00"/>
    <x v="5"/>
    <n v="371"/>
  </r>
  <r>
    <d v="2011-01-21T00:00:00"/>
    <x v="39"/>
    <n v="185"/>
  </r>
  <r>
    <d v="2011-01-23T00:00:00"/>
    <x v="9"/>
    <n v="401"/>
  </r>
  <r>
    <d v="2011-01-25T00:00:00"/>
    <x v="55"/>
    <n v="25"/>
  </r>
  <r>
    <d v="2011-01-25T00:00:00"/>
    <x v="93"/>
    <n v="3"/>
  </r>
  <r>
    <d v="2011-01-25T00:00:00"/>
    <x v="170"/>
    <n v="11"/>
  </r>
  <r>
    <d v="2011-01-30T00:00:00"/>
    <x v="216"/>
    <n v="18"/>
  </r>
  <r>
    <d v="2011-01-30T00:00:00"/>
    <x v="45"/>
    <n v="154"/>
  </r>
  <r>
    <d v="2011-01-31T00:00:00"/>
    <x v="50"/>
    <n v="423"/>
  </r>
  <r>
    <d v="2011-02-02T00:00:00"/>
    <x v="127"/>
    <n v="6"/>
  </r>
  <r>
    <d v="2011-02-06T00:00:00"/>
    <x v="28"/>
    <n v="62"/>
  </r>
  <r>
    <d v="2011-02-07T00:00:00"/>
    <x v="136"/>
    <n v="15"/>
  </r>
  <r>
    <d v="2011-02-09T00:00:00"/>
    <x v="9"/>
    <n v="311"/>
  </r>
  <r>
    <d v="2011-02-10T00:00:00"/>
    <x v="19"/>
    <n v="127"/>
  </r>
  <r>
    <d v="2011-02-11T00:00:00"/>
    <x v="22"/>
    <n v="483"/>
  </r>
  <r>
    <d v="2011-02-14T00:00:00"/>
    <x v="217"/>
    <n v="9"/>
  </r>
  <r>
    <d v="2011-02-19T00:00:00"/>
    <x v="20"/>
    <n v="75"/>
  </r>
  <r>
    <d v="2011-02-24T00:00:00"/>
    <x v="218"/>
    <n v="7"/>
  </r>
  <r>
    <d v="2011-02-28T00:00:00"/>
    <x v="35"/>
    <n v="114"/>
  </r>
  <r>
    <d v="2011-03-03T00:00:00"/>
    <x v="123"/>
    <n v="151"/>
  </r>
  <r>
    <d v="2011-03-06T00:00:00"/>
    <x v="10"/>
    <n v="116"/>
  </r>
  <r>
    <d v="2011-03-07T00:00:00"/>
    <x v="12"/>
    <n v="76"/>
  </r>
  <r>
    <d v="2011-03-08T00:00:00"/>
    <x v="6"/>
    <n v="25"/>
  </r>
  <r>
    <d v="2011-03-12T00:00:00"/>
    <x v="31"/>
    <n v="37"/>
  </r>
  <r>
    <d v="2011-03-14T00:00:00"/>
    <x v="80"/>
    <n v="108"/>
  </r>
  <r>
    <d v="2011-03-15T00:00:00"/>
    <x v="7"/>
    <n v="199"/>
  </r>
  <r>
    <d v="2011-03-15T00:00:00"/>
    <x v="45"/>
    <n v="128"/>
  </r>
  <r>
    <d v="2011-03-16T00:00:00"/>
    <x v="58"/>
    <n v="32"/>
  </r>
  <r>
    <d v="2011-03-23T00:00:00"/>
    <x v="30"/>
    <n v="151"/>
  </r>
  <r>
    <d v="2011-03-24T00:00:00"/>
    <x v="153"/>
    <n v="8"/>
  </r>
  <r>
    <d v="2011-03-25T00:00:00"/>
    <x v="14"/>
    <n v="411"/>
  </r>
  <r>
    <d v="2011-03-26T00:00:00"/>
    <x v="52"/>
    <n v="119"/>
  </r>
  <r>
    <d v="2011-03-28T00:00:00"/>
    <x v="17"/>
    <n v="366"/>
  </r>
  <r>
    <d v="2011-03-31T00:00:00"/>
    <x v="69"/>
    <n v="20"/>
  </r>
  <r>
    <d v="2011-04-02T00:00:00"/>
    <x v="123"/>
    <n v="124"/>
  </r>
  <r>
    <d v="2011-04-02T00:00:00"/>
    <x v="10"/>
    <n v="30"/>
  </r>
  <r>
    <d v="2011-04-03T00:00:00"/>
    <x v="14"/>
    <n v="237"/>
  </r>
  <r>
    <d v="2011-04-05T00:00:00"/>
    <x v="22"/>
    <n v="355"/>
  </r>
  <r>
    <d v="2011-04-09T00:00:00"/>
    <x v="45"/>
    <n v="162"/>
  </r>
  <r>
    <d v="2011-04-14T00:00:00"/>
    <x v="35"/>
    <n v="46"/>
  </r>
  <r>
    <d v="2011-04-14T00:00:00"/>
    <x v="219"/>
    <n v="13"/>
  </r>
  <r>
    <d v="2011-04-14T00:00:00"/>
    <x v="118"/>
    <n v="14"/>
  </r>
  <r>
    <d v="2011-04-14T00:00:00"/>
    <x v="220"/>
    <n v="4"/>
  </r>
  <r>
    <d v="2011-04-18T00:00:00"/>
    <x v="9"/>
    <n v="470"/>
  </r>
  <r>
    <d v="2011-04-18T00:00:00"/>
    <x v="221"/>
    <n v="9"/>
  </r>
  <r>
    <d v="2011-04-18T00:00:00"/>
    <x v="58"/>
    <n v="37"/>
  </r>
  <r>
    <d v="2011-04-19T00:00:00"/>
    <x v="28"/>
    <n v="55"/>
  </r>
  <r>
    <d v="2011-04-21T00:00:00"/>
    <x v="55"/>
    <n v="140"/>
  </r>
  <r>
    <d v="2011-04-23T00:00:00"/>
    <x v="222"/>
    <n v="12"/>
  </r>
  <r>
    <d v="2011-04-25T00:00:00"/>
    <x v="12"/>
    <n v="20"/>
  </r>
  <r>
    <d v="2011-04-29T00:00:00"/>
    <x v="50"/>
    <n v="478"/>
  </r>
  <r>
    <d v="2011-05-01T00:00:00"/>
    <x v="22"/>
    <n v="289"/>
  </r>
  <r>
    <d v="2011-05-02T00:00:00"/>
    <x v="57"/>
    <n v="1"/>
  </r>
  <r>
    <d v="2011-05-02T00:00:00"/>
    <x v="149"/>
    <n v="15"/>
  </r>
  <r>
    <d v="2011-05-05T00:00:00"/>
    <x v="7"/>
    <n v="400"/>
  </r>
  <r>
    <d v="2011-05-06T00:00:00"/>
    <x v="108"/>
    <n v="1"/>
  </r>
  <r>
    <d v="2011-05-07T00:00:00"/>
    <x v="8"/>
    <n v="184"/>
  </r>
  <r>
    <d v="2011-05-07T00:00:00"/>
    <x v="6"/>
    <n v="99"/>
  </r>
  <r>
    <d v="2011-05-08T00:00:00"/>
    <x v="10"/>
    <n v="143"/>
  </r>
  <r>
    <d v="2011-05-09T00:00:00"/>
    <x v="30"/>
    <n v="184"/>
  </r>
  <r>
    <d v="2011-05-13T00:00:00"/>
    <x v="163"/>
    <n v="3"/>
  </r>
  <r>
    <d v="2011-05-13T00:00:00"/>
    <x v="18"/>
    <n v="197"/>
  </r>
  <r>
    <d v="2011-05-17T00:00:00"/>
    <x v="4"/>
    <n v="18"/>
  </r>
  <r>
    <d v="2011-05-22T00:00:00"/>
    <x v="0"/>
    <n v="7"/>
  </r>
  <r>
    <d v="2011-05-23T00:00:00"/>
    <x v="9"/>
    <n v="381"/>
  </r>
  <r>
    <d v="2011-05-26T00:00:00"/>
    <x v="61"/>
    <n v="45"/>
  </r>
  <r>
    <d v="2011-05-28T00:00:00"/>
    <x v="17"/>
    <n v="499"/>
  </r>
  <r>
    <d v="2011-06-01T00:00:00"/>
    <x v="17"/>
    <n v="134"/>
  </r>
  <r>
    <d v="2011-06-01T00:00:00"/>
    <x v="52"/>
    <n v="132"/>
  </r>
  <r>
    <d v="2011-06-02T00:00:00"/>
    <x v="19"/>
    <n v="180"/>
  </r>
  <r>
    <d v="2011-06-05T00:00:00"/>
    <x v="221"/>
    <n v="5"/>
  </r>
  <r>
    <d v="2011-06-07T00:00:00"/>
    <x v="24"/>
    <n v="110"/>
  </r>
  <r>
    <d v="2011-06-08T00:00:00"/>
    <x v="52"/>
    <n v="54"/>
  </r>
  <r>
    <d v="2011-06-09T00:00:00"/>
    <x v="209"/>
    <n v="6"/>
  </r>
  <r>
    <d v="2011-06-10T00:00:00"/>
    <x v="50"/>
    <n v="476"/>
  </r>
  <r>
    <d v="2011-06-10T00:00:00"/>
    <x v="19"/>
    <n v="104"/>
  </r>
  <r>
    <d v="2011-06-10T00:00:00"/>
    <x v="31"/>
    <n v="104"/>
  </r>
  <r>
    <d v="2011-06-12T00:00:00"/>
    <x v="18"/>
    <n v="47"/>
  </r>
  <r>
    <d v="2011-06-12T00:00:00"/>
    <x v="35"/>
    <n v="127"/>
  </r>
  <r>
    <d v="2011-06-14T00:00:00"/>
    <x v="25"/>
    <n v="143"/>
  </r>
  <r>
    <d v="2011-06-17T00:00:00"/>
    <x v="58"/>
    <n v="181"/>
  </r>
  <r>
    <d v="2011-06-20T00:00:00"/>
    <x v="19"/>
    <n v="139"/>
  </r>
  <r>
    <d v="2011-06-23T00:00:00"/>
    <x v="52"/>
    <n v="187"/>
  </r>
  <r>
    <d v="2011-06-23T00:00:00"/>
    <x v="201"/>
    <n v="11"/>
  </r>
  <r>
    <d v="2011-06-24T00:00:00"/>
    <x v="55"/>
    <n v="170"/>
  </r>
  <r>
    <d v="2011-06-29T00:00:00"/>
    <x v="116"/>
    <n v="7"/>
  </r>
  <r>
    <d v="2011-07-03T00:00:00"/>
    <x v="12"/>
    <n v="168"/>
  </r>
  <r>
    <d v="2011-07-03T00:00:00"/>
    <x v="205"/>
    <n v="4"/>
  </r>
  <r>
    <d v="2011-07-03T00:00:00"/>
    <x v="9"/>
    <n v="145"/>
  </r>
  <r>
    <d v="2011-07-06T00:00:00"/>
    <x v="19"/>
    <n v="103"/>
  </r>
  <r>
    <d v="2011-07-08T00:00:00"/>
    <x v="17"/>
    <n v="101"/>
  </r>
  <r>
    <d v="2011-07-09T00:00:00"/>
    <x v="35"/>
    <n v="141"/>
  </r>
  <r>
    <d v="2011-07-09T00:00:00"/>
    <x v="194"/>
    <n v="6"/>
  </r>
  <r>
    <d v="2011-07-09T00:00:00"/>
    <x v="178"/>
    <n v="16"/>
  </r>
  <r>
    <d v="2011-07-11T00:00:00"/>
    <x v="17"/>
    <n v="276"/>
  </r>
  <r>
    <d v="2011-07-12T00:00:00"/>
    <x v="102"/>
    <n v="329"/>
  </r>
  <r>
    <d v="2011-07-13T00:00:00"/>
    <x v="52"/>
    <n v="200"/>
  </r>
  <r>
    <d v="2011-07-16T00:00:00"/>
    <x v="10"/>
    <n v="82"/>
  </r>
  <r>
    <d v="2011-07-16T00:00:00"/>
    <x v="37"/>
    <n v="66"/>
  </r>
  <r>
    <d v="2011-07-21T00:00:00"/>
    <x v="22"/>
    <n v="150"/>
  </r>
  <r>
    <d v="2011-07-21T00:00:00"/>
    <x v="69"/>
    <n v="63"/>
  </r>
  <r>
    <d v="2011-07-22T00:00:00"/>
    <x v="66"/>
    <n v="120"/>
  </r>
  <r>
    <d v="2011-07-23T00:00:00"/>
    <x v="7"/>
    <n v="155"/>
  </r>
  <r>
    <d v="2011-07-24T00:00:00"/>
    <x v="19"/>
    <n v="30"/>
  </r>
  <r>
    <d v="2011-07-24T00:00:00"/>
    <x v="71"/>
    <n v="34"/>
  </r>
  <r>
    <d v="2011-07-29T00:00:00"/>
    <x v="12"/>
    <n v="30"/>
  </r>
  <r>
    <d v="2011-07-29T00:00:00"/>
    <x v="6"/>
    <n v="162"/>
  </r>
  <r>
    <d v="2011-07-30T00:00:00"/>
    <x v="63"/>
    <n v="71"/>
  </r>
  <r>
    <d v="2011-07-31T00:00:00"/>
    <x v="155"/>
    <n v="16"/>
  </r>
  <r>
    <d v="2011-08-04T00:00:00"/>
    <x v="35"/>
    <n v="165"/>
  </r>
  <r>
    <d v="2011-08-05T00:00:00"/>
    <x v="35"/>
    <n v="180"/>
  </r>
  <r>
    <d v="2011-08-06T00:00:00"/>
    <x v="84"/>
    <n v="2"/>
  </r>
  <r>
    <d v="2011-08-11T00:00:00"/>
    <x v="37"/>
    <n v="111"/>
  </r>
  <r>
    <d v="2011-08-12T00:00:00"/>
    <x v="35"/>
    <n v="128"/>
  </r>
  <r>
    <d v="2011-08-13T00:00:00"/>
    <x v="110"/>
    <n v="7"/>
  </r>
  <r>
    <d v="2011-08-13T00:00:00"/>
    <x v="9"/>
    <n v="211"/>
  </r>
  <r>
    <d v="2011-08-13T00:00:00"/>
    <x v="6"/>
    <n v="184"/>
  </r>
  <r>
    <d v="2011-08-16T00:00:00"/>
    <x v="14"/>
    <n v="450"/>
  </r>
  <r>
    <d v="2011-08-16T00:00:00"/>
    <x v="120"/>
    <n v="140"/>
  </r>
  <r>
    <d v="2011-08-20T00:00:00"/>
    <x v="8"/>
    <n v="52"/>
  </r>
  <r>
    <d v="2011-08-22T00:00:00"/>
    <x v="181"/>
    <n v="2"/>
  </r>
  <r>
    <d v="2011-08-22T00:00:00"/>
    <x v="96"/>
    <n v="13"/>
  </r>
  <r>
    <d v="2011-08-22T00:00:00"/>
    <x v="37"/>
    <n v="73"/>
  </r>
  <r>
    <d v="2011-08-26T00:00:00"/>
    <x v="18"/>
    <n v="123"/>
  </r>
  <r>
    <d v="2011-08-28T00:00:00"/>
    <x v="68"/>
    <n v="3"/>
  </r>
  <r>
    <d v="2011-08-29T00:00:00"/>
    <x v="12"/>
    <n v="93"/>
  </r>
  <r>
    <d v="2011-09-03T00:00:00"/>
    <x v="24"/>
    <n v="310"/>
  </r>
  <r>
    <d v="2011-09-03T00:00:00"/>
    <x v="6"/>
    <n v="77"/>
  </r>
  <r>
    <d v="2011-09-07T00:00:00"/>
    <x v="10"/>
    <n v="21"/>
  </r>
  <r>
    <d v="2011-09-11T00:00:00"/>
    <x v="21"/>
    <n v="3"/>
  </r>
  <r>
    <d v="2011-09-13T00:00:00"/>
    <x v="28"/>
    <n v="176"/>
  </r>
  <r>
    <d v="2011-09-13T00:00:00"/>
    <x v="13"/>
    <n v="20"/>
  </r>
  <r>
    <d v="2011-09-14T00:00:00"/>
    <x v="24"/>
    <n v="230"/>
  </r>
  <r>
    <d v="2011-09-14T00:00:00"/>
    <x v="155"/>
    <n v="10"/>
  </r>
  <r>
    <d v="2011-09-16T00:00:00"/>
    <x v="163"/>
    <n v="12"/>
  </r>
  <r>
    <d v="2011-09-16T00:00:00"/>
    <x v="152"/>
    <n v="11"/>
  </r>
  <r>
    <d v="2011-09-17T00:00:00"/>
    <x v="9"/>
    <n v="383"/>
  </r>
  <r>
    <d v="2011-09-21T00:00:00"/>
    <x v="102"/>
    <n v="249"/>
  </r>
  <r>
    <d v="2011-09-24T00:00:00"/>
    <x v="164"/>
    <n v="8"/>
  </r>
  <r>
    <d v="2011-09-26T00:00:00"/>
    <x v="30"/>
    <n v="42"/>
  </r>
  <r>
    <d v="2011-09-29T00:00:00"/>
    <x v="223"/>
    <n v="1"/>
  </r>
  <r>
    <d v="2011-09-29T00:00:00"/>
    <x v="22"/>
    <n v="340"/>
  </r>
  <r>
    <d v="2011-10-01T00:00:00"/>
    <x v="17"/>
    <n v="394"/>
  </r>
  <r>
    <d v="2011-10-01T00:00:00"/>
    <x v="5"/>
    <n v="176"/>
  </r>
  <r>
    <d v="2011-10-02T00:00:00"/>
    <x v="28"/>
    <n v="181"/>
  </r>
  <r>
    <d v="2011-10-06T00:00:00"/>
    <x v="55"/>
    <n v="26"/>
  </r>
  <r>
    <d v="2011-10-10T00:00:00"/>
    <x v="25"/>
    <n v="73"/>
  </r>
  <r>
    <d v="2011-10-14T00:00:00"/>
    <x v="50"/>
    <n v="274"/>
  </r>
  <r>
    <d v="2011-10-17T00:00:00"/>
    <x v="212"/>
    <n v="8"/>
  </r>
  <r>
    <d v="2011-10-17T00:00:00"/>
    <x v="21"/>
    <n v="12"/>
  </r>
  <r>
    <d v="2011-10-21T00:00:00"/>
    <x v="50"/>
    <n v="496"/>
  </r>
  <r>
    <d v="2011-10-22T00:00:00"/>
    <x v="184"/>
    <n v="5"/>
  </r>
  <r>
    <d v="2011-10-23T00:00:00"/>
    <x v="75"/>
    <n v="2"/>
  </r>
  <r>
    <d v="2011-10-23T00:00:00"/>
    <x v="66"/>
    <n v="77"/>
  </r>
  <r>
    <d v="2011-10-31T00:00:00"/>
    <x v="25"/>
    <n v="134"/>
  </r>
  <r>
    <d v="2011-11-01T00:00:00"/>
    <x v="197"/>
    <n v="4"/>
  </r>
  <r>
    <d v="2011-11-03T00:00:00"/>
    <x v="55"/>
    <n v="46"/>
  </r>
  <r>
    <d v="2011-11-05T00:00:00"/>
    <x v="123"/>
    <n v="43"/>
  </r>
  <r>
    <d v="2011-11-08T00:00:00"/>
    <x v="21"/>
    <n v="2"/>
  </r>
  <r>
    <d v="2011-11-10T00:00:00"/>
    <x v="19"/>
    <n v="100"/>
  </r>
  <r>
    <d v="2011-11-10T00:00:00"/>
    <x v="22"/>
    <n v="438"/>
  </r>
  <r>
    <d v="2011-11-12T00:00:00"/>
    <x v="26"/>
    <n v="69"/>
  </r>
  <r>
    <d v="2011-11-17T00:00:00"/>
    <x v="8"/>
    <n v="22"/>
  </r>
  <r>
    <d v="2011-11-18T00:00:00"/>
    <x v="55"/>
    <n v="130"/>
  </r>
  <r>
    <d v="2011-11-22T00:00:00"/>
    <x v="177"/>
    <n v="5"/>
  </r>
  <r>
    <d v="2011-11-25T00:00:00"/>
    <x v="58"/>
    <n v="62"/>
  </r>
  <r>
    <d v="2011-11-27T00:00:00"/>
    <x v="220"/>
    <n v="8"/>
  </r>
  <r>
    <d v="2011-11-29T00:00:00"/>
    <x v="56"/>
    <n v="18"/>
  </r>
  <r>
    <d v="2011-12-04T00:00:00"/>
    <x v="25"/>
    <n v="146"/>
  </r>
  <r>
    <d v="2011-12-04T00:00:00"/>
    <x v="118"/>
    <n v="5"/>
  </r>
  <r>
    <d v="2011-12-12T00:00:00"/>
    <x v="19"/>
    <n v="20"/>
  </r>
  <r>
    <d v="2011-12-12T00:00:00"/>
    <x v="22"/>
    <n v="153"/>
  </r>
  <r>
    <d v="2011-12-13T00:00:00"/>
    <x v="45"/>
    <n v="227"/>
  </r>
  <r>
    <d v="2011-12-14T00:00:00"/>
    <x v="12"/>
    <n v="52"/>
  </r>
  <r>
    <d v="2011-12-15T00:00:00"/>
    <x v="6"/>
    <n v="108"/>
  </r>
  <r>
    <d v="2011-12-18T00:00:00"/>
    <x v="24"/>
    <n v="236"/>
  </r>
  <r>
    <d v="2011-12-20T00:00:00"/>
    <x v="30"/>
    <n v="125"/>
  </r>
  <r>
    <d v="2011-12-21T00:00:00"/>
    <x v="10"/>
    <n v="183"/>
  </r>
  <r>
    <d v="2011-12-22T00:00:00"/>
    <x v="8"/>
    <n v="130"/>
  </r>
  <r>
    <d v="2011-12-22T00:00:00"/>
    <x v="224"/>
    <n v="4"/>
  </r>
  <r>
    <d v="2011-12-23T00:00:00"/>
    <x v="225"/>
    <n v="3"/>
  </r>
  <r>
    <d v="2011-12-24T00:00:00"/>
    <x v="226"/>
    <n v="16"/>
  </r>
  <r>
    <d v="2011-12-26T00:00:00"/>
    <x v="6"/>
    <n v="197"/>
  </r>
  <r>
    <d v="2011-12-26T00:00:00"/>
    <x v="152"/>
    <n v="4"/>
  </r>
  <r>
    <d v="2011-12-27T00:00:00"/>
    <x v="52"/>
    <n v="57"/>
  </r>
  <r>
    <d v="2011-12-29T00:00:00"/>
    <x v="92"/>
    <n v="16"/>
  </r>
  <r>
    <d v="2011-12-30T00:00:00"/>
    <x v="63"/>
    <n v="89"/>
  </r>
  <r>
    <d v="2012-01-04T00:00:00"/>
    <x v="66"/>
    <n v="74"/>
  </r>
  <r>
    <d v="2012-01-05T00:00:00"/>
    <x v="9"/>
    <n v="243"/>
  </r>
  <r>
    <d v="2012-01-07T00:00:00"/>
    <x v="22"/>
    <n v="460"/>
  </r>
  <r>
    <d v="2012-01-07T00:00:00"/>
    <x v="227"/>
    <n v="20"/>
  </r>
  <r>
    <d v="2012-01-09T00:00:00"/>
    <x v="22"/>
    <n v="250"/>
  </r>
  <r>
    <d v="2012-01-15T00:00:00"/>
    <x v="10"/>
    <n v="78"/>
  </r>
  <r>
    <d v="2012-01-17T00:00:00"/>
    <x v="8"/>
    <n v="170"/>
  </r>
  <r>
    <d v="2012-01-19T00:00:00"/>
    <x v="52"/>
    <n v="128"/>
  </r>
  <r>
    <d v="2012-01-19T00:00:00"/>
    <x v="61"/>
    <n v="53"/>
  </r>
  <r>
    <d v="2012-01-20T00:00:00"/>
    <x v="14"/>
    <n v="223"/>
  </r>
  <r>
    <d v="2012-01-25T00:00:00"/>
    <x v="52"/>
    <n v="47"/>
  </r>
  <r>
    <d v="2012-01-25T00:00:00"/>
    <x v="37"/>
    <n v="112"/>
  </r>
  <r>
    <d v="2012-01-27T00:00:00"/>
    <x v="50"/>
    <n v="201"/>
  </r>
  <r>
    <d v="2012-01-28T00:00:00"/>
    <x v="25"/>
    <n v="121"/>
  </r>
  <r>
    <d v="2012-01-31T00:00:00"/>
    <x v="7"/>
    <n v="462"/>
  </r>
  <r>
    <d v="2012-02-02T00:00:00"/>
    <x v="22"/>
    <n v="333"/>
  </r>
  <r>
    <d v="2012-02-04T00:00:00"/>
    <x v="108"/>
    <n v="9"/>
  </r>
  <r>
    <d v="2012-02-06T00:00:00"/>
    <x v="25"/>
    <n v="104"/>
  </r>
  <r>
    <d v="2012-02-06T00:00:00"/>
    <x v="173"/>
    <n v="104"/>
  </r>
  <r>
    <d v="2012-02-08T00:00:00"/>
    <x v="18"/>
    <n v="78"/>
  </r>
  <r>
    <d v="2012-02-11T00:00:00"/>
    <x v="30"/>
    <n v="53"/>
  </r>
  <r>
    <d v="2012-02-12T00:00:00"/>
    <x v="45"/>
    <n v="305"/>
  </r>
  <r>
    <d v="2012-02-14T00:00:00"/>
    <x v="9"/>
    <n v="363"/>
  </r>
  <r>
    <d v="2012-02-16T00:00:00"/>
    <x v="228"/>
    <n v="19"/>
  </r>
  <r>
    <d v="2012-02-16T00:00:00"/>
    <x v="102"/>
    <n v="248"/>
  </r>
  <r>
    <d v="2012-02-16T00:00:00"/>
    <x v="19"/>
    <n v="64"/>
  </r>
  <r>
    <d v="2012-02-17T00:00:00"/>
    <x v="50"/>
    <n v="288"/>
  </r>
  <r>
    <d v="2012-02-18T00:00:00"/>
    <x v="144"/>
    <n v="18"/>
  </r>
  <r>
    <d v="2012-02-20T00:00:00"/>
    <x v="31"/>
    <n v="54"/>
  </r>
  <r>
    <d v="2012-02-20T00:00:00"/>
    <x v="201"/>
    <n v="3"/>
  </r>
  <r>
    <d v="2012-02-21T00:00:00"/>
    <x v="65"/>
    <n v="9"/>
  </r>
  <r>
    <d v="2012-02-22T00:00:00"/>
    <x v="149"/>
    <n v="19"/>
  </r>
  <r>
    <d v="2012-02-22T00:00:00"/>
    <x v="26"/>
    <n v="198"/>
  </r>
  <r>
    <d v="2012-02-27T00:00:00"/>
    <x v="5"/>
    <n v="417"/>
  </r>
  <r>
    <d v="2012-03-03T00:00:00"/>
    <x v="102"/>
    <n v="221"/>
  </r>
  <r>
    <d v="2012-03-03T00:00:00"/>
    <x v="18"/>
    <n v="53"/>
  </r>
  <r>
    <d v="2012-03-05T00:00:00"/>
    <x v="69"/>
    <n v="127"/>
  </r>
  <r>
    <d v="2012-03-06T00:00:00"/>
    <x v="14"/>
    <n v="340"/>
  </r>
  <r>
    <d v="2012-03-09T00:00:00"/>
    <x v="7"/>
    <n v="310"/>
  </r>
  <r>
    <d v="2012-03-11T00:00:00"/>
    <x v="222"/>
    <n v="8"/>
  </r>
  <r>
    <d v="2012-03-12T00:00:00"/>
    <x v="61"/>
    <n v="132"/>
  </r>
  <r>
    <d v="2012-03-12T00:00:00"/>
    <x v="26"/>
    <n v="168"/>
  </r>
  <r>
    <d v="2012-03-14T00:00:00"/>
    <x v="26"/>
    <n v="49"/>
  </r>
  <r>
    <d v="2012-03-16T00:00:00"/>
    <x v="37"/>
    <n v="140"/>
  </r>
  <r>
    <d v="2012-03-18T00:00:00"/>
    <x v="35"/>
    <n v="140"/>
  </r>
  <r>
    <d v="2012-03-18T00:00:00"/>
    <x v="23"/>
    <n v="194"/>
  </r>
  <r>
    <d v="2012-03-24T00:00:00"/>
    <x v="23"/>
    <n v="123"/>
  </r>
  <r>
    <d v="2012-03-24T00:00:00"/>
    <x v="74"/>
    <n v="11"/>
  </r>
  <r>
    <d v="2012-03-26T00:00:00"/>
    <x v="150"/>
    <n v="1"/>
  </r>
  <r>
    <d v="2012-03-27T00:00:00"/>
    <x v="9"/>
    <n v="267"/>
  </r>
  <r>
    <d v="2012-03-30T00:00:00"/>
    <x v="149"/>
    <n v="14"/>
  </r>
  <r>
    <d v="2012-03-31T00:00:00"/>
    <x v="20"/>
    <n v="160"/>
  </r>
  <r>
    <d v="2012-03-31T00:00:00"/>
    <x v="9"/>
    <n v="437"/>
  </r>
  <r>
    <d v="2012-04-04T00:00:00"/>
    <x v="123"/>
    <n v="71"/>
  </r>
  <r>
    <d v="2012-04-05T00:00:00"/>
    <x v="66"/>
    <n v="35"/>
  </r>
  <r>
    <d v="2012-04-06T00:00:00"/>
    <x v="22"/>
    <n v="116"/>
  </r>
  <r>
    <d v="2012-04-07T00:00:00"/>
    <x v="6"/>
    <n v="152"/>
  </r>
  <r>
    <d v="2012-04-12T00:00:00"/>
    <x v="7"/>
    <n v="309"/>
  </r>
  <r>
    <d v="2012-04-12T00:00:00"/>
    <x v="81"/>
    <n v="7"/>
  </r>
  <r>
    <d v="2012-04-12T00:00:00"/>
    <x v="102"/>
    <n v="353"/>
  </r>
  <r>
    <d v="2012-04-13T00:00:00"/>
    <x v="187"/>
    <n v="3"/>
  </r>
  <r>
    <d v="2012-04-14T00:00:00"/>
    <x v="14"/>
    <n v="166"/>
  </r>
  <r>
    <d v="2012-04-15T00:00:00"/>
    <x v="224"/>
    <n v="14"/>
  </r>
  <r>
    <d v="2012-04-15T00:00:00"/>
    <x v="6"/>
    <n v="141"/>
  </r>
  <r>
    <d v="2012-04-15T00:00:00"/>
    <x v="229"/>
    <n v="15"/>
  </r>
  <r>
    <d v="2012-04-21T00:00:00"/>
    <x v="22"/>
    <n v="157"/>
  </r>
  <r>
    <d v="2012-04-26T00:00:00"/>
    <x v="9"/>
    <n v="191"/>
  </r>
  <r>
    <d v="2012-04-27T00:00:00"/>
    <x v="36"/>
    <n v="7"/>
  </r>
  <r>
    <d v="2012-04-28T00:00:00"/>
    <x v="26"/>
    <n v="200"/>
  </r>
  <r>
    <d v="2012-05-04T00:00:00"/>
    <x v="149"/>
    <n v="15"/>
  </r>
  <r>
    <d v="2012-05-04T00:00:00"/>
    <x v="171"/>
    <n v="7"/>
  </r>
  <r>
    <d v="2012-05-04T00:00:00"/>
    <x v="14"/>
    <n v="235"/>
  </r>
  <r>
    <d v="2012-05-05T00:00:00"/>
    <x v="50"/>
    <n v="301"/>
  </r>
  <r>
    <d v="2012-05-07T00:00:00"/>
    <x v="5"/>
    <n v="136"/>
  </r>
  <r>
    <d v="2012-05-07T00:00:00"/>
    <x v="126"/>
    <n v="5"/>
  </r>
  <r>
    <d v="2012-05-08T00:00:00"/>
    <x v="7"/>
    <n v="280"/>
  </r>
  <r>
    <d v="2012-05-08T00:00:00"/>
    <x v="65"/>
    <n v="3"/>
  </r>
  <r>
    <d v="2012-05-11T00:00:00"/>
    <x v="206"/>
    <n v="14"/>
  </r>
  <r>
    <d v="2012-05-12T00:00:00"/>
    <x v="10"/>
    <n v="79"/>
  </r>
  <r>
    <d v="2012-05-13T00:00:00"/>
    <x v="173"/>
    <n v="86"/>
  </r>
  <r>
    <d v="2012-05-13T00:00:00"/>
    <x v="23"/>
    <n v="70"/>
  </r>
  <r>
    <d v="2012-05-14T00:00:00"/>
    <x v="20"/>
    <n v="189"/>
  </r>
  <r>
    <d v="2012-05-14T00:00:00"/>
    <x v="55"/>
    <n v="111"/>
  </r>
  <r>
    <d v="2012-05-17T00:00:00"/>
    <x v="19"/>
    <n v="158"/>
  </r>
  <r>
    <d v="2012-05-22T00:00:00"/>
    <x v="66"/>
    <n v="172"/>
  </r>
  <r>
    <d v="2012-05-23T00:00:00"/>
    <x v="50"/>
    <n v="179"/>
  </r>
  <r>
    <d v="2012-05-24T00:00:00"/>
    <x v="104"/>
    <n v="19"/>
  </r>
  <r>
    <d v="2012-05-24T00:00:00"/>
    <x v="28"/>
    <n v="57"/>
  </r>
  <r>
    <d v="2012-05-25T00:00:00"/>
    <x v="50"/>
    <n v="335"/>
  </r>
  <r>
    <d v="2012-05-31T00:00:00"/>
    <x v="164"/>
    <n v="12"/>
  </r>
  <r>
    <d v="2012-06-01T00:00:00"/>
    <x v="125"/>
    <n v="2"/>
  </r>
  <r>
    <d v="2012-06-01T00:00:00"/>
    <x v="50"/>
    <n v="237"/>
  </r>
  <r>
    <d v="2012-06-04T00:00:00"/>
    <x v="7"/>
    <n v="482"/>
  </r>
  <r>
    <d v="2012-06-04T00:00:00"/>
    <x v="125"/>
    <n v="8"/>
  </r>
  <r>
    <d v="2012-06-07T00:00:00"/>
    <x v="35"/>
    <n v="147"/>
  </r>
  <r>
    <d v="2012-06-09T00:00:00"/>
    <x v="22"/>
    <n v="224"/>
  </r>
  <r>
    <d v="2012-06-10T00:00:00"/>
    <x v="177"/>
    <n v="11"/>
  </r>
  <r>
    <d v="2012-06-14T00:00:00"/>
    <x v="37"/>
    <n v="184"/>
  </r>
  <r>
    <d v="2012-06-16T00:00:00"/>
    <x v="168"/>
    <n v="20"/>
  </r>
  <r>
    <d v="2012-06-16T00:00:00"/>
    <x v="50"/>
    <n v="221"/>
  </r>
  <r>
    <d v="2012-06-19T00:00:00"/>
    <x v="37"/>
    <n v="162"/>
  </r>
  <r>
    <d v="2012-06-23T00:00:00"/>
    <x v="91"/>
    <n v="19"/>
  </r>
  <r>
    <d v="2012-06-28T00:00:00"/>
    <x v="178"/>
    <n v="1"/>
  </r>
  <r>
    <d v="2012-06-30T00:00:00"/>
    <x v="12"/>
    <n v="122"/>
  </r>
  <r>
    <d v="2012-06-30T00:00:00"/>
    <x v="17"/>
    <n v="163"/>
  </r>
  <r>
    <d v="2012-07-01T00:00:00"/>
    <x v="66"/>
    <n v="29"/>
  </r>
  <r>
    <d v="2012-07-05T00:00:00"/>
    <x v="55"/>
    <n v="106"/>
  </r>
  <r>
    <d v="2012-07-06T00:00:00"/>
    <x v="14"/>
    <n v="112"/>
  </r>
  <r>
    <d v="2012-07-07T00:00:00"/>
    <x v="28"/>
    <n v="90"/>
  </r>
  <r>
    <d v="2012-07-09T00:00:00"/>
    <x v="16"/>
    <n v="7"/>
  </r>
  <r>
    <d v="2012-07-09T00:00:00"/>
    <x v="23"/>
    <n v="27"/>
  </r>
  <r>
    <d v="2012-07-09T00:00:00"/>
    <x v="61"/>
    <n v="185"/>
  </r>
  <r>
    <d v="2012-07-10T00:00:00"/>
    <x v="22"/>
    <n v="153"/>
  </r>
  <r>
    <d v="2012-07-12T00:00:00"/>
    <x v="61"/>
    <n v="109"/>
  </r>
  <r>
    <d v="2012-07-14T00:00:00"/>
    <x v="211"/>
    <n v="10"/>
  </r>
  <r>
    <d v="2012-07-14T00:00:00"/>
    <x v="79"/>
    <n v="10"/>
  </r>
  <r>
    <d v="2012-07-16T00:00:00"/>
    <x v="131"/>
    <n v="90"/>
  </r>
  <r>
    <d v="2012-07-16T00:00:00"/>
    <x v="58"/>
    <n v="34"/>
  </r>
  <r>
    <d v="2012-07-18T00:00:00"/>
    <x v="9"/>
    <n v="106"/>
  </r>
  <r>
    <d v="2012-07-19T00:00:00"/>
    <x v="9"/>
    <n v="229"/>
  </r>
  <r>
    <d v="2012-07-25T00:00:00"/>
    <x v="17"/>
    <n v="229"/>
  </r>
  <r>
    <d v="2012-07-25T00:00:00"/>
    <x v="47"/>
    <n v="20"/>
  </r>
  <r>
    <d v="2012-07-25T00:00:00"/>
    <x v="45"/>
    <n v="261"/>
  </r>
  <r>
    <d v="2012-07-28T00:00:00"/>
    <x v="147"/>
    <n v="10"/>
  </r>
  <r>
    <d v="2012-07-28T00:00:00"/>
    <x v="7"/>
    <n v="400"/>
  </r>
  <r>
    <d v="2012-08-01T00:00:00"/>
    <x v="14"/>
    <n v="401"/>
  </r>
  <r>
    <d v="2012-08-03T00:00:00"/>
    <x v="55"/>
    <n v="170"/>
  </r>
  <r>
    <d v="2012-08-04T00:00:00"/>
    <x v="22"/>
    <n v="124"/>
  </r>
  <r>
    <d v="2012-08-06T00:00:00"/>
    <x v="201"/>
    <n v="13"/>
  </r>
  <r>
    <d v="2012-08-09T00:00:00"/>
    <x v="19"/>
    <n v="87"/>
  </r>
  <r>
    <d v="2012-08-09T00:00:00"/>
    <x v="24"/>
    <n v="190"/>
  </r>
  <r>
    <d v="2012-08-09T00:00:00"/>
    <x v="50"/>
    <n v="349"/>
  </r>
  <r>
    <d v="2012-08-11T00:00:00"/>
    <x v="181"/>
    <n v="16"/>
  </r>
  <r>
    <d v="2012-08-12T00:00:00"/>
    <x v="71"/>
    <n v="42"/>
  </r>
  <r>
    <d v="2012-08-13T00:00:00"/>
    <x v="23"/>
    <n v="70"/>
  </r>
  <r>
    <d v="2012-08-15T00:00:00"/>
    <x v="52"/>
    <n v="189"/>
  </r>
  <r>
    <d v="2012-08-16T00:00:00"/>
    <x v="55"/>
    <n v="64"/>
  </r>
  <r>
    <d v="2012-08-20T00:00:00"/>
    <x v="35"/>
    <n v="76"/>
  </r>
  <r>
    <d v="2012-08-21T00:00:00"/>
    <x v="49"/>
    <n v="11"/>
  </r>
  <r>
    <d v="2012-08-21T00:00:00"/>
    <x v="66"/>
    <n v="96"/>
  </r>
  <r>
    <d v="2012-08-22T00:00:00"/>
    <x v="111"/>
    <n v="17"/>
  </r>
  <r>
    <d v="2012-08-22T00:00:00"/>
    <x v="18"/>
    <n v="92"/>
  </r>
  <r>
    <d v="2012-08-23T00:00:00"/>
    <x v="8"/>
    <n v="76"/>
  </r>
  <r>
    <d v="2012-08-25T00:00:00"/>
    <x v="10"/>
    <n v="77"/>
  </r>
  <r>
    <d v="2012-08-26T00:00:00"/>
    <x v="102"/>
    <n v="344"/>
  </r>
  <r>
    <d v="2012-08-26T00:00:00"/>
    <x v="7"/>
    <n v="218"/>
  </r>
  <r>
    <d v="2012-08-27T00:00:00"/>
    <x v="50"/>
    <n v="115"/>
  </r>
  <r>
    <d v="2012-08-28T00:00:00"/>
    <x v="80"/>
    <n v="143"/>
  </r>
  <r>
    <d v="2012-08-28T00:00:00"/>
    <x v="137"/>
    <n v="1"/>
  </r>
  <r>
    <d v="2012-09-02T00:00:00"/>
    <x v="69"/>
    <n v="133"/>
  </r>
  <r>
    <d v="2012-09-02T00:00:00"/>
    <x v="17"/>
    <n v="496"/>
  </r>
  <r>
    <d v="2012-09-02T00:00:00"/>
    <x v="108"/>
    <n v="5"/>
  </r>
  <r>
    <d v="2012-09-04T00:00:00"/>
    <x v="172"/>
    <n v="8"/>
  </r>
  <r>
    <d v="2012-09-05T00:00:00"/>
    <x v="52"/>
    <n v="59"/>
  </r>
  <r>
    <d v="2012-09-05T00:00:00"/>
    <x v="17"/>
    <n v="273"/>
  </r>
  <r>
    <d v="2012-09-06T00:00:00"/>
    <x v="9"/>
    <n v="165"/>
  </r>
  <r>
    <d v="2012-09-10T00:00:00"/>
    <x v="48"/>
    <n v="13"/>
  </r>
  <r>
    <d v="2012-09-11T00:00:00"/>
    <x v="69"/>
    <n v="143"/>
  </r>
  <r>
    <d v="2012-09-15T00:00:00"/>
    <x v="230"/>
    <n v="20"/>
  </r>
  <r>
    <d v="2012-09-19T00:00:00"/>
    <x v="54"/>
    <n v="4"/>
  </r>
  <r>
    <d v="2012-09-23T00:00:00"/>
    <x v="131"/>
    <n v="102"/>
  </r>
  <r>
    <d v="2012-09-25T00:00:00"/>
    <x v="6"/>
    <n v="155"/>
  </r>
  <r>
    <d v="2012-09-27T00:00:00"/>
    <x v="7"/>
    <n v="226"/>
  </r>
  <r>
    <d v="2012-09-27T00:00:00"/>
    <x v="14"/>
    <n v="346"/>
  </r>
  <r>
    <d v="2012-09-28T00:00:00"/>
    <x v="52"/>
    <n v="45"/>
  </r>
  <r>
    <d v="2012-09-30T00:00:00"/>
    <x v="151"/>
    <n v="11"/>
  </r>
  <r>
    <d v="2012-10-03T00:00:00"/>
    <x v="130"/>
    <n v="14"/>
  </r>
  <r>
    <d v="2012-10-08T00:00:00"/>
    <x v="51"/>
    <n v="12"/>
  </r>
  <r>
    <d v="2012-10-13T00:00:00"/>
    <x v="154"/>
    <n v="11"/>
  </r>
  <r>
    <d v="2012-10-13T00:00:00"/>
    <x v="26"/>
    <n v="142"/>
  </r>
  <r>
    <d v="2012-10-19T00:00:00"/>
    <x v="71"/>
    <n v="184"/>
  </r>
  <r>
    <d v="2012-10-20T00:00:00"/>
    <x v="45"/>
    <n v="390"/>
  </r>
  <r>
    <d v="2012-10-24T00:00:00"/>
    <x v="37"/>
    <n v="110"/>
  </r>
  <r>
    <d v="2012-10-25T00:00:00"/>
    <x v="19"/>
    <n v="92"/>
  </r>
  <r>
    <d v="2012-10-26T00:00:00"/>
    <x v="68"/>
    <n v="5"/>
  </r>
  <r>
    <d v="2012-10-26T00:00:00"/>
    <x v="229"/>
    <n v="2"/>
  </r>
  <r>
    <d v="2012-10-28T00:00:00"/>
    <x v="175"/>
    <n v="14"/>
  </r>
  <r>
    <d v="2012-10-31T00:00:00"/>
    <x v="84"/>
    <n v="6"/>
  </r>
  <r>
    <d v="2012-11-01T00:00:00"/>
    <x v="18"/>
    <n v="65"/>
  </r>
  <r>
    <d v="2012-11-01T00:00:00"/>
    <x v="69"/>
    <n v="45"/>
  </r>
  <r>
    <d v="2012-11-01T00:00:00"/>
    <x v="7"/>
    <n v="108"/>
  </r>
  <r>
    <d v="2012-11-02T00:00:00"/>
    <x v="37"/>
    <n v="159"/>
  </r>
  <r>
    <d v="2012-11-06T00:00:00"/>
    <x v="19"/>
    <n v="141"/>
  </r>
  <r>
    <d v="2012-11-06T00:00:00"/>
    <x v="38"/>
    <n v="14"/>
  </r>
  <r>
    <d v="2012-11-09T00:00:00"/>
    <x v="10"/>
    <n v="142"/>
  </r>
  <r>
    <d v="2012-11-10T00:00:00"/>
    <x v="9"/>
    <n v="167"/>
  </r>
  <r>
    <d v="2012-11-11T00:00:00"/>
    <x v="175"/>
    <n v="12"/>
  </r>
  <r>
    <d v="2012-11-16T00:00:00"/>
    <x v="28"/>
    <n v="187"/>
  </r>
  <r>
    <d v="2012-11-19T00:00:00"/>
    <x v="41"/>
    <n v="14"/>
  </r>
  <r>
    <d v="2012-11-22T00:00:00"/>
    <x v="165"/>
    <n v="10"/>
  </r>
  <r>
    <d v="2012-11-23T00:00:00"/>
    <x v="22"/>
    <n v="269"/>
  </r>
  <r>
    <d v="2012-11-23T00:00:00"/>
    <x v="5"/>
    <n v="328"/>
  </r>
  <r>
    <d v="2012-11-24T00:00:00"/>
    <x v="9"/>
    <n v="228"/>
  </r>
  <r>
    <d v="2012-11-26T00:00:00"/>
    <x v="2"/>
    <n v="12"/>
  </r>
  <r>
    <d v="2012-12-01T00:00:00"/>
    <x v="93"/>
    <n v="16"/>
  </r>
  <r>
    <d v="2012-12-04T00:00:00"/>
    <x v="17"/>
    <n v="233"/>
  </r>
  <r>
    <d v="2012-12-05T00:00:00"/>
    <x v="132"/>
    <n v="10"/>
  </r>
  <r>
    <d v="2012-12-08T00:00:00"/>
    <x v="10"/>
    <n v="168"/>
  </r>
  <r>
    <d v="2012-12-08T00:00:00"/>
    <x v="5"/>
    <n v="388"/>
  </r>
  <r>
    <d v="2012-12-09T00:00:00"/>
    <x v="50"/>
    <n v="319"/>
  </r>
  <r>
    <d v="2012-12-11T00:00:00"/>
    <x v="67"/>
    <n v="12"/>
  </r>
  <r>
    <d v="2012-12-13T00:00:00"/>
    <x v="173"/>
    <n v="150"/>
  </r>
  <r>
    <d v="2012-12-15T00:00:00"/>
    <x v="9"/>
    <n v="347"/>
  </r>
  <r>
    <d v="2012-12-16T00:00:00"/>
    <x v="23"/>
    <n v="177"/>
  </r>
  <r>
    <d v="2012-12-19T00:00:00"/>
    <x v="45"/>
    <n v="222"/>
  </r>
  <r>
    <d v="2012-12-30T00:00:00"/>
    <x v="49"/>
    <n v="9"/>
  </r>
  <r>
    <d v="2012-12-30T00:00:00"/>
    <x v="231"/>
    <n v="14"/>
  </r>
  <r>
    <d v="2013-01-01T00:00:00"/>
    <x v="3"/>
    <n v="7"/>
  </r>
  <r>
    <d v="2013-01-05T00:00:00"/>
    <x v="66"/>
    <n v="171"/>
  </r>
  <r>
    <d v="2013-01-09T00:00:00"/>
    <x v="208"/>
    <n v="16"/>
  </r>
  <r>
    <d v="2013-01-10T00:00:00"/>
    <x v="18"/>
    <n v="176"/>
  </r>
  <r>
    <d v="2013-01-13T00:00:00"/>
    <x v="55"/>
    <n v="37"/>
  </r>
  <r>
    <d v="2013-01-16T00:00:00"/>
    <x v="18"/>
    <n v="186"/>
  </r>
  <r>
    <d v="2013-01-16T00:00:00"/>
    <x v="61"/>
    <n v="45"/>
  </r>
  <r>
    <d v="2013-01-20T00:00:00"/>
    <x v="52"/>
    <n v="186"/>
  </r>
  <r>
    <d v="2013-01-20T00:00:00"/>
    <x v="14"/>
    <n v="211"/>
  </r>
  <r>
    <d v="2013-01-26T00:00:00"/>
    <x v="9"/>
    <n v="330"/>
  </r>
  <r>
    <d v="2013-01-27T00:00:00"/>
    <x v="14"/>
    <n v="134"/>
  </r>
  <r>
    <d v="2013-01-27T00:00:00"/>
    <x v="9"/>
    <n v="459"/>
  </r>
  <r>
    <d v="2013-01-28T00:00:00"/>
    <x v="26"/>
    <n v="185"/>
  </r>
  <r>
    <d v="2013-01-29T00:00:00"/>
    <x v="67"/>
    <n v="3"/>
  </r>
  <r>
    <d v="2013-01-31T00:00:00"/>
    <x v="30"/>
    <n v="181"/>
  </r>
  <r>
    <d v="2013-02-04T00:00:00"/>
    <x v="17"/>
    <n v="441"/>
  </r>
  <r>
    <d v="2013-02-05T00:00:00"/>
    <x v="45"/>
    <n v="487"/>
  </r>
  <r>
    <d v="2013-02-05T00:00:00"/>
    <x v="52"/>
    <n v="56"/>
  </r>
  <r>
    <d v="2013-02-09T00:00:00"/>
    <x v="12"/>
    <n v="23"/>
  </r>
  <r>
    <d v="2013-02-09T00:00:00"/>
    <x v="131"/>
    <n v="113"/>
  </r>
  <r>
    <d v="2013-02-10T00:00:00"/>
    <x v="200"/>
    <n v="19"/>
  </r>
  <r>
    <d v="2013-02-11T00:00:00"/>
    <x v="78"/>
    <n v="188"/>
  </r>
  <r>
    <d v="2013-02-11T00:00:00"/>
    <x v="7"/>
    <n v="338"/>
  </r>
  <r>
    <d v="2013-02-12T00:00:00"/>
    <x v="31"/>
    <n v="80"/>
  </r>
  <r>
    <d v="2013-02-13T00:00:00"/>
    <x v="171"/>
    <n v="20"/>
  </r>
  <r>
    <d v="2013-02-16T00:00:00"/>
    <x v="159"/>
    <n v="1"/>
  </r>
  <r>
    <d v="2013-02-17T00:00:00"/>
    <x v="52"/>
    <n v="200"/>
  </r>
  <r>
    <d v="2013-02-18T00:00:00"/>
    <x v="5"/>
    <n v="429"/>
  </r>
  <r>
    <d v="2013-02-19T00:00:00"/>
    <x v="12"/>
    <n v="183"/>
  </r>
  <r>
    <d v="2013-02-20T00:00:00"/>
    <x v="10"/>
    <n v="26"/>
  </r>
  <r>
    <d v="2013-02-21T00:00:00"/>
    <x v="180"/>
    <n v="2"/>
  </r>
  <r>
    <d v="2013-02-23T00:00:00"/>
    <x v="7"/>
    <n v="174"/>
  </r>
  <r>
    <d v="2013-02-24T00:00:00"/>
    <x v="52"/>
    <n v="98"/>
  </r>
  <r>
    <d v="2013-02-24T00:00:00"/>
    <x v="185"/>
    <n v="11"/>
  </r>
  <r>
    <d v="2013-02-27T00:00:00"/>
    <x v="28"/>
    <n v="58"/>
  </r>
  <r>
    <d v="2013-03-03T00:00:00"/>
    <x v="15"/>
    <n v="17"/>
  </r>
  <r>
    <d v="2013-03-04T00:00:00"/>
    <x v="17"/>
    <n v="143"/>
  </r>
  <r>
    <d v="2013-03-06T00:00:00"/>
    <x v="52"/>
    <n v="108"/>
  </r>
  <r>
    <d v="2013-03-13T00:00:00"/>
    <x v="102"/>
    <n v="424"/>
  </r>
  <r>
    <d v="2013-03-18T00:00:00"/>
    <x v="221"/>
    <n v="9"/>
  </r>
  <r>
    <d v="2013-03-19T00:00:00"/>
    <x v="28"/>
    <n v="135"/>
  </r>
  <r>
    <d v="2013-03-23T00:00:00"/>
    <x v="14"/>
    <n v="202"/>
  </r>
  <r>
    <d v="2013-03-24T00:00:00"/>
    <x v="45"/>
    <n v="459"/>
  </r>
  <r>
    <d v="2013-03-28T00:00:00"/>
    <x v="58"/>
    <n v="107"/>
  </r>
  <r>
    <d v="2013-03-29T00:00:00"/>
    <x v="35"/>
    <n v="37"/>
  </r>
  <r>
    <d v="2013-03-30T00:00:00"/>
    <x v="61"/>
    <n v="43"/>
  </r>
  <r>
    <d v="2013-04-01T00:00:00"/>
    <x v="9"/>
    <n v="352"/>
  </r>
  <r>
    <d v="2013-04-04T00:00:00"/>
    <x v="18"/>
    <n v="94"/>
  </r>
  <r>
    <d v="2013-04-04T00:00:00"/>
    <x v="66"/>
    <n v="112"/>
  </r>
  <r>
    <d v="2013-04-05T00:00:00"/>
    <x v="61"/>
    <n v="136"/>
  </r>
  <r>
    <d v="2013-04-06T00:00:00"/>
    <x v="78"/>
    <n v="56"/>
  </r>
  <r>
    <d v="2013-04-08T00:00:00"/>
    <x v="14"/>
    <n v="286"/>
  </r>
  <r>
    <d v="2013-04-09T00:00:00"/>
    <x v="7"/>
    <n v="296"/>
  </r>
  <r>
    <d v="2013-04-09T00:00:00"/>
    <x v="25"/>
    <n v="81"/>
  </r>
  <r>
    <d v="2013-04-10T00:00:00"/>
    <x v="14"/>
    <n v="231"/>
  </r>
  <r>
    <d v="2013-04-11T00:00:00"/>
    <x v="17"/>
    <n v="149"/>
  </r>
  <r>
    <d v="2013-04-11T00:00:00"/>
    <x v="132"/>
    <n v="3"/>
  </r>
  <r>
    <d v="2013-04-12T00:00:00"/>
    <x v="14"/>
    <n v="311"/>
  </r>
  <r>
    <d v="2013-04-15T00:00:00"/>
    <x v="66"/>
    <n v="121"/>
  </r>
  <r>
    <d v="2013-04-16T00:00:00"/>
    <x v="153"/>
    <n v="15"/>
  </r>
  <r>
    <d v="2013-04-17T00:00:00"/>
    <x v="136"/>
    <n v="14"/>
  </r>
  <r>
    <d v="2013-04-17T00:00:00"/>
    <x v="7"/>
    <n v="240"/>
  </r>
  <r>
    <d v="2013-04-19T00:00:00"/>
    <x v="56"/>
    <n v="12"/>
  </r>
  <r>
    <d v="2013-04-21T00:00:00"/>
    <x v="199"/>
    <n v="1"/>
  </r>
  <r>
    <d v="2013-04-24T00:00:00"/>
    <x v="232"/>
    <n v="12"/>
  </r>
  <r>
    <d v="2013-04-27T00:00:00"/>
    <x v="18"/>
    <n v="190"/>
  </r>
  <r>
    <d v="2013-04-28T00:00:00"/>
    <x v="63"/>
    <n v="179"/>
  </r>
  <r>
    <d v="2013-04-30T00:00:00"/>
    <x v="22"/>
    <n v="106"/>
  </r>
  <r>
    <d v="2013-05-02T00:00:00"/>
    <x v="7"/>
    <n v="267"/>
  </r>
  <r>
    <d v="2013-05-02T00:00:00"/>
    <x v="123"/>
    <n v="66"/>
  </r>
  <r>
    <d v="2013-05-04T00:00:00"/>
    <x v="14"/>
    <n v="471"/>
  </r>
  <r>
    <d v="2013-05-05T00:00:00"/>
    <x v="60"/>
    <n v="5"/>
  </r>
  <r>
    <d v="2013-05-07T00:00:00"/>
    <x v="221"/>
    <n v="11"/>
  </r>
  <r>
    <d v="2013-05-09T00:00:00"/>
    <x v="71"/>
    <n v="103"/>
  </r>
  <r>
    <d v="2013-05-09T00:00:00"/>
    <x v="19"/>
    <n v="92"/>
  </r>
  <r>
    <d v="2013-05-11T00:00:00"/>
    <x v="10"/>
    <n v="115"/>
  </r>
  <r>
    <d v="2013-05-12T00:00:00"/>
    <x v="52"/>
    <n v="62"/>
  </r>
  <r>
    <d v="2013-05-12T00:00:00"/>
    <x v="5"/>
    <n v="420"/>
  </r>
  <r>
    <d v="2013-05-12T00:00:00"/>
    <x v="30"/>
    <n v="81"/>
  </r>
  <r>
    <d v="2013-05-13T00:00:00"/>
    <x v="9"/>
    <n v="412"/>
  </r>
  <r>
    <d v="2013-05-15T00:00:00"/>
    <x v="45"/>
    <n v="377"/>
  </r>
  <r>
    <d v="2013-05-20T00:00:00"/>
    <x v="45"/>
    <n v="461"/>
  </r>
  <r>
    <d v="2013-05-20T00:00:00"/>
    <x v="71"/>
    <n v="138"/>
  </r>
  <r>
    <d v="2013-05-24T00:00:00"/>
    <x v="47"/>
    <n v="17"/>
  </r>
  <r>
    <d v="2013-05-28T00:00:00"/>
    <x v="197"/>
    <n v="8"/>
  </r>
  <r>
    <d v="2013-05-30T00:00:00"/>
    <x v="9"/>
    <n v="448"/>
  </r>
  <r>
    <d v="2013-06-01T00:00:00"/>
    <x v="9"/>
    <n v="240"/>
  </r>
  <r>
    <d v="2013-06-02T00:00:00"/>
    <x v="22"/>
    <n v="388"/>
  </r>
  <r>
    <d v="2013-06-04T00:00:00"/>
    <x v="7"/>
    <n v="455"/>
  </r>
  <r>
    <d v="2013-06-04T00:00:00"/>
    <x v="17"/>
    <n v="269"/>
  </r>
  <r>
    <d v="2013-06-07T00:00:00"/>
    <x v="6"/>
    <n v="81"/>
  </r>
  <r>
    <d v="2013-06-07T00:00:00"/>
    <x v="10"/>
    <n v="99"/>
  </r>
  <r>
    <d v="2013-06-12T00:00:00"/>
    <x v="170"/>
    <n v="12"/>
  </r>
  <r>
    <d v="2013-06-14T00:00:00"/>
    <x v="233"/>
    <n v="4"/>
  </r>
  <r>
    <d v="2013-06-15T00:00:00"/>
    <x v="30"/>
    <n v="132"/>
  </r>
  <r>
    <d v="2013-06-16T00:00:00"/>
    <x v="131"/>
    <n v="83"/>
  </r>
  <r>
    <d v="2013-06-21T00:00:00"/>
    <x v="205"/>
    <n v="7"/>
  </r>
  <r>
    <d v="2013-06-22T00:00:00"/>
    <x v="154"/>
    <n v="9"/>
  </r>
  <r>
    <d v="2013-06-23T00:00:00"/>
    <x v="159"/>
    <n v="20"/>
  </r>
  <r>
    <d v="2013-06-24T00:00:00"/>
    <x v="10"/>
    <n v="98"/>
  </r>
  <r>
    <d v="2013-06-26T00:00:00"/>
    <x v="137"/>
    <n v="9"/>
  </r>
  <r>
    <d v="2013-06-28T00:00:00"/>
    <x v="64"/>
    <n v="13"/>
  </r>
  <r>
    <d v="2013-07-01T00:00:00"/>
    <x v="50"/>
    <n v="424"/>
  </r>
  <r>
    <d v="2013-07-06T00:00:00"/>
    <x v="39"/>
    <n v="31"/>
  </r>
  <r>
    <d v="2013-07-07T00:00:00"/>
    <x v="57"/>
    <n v="18"/>
  </r>
  <r>
    <d v="2013-07-09T00:00:00"/>
    <x v="6"/>
    <n v="172"/>
  </r>
  <r>
    <d v="2013-07-09T00:00:00"/>
    <x v="45"/>
    <n v="373"/>
  </r>
  <r>
    <d v="2013-07-10T00:00:00"/>
    <x v="17"/>
    <n v="299"/>
  </r>
  <r>
    <d v="2013-07-16T00:00:00"/>
    <x v="37"/>
    <n v="20"/>
  </r>
  <r>
    <d v="2013-07-17T00:00:00"/>
    <x v="69"/>
    <n v="89"/>
  </r>
  <r>
    <d v="2013-07-17T00:00:00"/>
    <x v="35"/>
    <n v="60"/>
  </r>
  <r>
    <d v="2013-07-20T00:00:00"/>
    <x v="3"/>
    <n v="5"/>
  </r>
  <r>
    <d v="2013-07-21T00:00:00"/>
    <x v="102"/>
    <n v="125"/>
  </r>
  <r>
    <d v="2013-07-21T00:00:00"/>
    <x v="12"/>
    <n v="177"/>
  </r>
  <r>
    <d v="2013-07-22T00:00:00"/>
    <x v="20"/>
    <n v="58"/>
  </r>
  <r>
    <d v="2013-07-23T00:00:00"/>
    <x v="19"/>
    <n v="174"/>
  </r>
  <r>
    <d v="2013-07-24T00:00:00"/>
    <x v="7"/>
    <n v="485"/>
  </r>
  <r>
    <d v="2013-07-26T00:00:00"/>
    <x v="232"/>
    <n v="7"/>
  </r>
  <r>
    <d v="2013-07-27T00:00:00"/>
    <x v="9"/>
    <n v="109"/>
  </r>
  <r>
    <d v="2013-07-30T00:00:00"/>
    <x v="6"/>
    <n v="116"/>
  </r>
  <r>
    <d v="2013-07-31T00:00:00"/>
    <x v="39"/>
    <n v="125"/>
  </r>
  <r>
    <d v="2013-07-31T00:00:00"/>
    <x v="222"/>
    <n v="15"/>
  </r>
  <r>
    <d v="2013-08-02T00:00:00"/>
    <x v="177"/>
    <n v="4"/>
  </r>
  <r>
    <d v="2013-08-03T00:00:00"/>
    <x v="144"/>
    <n v="13"/>
  </r>
  <r>
    <d v="2013-08-05T00:00:00"/>
    <x v="102"/>
    <n v="338"/>
  </r>
  <r>
    <d v="2013-08-06T00:00:00"/>
    <x v="167"/>
    <n v="2"/>
  </r>
  <r>
    <d v="2013-08-07T00:00:00"/>
    <x v="37"/>
    <n v="108"/>
  </r>
  <r>
    <d v="2013-08-08T00:00:00"/>
    <x v="61"/>
    <n v="119"/>
  </r>
  <r>
    <d v="2013-08-09T00:00:00"/>
    <x v="7"/>
    <n v="385"/>
  </r>
  <r>
    <d v="2013-08-09T00:00:00"/>
    <x v="45"/>
    <n v="239"/>
  </r>
  <r>
    <d v="2013-08-12T00:00:00"/>
    <x v="229"/>
    <n v="8"/>
  </r>
  <r>
    <d v="2013-08-13T00:00:00"/>
    <x v="17"/>
    <n v="219"/>
  </r>
  <r>
    <d v="2013-08-17T00:00:00"/>
    <x v="25"/>
    <n v="40"/>
  </r>
  <r>
    <d v="2013-08-17T00:00:00"/>
    <x v="102"/>
    <n v="166"/>
  </r>
  <r>
    <d v="2013-08-18T00:00:00"/>
    <x v="66"/>
    <n v="168"/>
  </r>
  <r>
    <d v="2013-08-19T00:00:00"/>
    <x v="131"/>
    <n v="96"/>
  </r>
  <r>
    <d v="2013-08-20T00:00:00"/>
    <x v="10"/>
    <n v="23"/>
  </r>
  <r>
    <d v="2013-08-23T00:00:00"/>
    <x v="177"/>
    <n v="8"/>
  </r>
  <r>
    <d v="2013-08-23T00:00:00"/>
    <x v="106"/>
    <n v="1"/>
  </r>
  <r>
    <d v="2013-08-23T00:00:00"/>
    <x v="15"/>
    <n v="4"/>
  </r>
  <r>
    <d v="2013-08-26T00:00:00"/>
    <x v="120"/>
    <n v="170"/>
  </r>
  <r>
    <d v="2013-08-28T00:00:00"/>
    <x v="45"/>
    <n v="193"/>
  </r>
  <r>
    <d v="2013-08-31T00:00:00"/>
    <x v="234"/>
    <n v="5"/>
  </r>
  <r>
    <d v="2013-09-03T00:00:00"/>
    <x v="62"/>
    <n v="5"/>
  </r>
  <r>
    <d v="2013-09-03T00:00:00"/>
    <x v="64"/>
    <n v="15"/>
  </r>
  <r>
    <d v="2013-09-08T00:00:00"/>
    <x v="109"/>
    <n v="14"/>
  </r>
  <r>
    <d v="2013-09-08T00:00:00"/>
    <x v="37"/>
    <n v="96"/>
  </r>
  <r>
    <d v="2013-09-12T00:00:00"/>
    <x v="162"/>
    <n v="1"/>
  </r>
  <r>
    <d v="2013-09-16T00:00:00"/>
    <x v="69"/>
    <n v="164"/>
  </r>
  <r>
    <d v="2013-09-17T00:00:00"/>
    <x v="22"/>
    <n v="105"/>
  </r>
  <r>
    <d v="2013-09-19T00:00:00"/>
    <x v="210"/>
    <n v="17"/>
  </r>
  <r>
    <d v="2013-09-21T00:00:00"/>
    <x v="200"/>
    <n v="5"/>
  </r>
  <r>
    <d v="2013-09-26T00:00:00"/>
    <x v="45"/>
    <n v="212"/>
  </r>
  <r>
    <d v="2013-09-26T00:00:00"/>
    <x v="9"/>
    <n v="128"/>
  </r>
  <r>
    <d v="2013-09-26T00:00:00"/>
    <x v="28"/>
    <n v="147"/>
  </r>
  <r>
    <d v="2013-09-27T00:00:00"/>
    <x v="14"/>
    <n v="436"/>
  </r>
  <r>
    <d v="2013-09-28T00:00:00"/>
    <x v="235"/>
    <n v="4"/>
  </r>
  <r>
    <d v="2013-09-28T00:00:00"/>
    <x v="154"/>
    <n v="4"/>
  </r>
  <r>
    <d v="2013-10-04T00:00:00"/>
    <x v="131"/>
    <n v="78"/>
  </r>
  <r>
    <d v="2013-10-11T00:00:00"/>
    <x v="10"/>
    <n v="159"/>
  </r>
  <r>
    <d v="2013-10-11T00:00:00"/>
    <x v="8"/>
    <n v="103"/>
  </r>
  <r>
    <d v="2013-10-12T00:00:00"/>
    <x v="52"/>
    <n v="57"/>
  </r>
  <r>
    <d v="2013-10-12T00:00:00"/>
    <x v="20"/>
    <n v="121"/>
  </r>
  <r>
    <d v="2013-10-12T00:00:00"/>
    <x v="77"/>
    <n v="14"/>
  </r>
  <r>
    <d v="2013-10-13T00:00:00"/>
    <x v="44"/>
    <n v="2"/>
  </r>
  <r>
    <d v="2013-10-13T00:00:00"/>
    <x v="53"/>
    <n v="19"/>
  </r>
  <r>
    <d v="2013-10-14T00:00:00"/>
    <x v="236"/>
    <n v="20"/>
  </r>
  <r>
    <d v="2013-10-15T00:00:00"/>
    <x v="14"/>
    <n v="367"/>
  </r>
  <r>
    <d v="2013-10-15T00:00:00"/>
    <x v="9"/>
    <n v="458"/>
  </r>
  <r>
    <d v="2013-10-16T00:00:00"/>
    <x v="45"/>
    <n v="100"/>
  </r>
  <r>
    <d v="2013-10-16T00:00:00"/>
    <x v="6"/>
    <n v="62"/>
  </r>
  <r>
    <d v="2013-10-20T00:00:00"/>
    <x v="6"/>
    <n v="184"/>
  </r>
  <r>
    <d v="2013-10-21T00:00:00"/>
    <x v="19"/>
    <n v="156"/>
  </r>
  <r>
    <d v="2013-10-22T00:00:00"/>
    <x v="7"/>
    <n v="142"/>
  </r>
  <r>
    <d v="2013-10-23T00:00:00"/>
    <x v="6"/>
    <n v="97"/>
  </r>
  <r>
    <d v="2013-10-23T00:00:00"/>
    <x v="7"/>
    <n v="136"/>
  </r>
  <r>
    <d v="2013-10-23T00:00:00"/>
    <x v="131"/>
    <n v="108"/>
  </r>
  <r>
    <d v="2013-10-25T00:00:00"/>
    <x v="25"/>
    <n v="51"/>
  </r>
  <r>
    <d v="2013-10-27T00:00:00"/>
    <x v="130"/>
    <n v="7"/>
  </r>
  <r>
    <d v="2013-10-29T00:00:00"/>
    <x v="99"/>
    <n v="19"/>
  </r>
  <r>
    <d v="2013-10-30T00:00:00"/>
    <x v="75"/>
    <n v="4"/>
  </r>
  <r>
    <d v="2013-11-02T00:00:00"/>
    <x v="45"/>
    <n v="163"/>
  </r>
  <r>
    <d v="2013-11-02T00:00:00"/>
    <x v="30"/>
    <n v="165"/>
  </r>
  <r>
    <d v="2013-11-03T00:00:00"/>
    <x v="210"/>
    <n v="14"/>
  </r>
  <r>
    <d v="2013-11-05T00:00:00"/>
    <x v="28"/>
    <n v="177"/>
  </r>
  <r>
    <d v="2013-11-06T00:00:00"/>
    <x v="147"/>
    <n v="1"/>
  </r>
  <r>
    <d v="2013-11-07T00:00:00"/>
    <x v="131"/>
    <n v="193"/>
  </r>
  <r>
    <d v="2013-11-07T00:00:00"/>
    <x v="110"/>
    <n v="8"/>
  </r>
  <r>
    <d v="2013-11-10T00:00:00"/>
    <x v="233"/>
    <n v="11"/>
  </r>
  <r>
    <d v="2013-11-16T00:00:00"/>
    <x v="22"/>
    <n v="249"/>
  </r>
  <r>
    <d v="2013-11-20T00:00:00"/>
    <x v="5"/>
    <n v="360"/>
  </r>
  <r>
    <d v="2013-11-24T00:00:00"/>
    <x v="26"/>
    <n v="186"/>
  </r>
  <r>
    <d v="2013-11-25T00:00:00"/>
    <x v="52"/>
    <n v="29"/>
  </r>
  <r>
    <d v="2013-11-28T00:00:00"/>
    <x v="30"/>
    <n v="174"/>
  </r>
  <r>
    <d v="2013-11-29T00:00:00"/>
    <x v="7"/>
    <n v="131"/>
  </r>
  <r>
    <d v="2013-12-01T00:00:00"/>
    <x v="7"/>
    <n v="157"/>
  </r>
  <r>
    <d v="2013-12-01T00:00:00"/>
    <x v="14"/>
    <n v="284"/>
  </r>
  <r>
    <d v="2013-12-02T00:00:00"/>
    <x v="17"/>
    <n v="292"/>
  </r>
  <r>
    <d v="2013-12-04T00:00:00"/>
    <x v="81"/>
    <n v="13"/>
  </r>
  <r>
    <d v="2013-12-06T00:00:00"/>
    <x v="85"/>
    <n v="16"/>
  </r>
  <r>
    <d v="2013-12-06T00:00:00"/>
    <x v="22"/>
    <n v="364"/>
  </r>
  <r>
    <d v="2013-12-07T00:00:00"/>
    <x v="44"/>
    <n v="16"/>
  </r>
  <r>
    <d v="2013-12-07T00:00:00"/>
    <x v="49"/>
    <n v="3"/>
  </r>
  <r>
    <d v="2013-12-08T00:00:00"/>
    <x v="207"/>
    <n v="9"/>
  </r>
  <r>
    <d v="2013-12-09T00:00:00"/>
    <x v="206"/>
    <n v="6"/>
  </r>
  <r>
    <d v="2013-12-13T00:00:00"/>
    <x v="71"/>
    <n v="117"/>
  </r>
  <r>
    <d v="2013-12-14T00:00:00"/>
    <x v="42"/>
    <n v="6"/>
  </r>
  <r>
    <d v="2013-12-15T00:00:00"/>
    <x v="9"/>
    <n v="186"/>
  </r>
  <r>
    <d v="2013-12-15T00:00:00"/>
    <x v="42"/>
    <n v="16"/>
  </r>
  <r>
    <d v="2013-12-16T00:00:00"/>
    <x v="6"/>
    <n v="100"/>
  </r>
  <r>
    <d v="2013-12-21T00:00:00"/>
    <x v="1"/>
    <n v="20"/>
  </r>
  <r>
    <d v="2013-12-21T00:00:00"/>
    <x v="35"/>
    <n v="192"/>
  </r>
  <r>
    <d v="2013-12-22T00:00:00"/>
    <x v="35"/>
    <n v="92"/>
  </r>
  <r>
    <d v="2013-12-23T00:00:00"/>
    <x v="118"/>
    <n v="11"/>
  </r>
  <r>
    <d v="2013-12-25T00:00:00"/>
    <x v="237"/>
    <n v="10"/>
  </r>
  <r>
    <d v="2013-12-26T00:00:00"/>
    <x v="71"/>
    <n v="180"/>
  </r>
  <r>
    <d v="2013-12-29T00:00:00"/>
    <x v="38"/>
    <n v="12"/>
  </r>
  <r>
    <d v="2013-12-30T00:00:00"/>
    <x v="222"/>
    <n v="12"/>
  </r>
  <r>
    <d v="2013-12-31T00:00:00"/>
    <x v="97"/>
    <n v="8"/>
  </r>
  <r>
    <d v="2014-01-02T00:00:00"/>
    <x v="12"/>
    <n v="56"/>
  </r>
  <r>
    <d v="2014-01-03T00:00:00"/>
    <x v="82"/>
    <n v="18"/>
  </r>
  <r>
    <d v="2014-01-03T00:00:00"/>
    <x v="14"/>
    <n v="164"/>
  </r>
  <r>
    <d v="2014-01-06T00:00:00"/>
    <x v="30"/>
    <n v="111"/>
  </r>
  <r>
    <d v="2014-01-07T00:00:00"/>
    <x v="190"/>
    <n v="14"/>
  </r>
  <r>
    <d v="2014-01-08T00:00:00"/>
    <x v="102"/>
    <n v="143"/>
  </r>
  <r>
    <d v="2014-01-09T00:00:00"/>
    <x v="10"/>
    <n v="64"/>
  </r>
  <r>
    <d v="2014-01-12T00:00:00"/>
    <x v="234"/>
    <n v="3"/>
  </r>
  <r>
    <d v="2014-01-13T00:00:00"/>
    <x v="45"/>
    <n v="152"/>
  </r>
  <r>
    <d v="2014-01-14T00:00:00"/>
    <x v="10"/>
    <n v="152"/>
  </r>
  <r>
    <d v="2014-01-16T00:00:00"/>
    <x v="221"/>
    <n v="15"/>
  </r>
  <r>
    <d v="2014-01-17T00:00:00"/>
    <x v="71"/>
    <n v="117"/>
  </r>
  <r>
    <d v="2014-01-17T00:00:00"/>
    <x v="215"/>
    <n v="14"/>
  </r>
  <r>
    <d v="2014-01-17T00:00:00"/>
    <x v="45"/>
    <n v="431"/>
  </r>
  <r>
    <d v="2014-01-19T00:00:00"/>
    <x v="22"/>
    <n v="390"/>
  </r>
  <r>
    <d v="2014-01-24T00:00:00"/>
    <x v="222"/>
    <n v="1"/>
  </r>
  <r>
    <d v="2014-01-27T00:00:00"/>
    <x v="17"/>
    <n v="392"/>
  </r>
  <r>
    <d v="2014-01-29T00:00:00"/>
    <x v="37"/>
    <n v="175"/>
  </r>
  <r>
    <d v="2014-01-29T00:00:00"/>
    <x v="55"/>
    <n v="118"/>
  </r>
  <r>
    <d v="2014-02-02T00:00:00"/>
    <x v="9"/>
    <n v="297"/>
  </r>
  <r>
    <d v="2014-02-06T00:00:00"/>
    <x v="23"/>
    <n v="89"/>
  </r>
  <r>
    <d v="2014-02-06T00:00:00"/>
    <x v="22"/>
    <n v="182"/>
  </r>
  <r>
    <d v="2014-02-07T00:00:00"/>
    <x v="10"/>
    <n v="130"/>
  </r>
  <r>
    <d v="2014-02-10T00:00:00"/>
    <x v="26"/>
    <n v="187"/>
  </r>
  <r>
    <d v="2014-02-11T00:00:00"/>
    <x v="50"/>
    <n v="166"/>
  </r>
  <r>
    <d v="2014-02-12T00:00:00"/>
    <x v="23"/>
    <n v="58"/>
  </r>
  <r>
    <d v="2014-02-16T00:00:00"/>
    <x v="25"/>
    <n v="187"/>
  </r>
  <r>
    <d v="2014-02-17T00:00:00"/>
    <x v="23"/>
    <n v="58"/>
  </r>
  <r>
    <d v="2014-02-19T00:00:00"/>
    <x v="60"/>
    <n v="19"/>
  </r>
  <r>
    <d v="2014-02-19T00:00:00"/>
    <x v="9"/>
    <n v="388"/>
  </r>
  <r>
    <d v="2014-02-20T00:00:00"/>
    <x v="105"/>
    <n v="20"/>
  </r>
  <r>
    <d v="2014-02-20T00:00:00"/>
    <x v="6"/>
    <n v="185"/>
  </r>
  <r>
    <d v="2014-02-20T00:00:00"/>
    <x v="66"/>
    <n v="191"/>
  </r>
  <r>
    <d v="2014-02-21T00:00:00"/>
    <x v="87"/>
    <n v="1"/>
  </r>
  <r>
    <d v="2014-02-22T00:00:00"/>
    <x v="71"/>
    <n v="90"/>
  </r>
  <r>
    <d v="2014-02-26T00:00:00"/>
    <x v="9"/>
    <n v="234"/>
  </r>
  <r>
    <d v="2014-03-01T00:00:00"/>
    <x v="45"/>
    <n v="212"/>
  </r>
  <r>
    <d v="2014-03-03T00:00:00"/>
    <x v="45"/>
    <n v="372"/>
  </r>
  <r>
    <d v="2014-03-03T00:00:00"/>
    <x v="35"/>
    <n v="102"/>
  </r>
  <r>
    <d v="2014-03-03T00:00:00"/>
    <x v="10"/>
    <n v="69"/>
  </r>
  <r>
    <d v="2014-03-10T00:00:00"/>
    <x v="175"/>
    <n v="5"/>
  </r>
  <r>
    <d v="2014-03-15T00:00:00"/>
    <x v="69"/>
    <n v="146"/>
  </r>
  <r>
    <d v="2014-03-16T00:00:00"/>
    <x v="20"/>
    <n v="114"/>
  </r>
  <r>
    <d v="2014-03-18T00:00:00"/>
    <x v="14"/>
    <n v="265"/>
  </r>
  <r>
    <d v="2014-03-18T00:00:00"/>
    <x v="128"/>
    <n v="1"/>
  </r>
  <r>
    <d v="2014-03-21T00:00:00"/>
    <x v="156"/>
    <n v="16"/>
  </r>
  <r>
    <d v="2014-03-23T00:00:00"/>
    <x v="191"/>
    <n v="11"/>
  </r>
  <r>
    <d v="2014-03-23T00:00:00"/>
    <x v="22"/>
    <n v="118"/>
  </r>
  <r>
    <d v="2014-03-30T00:00:00"/>
    <x v="45"/>
    <n v="213"/>
  </r>
  <r>
    <d v="2014-04-03T00:00:00"/>
    <x v="9"/>
    <n v="146"/>
  </r>
  <r>
    <d v="2014-04-05T00:00:00"/>
    <x v="124"/>
    <n v="6"/>
  </r>
  <r>
    <d v="2014-04-07T00:00:00"/>
    <x v="45"/>
    <n v="392"/>
  </r>
  <r>
    <d v="2014-04-07T00:00:00"/>
    <x v="102"/>
    <n v="422"/>
  </r>
  <r>
    <d v="2014-04-11T00:00:00"/>
    <x v="22"/>
    <n v="474"/>
  </r>
  <r>
    <d v="2014-04-12T00:00:00"/>
    <x v="55"/>
    <n v="166"/>
  </r>
  <r>
    <d v="2014-04-14T00:00:00"/>
    <x v="55"/>
    <n v="121"/>
  </r>
  <r>
    <d v="2014-04-15T00:00:00"/>
    <x v="17"/>
    <n v="406"/>
  </r>
  <r>
    <d v="2014-04-17T00:00:00"/>
    <x v="26"/>
    <n v="41"/>
  </r>
  <r>
    <d v="2014-04-21T00:00:00"/>
    <x v="50"/>
    <n v="254"/>
  </r>
  <r>
    <d v="2014-04-21T00:00:00"/>
    <x v="9"/>
    <n v="246"/>
  </r>
  <r>
    <d v="2014-04-26T00:00:00"/>
    <x v="19"/>
    <n v="148"/>
  </r>
  <r>
    <d v="2014-04-26T00:00:00"/>
    <x v="5"/>
    <n v="365"/>
  </r>
  <r>
    <d v="2014-04-27T00:00:00"/>
    <x v="20"/>
    <n v="20"/>
  </r>
  <r>
    <d v="2014-05-02T00:00:00"/>
    <x v="137"/>
    <n v="4"/>
  </r>
  <r>
    <d v="2014-05-05T00:00:00"/>
    <x v="45"/>
    <n v="215"/>
  </r>
  <r>
    <d v="2014-05-07T00:00:00"/>
    <x v="12"/>
    <n v="138"/>
  </r>
  <r>
    <d v="2014-05-07T00:00:00"/>
    <x v="7"/>
    <n v="496"/>
  </r>
  <r>
    <d v="2014-05-08T00:00:00"/>
    <x v="37"/>
    <n v="155"/>
  </r>
  <r>
    <d v="2014-05-11T00:00:00"/>
    <x v="24"/>
    <n v="386"/>
  </r>
  <r>
    <d v="2014-05-14T00:00:00"/>
    <x v="71"/>
    <n v="124"/>
  </r>
  <r>
    <d v="2014-05-15T00:00:00"/>
    <x v="14"/>
    <n v="173"/>
  </r>
  <r>
    <d v="2014-05-17T00:00:00"/>
    <x v="35"/>
    <n v="161"/>
  </r>
  <r>
    <d v="2014-05-19T00:00:00"/>
    <x v="69"/>
    <n v="147"/>
  </r>
  <r>
    <d v="2014-05-25T00:00:00"/>
    <x v="22"/>
    <n v="401"/>
  </r>
  <r>
    <d v="2014-05-25T00:00:00"/>
    <x v="50"/>
    <n v="101"/>
  </r>
  <r>
    <d v="2014-05-26T00:00:00"/>
    <x v="22"/>
    <n v="169"/>
  </r>
  <r>
    <d v="2014-05-27T00:00:00"/>
    <x v="14"/>
    <n v="324"/>
  </r>
  <r>
    <d v="2014-05-28T00:00:00"/>
    <x v="219"/>
    <n v="16"/>
  </r>
  <r>
    <d v="2014-05-29T00:00:00"/>
    <x v="71"/>
    <n v="194"/>
  </r>
  <r>
    <d v="2014-05-30T00:00:00"/>
    <x v="102"/>
    <n v="197"/>
  </r>
  <r>
    <d v="2014-05-30T00:00:00"/>
    <x v="23"/>
    <n v="23"/>
  </r>
  <r>
    <d v="2014-05-31T00:00:00"/>
    <x v="12"/>
    <n v="138"/>
  </r>
  <r>
    <d v="2014-06-01T00:00:00"/>
    <x v="61"/>
    <n v="121"/>
  </r>
  <r>
    <d v="2014-06-03T00:00:00"/>
    <x v="204"/>
    <n v="10"/>
  </r>
  <r>
    <d v="2014-06-05T00:00:00"/>
    <x v="130"/>
    <n v="9"/>
  </r>
  <r>
    <d v="2014-06-08T00:00:00"/>
    <x v="52"/>
    <n v="35"/>
  </r>
  <r>
    <d v="2014-06-12T00:00:00"/>
    <x v="35"/>
    <n v="154"/>
  </r>
  <r>
    <d v="2014-06-16T00:00:00"/>
    <x v="113"/>
    <n v="1"/>
  </r>
  <r>
    <d v="2014-06-17T00:00:00"/>
    <x v="14"/>
    <n v="249"/>
  </r>
  <r>
    <d v="2014-06-17T00:00:00"/>
    <x v="37"/>
    <n v="27"/>
  </r>
  <r>
    <d v="2014-06-19T00:00:00"/>
    <x v="12"/>
    <n v="167"/>
  </r>
  <r>
    <d v="2014-06-20T00:00:00"/>
    <x v="12"/>
    <n v="71"/>
  </r>
  <r>
    <d v="2014-06-20T00:00:00"/>
    <x v="83"/>
    <n v="13"/>
  </r>
  <r>
    <d v="2014-06-21T00:00:00"/>
    <x v="30"/>
    <n v="90"/>
  </r>
  <r>
    <d v="2014-06-24T00:00:00"/>
    <x v="9"/>
    <n v="106"/>
  </r>
  <r>
    <d v="2014-06-25T00:00:00"/>
    <x v="66"/>
    <n v="57"/>
  </r>
  <r>
    <d v="2014-06-25T00:00:00"/>
    <x v="18"/>
    <n v="59"/>
  </r>
  <r>
    <d v="2014-06-27T00:00:00"/>
    <x v="79"/>
    <n v="11"/>
  </r>
  <r>
    <d v="2014-06-28T00:00:00"/>
    <x v="102"/>
    <n v="361"/>
  </r>
  <r>
    <d v="2014-06-29T00:00:00"/>
    <x v="8"/>
    <n v="153"/>
  </r>
  <r>
    <d v="2014-06-30T00:00:00"/>
    <x v="147"/>
    <n v="7"/>
  </r>
  <r>
    <d v="2014-07-01T00:00:00"/>
    <x v="71"/>
    <n v="65"/>
  </r>
  <r>
    <d v="2014-07-03T00:00:00"/>
    <x v="9"/>
    <n v="409"/>
  </r>
  <r>
    <d v="2014-07-05T00:00:00"/>
    <x v="63"/>
    <n v="63"/>
  </r>
  <r>
    <d v="2014-07-06T00:00:00"/>
    <x v="7"/>
    <n v="441"/>
  </r>
  <r>
    <d v="2014-07-10T00:00:00"/>
    <x v="52"/>
    <n v="91"/>
  </r>
  <r>
    <d v="2014-07-11T00:00:00"/>
    <x v="12"/>
    <n v="73"/>
  </r>
  <r>
    <d v="2014-07-12T00:00:00"/>
    <x v="6"/>
    <n v="184"/>
  </r>
  <r>
    <d v="2014-07-16T00:00:00"/>
    <x v="61"/>
    <n v="191"/>
  </r>
  <r>
    <d v="2014-07-17T00:00:00"/>
    <x v="17"/>
    <n v="371"/>
  </r>
  <r>
    <d v="2014-07-18T00:00:00"/>
    <x v="22"/>
    <n v="485"/>
  </r>
  <r>
    <d v="2014-07-18T00:00:00"/>
    <x v="37"/>
    <n v="92"/>
  </r>
  <r>
    <d v="2014-07-20T00:00:00"/>
    <x v="17"/>
    <n v="442"/>
  </r>
  <r>
    <d v="2014-07-21T00:00:00"/>
    <x v="8"/>
    <n v="44"/>
  </r>
  <r>
    <d v="2014-07-23T00:00:00"/>
    <x v="39"/>
    <n v="39"/>
  </r>
  <r>
    <d v="2014-07-28T00:00:00"/>
    <x v="17"/>
    <n v="288"/>
  </r>
  <r>
    <d v="2014-07-28T00:00:00"/>
    <x v="190"/>
    <n v="4"/>
  </r>
  <r>
    <d v="2014-07-31T00:00:00"/>
    <x v="238"/>
    <n v="6"/>
  </r>
  <r>
    <d v="2014-07-31T00:00:00"/>
    <x v="116"/>
    <n v="9"/>
  </r>
  <r>
    <d v="2014-08-01T00:00:00"/>
    <x v="37"/>
    <n v="178"/>
  </r>
  <r>
    <d v="2014-08-02T00:00:00"/>
    <x v="50"/>
    <n v="455"/>
  </r>
  <r>
    <d v="2014-08-03T00:00:00"/>
    <x v="78"/>
    <n v="56"/>
  </r>
  <r>
    <d v="2014-08-07T00:00:00"/>
    <x v="61"/>
    <n v="46"/>
  </r>
  <r>
    <d v="2014-08-08T00:00:00"/>
    <x v="124"/>
    <n v="15"/>
  </r>
  <r>
    <d v="2014-08-09T00:00:00"/>
    <x v="8"/>
    <n v="130"/>
  </r>
  <r>
    <d v="2014-08-10T00:00:00"/>
    <x v="20"/>
    <n v="154"/>
  </r>
  <r>
    <d v="2014-08-10T00:00:00"/>
    <x v="8"/>
    <n v="137"/>
  </r>
  <r>
    <d v="2014-08-12T00:00:00"/>
    <x v="58"/>
    <n v="119"/>
  </r>
  <r>
    <d v="2014-08-12T00:00:00"/>
    <x v="50"/>
    <n v="138"/>
  </r>
  <r>
    <d v="2014-08-13T00:00:00"/>
    <x v="50"/>
    <n v="303"/>
  </r>
  <r>
    <d v="2014-08-15T00:00:00"/>
    <x v="18"/>
    <n v="73"/>
  </r>
  <r>
    <d v="2014-08-17T00:00:00"/>
    <x v="55"/>
    <n v="35"/>
  </r>
  <r>
    <d v="2014-08-17T00:00:00"/>
    <x v="14"/>
    <n v="435"/>
  </r>
  <r>
    <d v="2014-08-20T00:00:00"/>
    <x v="9"/>
    <n v="476"/>
  </r>
  <r>
    <d v="2014-08-23T00:00:00"/>
    <x v="7"/>
    <n v="386"/>
  </r>
  <r>
    <d v="2014-08-26T00:00:00"/>
    <x v="10"/>
    <n v="147"/>
  </r>
  <r>
    <d v="2014-08-29T00:00:00"/>
    <x v="14"/>
    <n v="112"/>
  </r>
  <r>
    <d v="2014-09-03T00:00:00"/>
    <x v="61"/>
    <n v="156"/>
  </r>
  <r>
    <d v="2014-09-04T00:00:00"/>
    <x v="102"/>
    <n v="106"/>
  </r>
  <r>
    <d v="2014-09-06T00:00:00"/>
    <x v="139"/>
    <n v="2"/>
  </r>
  <r>
    <d v="2014-09-06T00:00:00"/>
    <x v="86"/>
    <n v="19"/>
  </r>
  <r>
    <d v="2014-09-07T00:00:00"/>
    <x v="59"/>
    <n v="18"/>
  </r>
  <r>
    <d v="2014-09-10T00:00:00"/>
    <x v="102"/>
    <n v="332"/>
  </r>
  <r>
    <d v="2014-09-11T00:00:00"/>
    <x v="110"/>
    <n v="1"/>
  </r>
  <r>
    <d v="2014-09-12T00:00:00"/>
    <x v="17"/>
    <n v="438"/>
  </r>
  <r>
    <d v="2014-09-13T00:00:00"/>
    <x v="19"/>
    <n v="25"/>
  </r>
  <r>
    <d v="2014-09-15T00:00:00"/>
    <x v="14"/>
    <n v="220"/>
  </r>
  <r>
    <d v="2014-09-15T00:00:00"/>
    <x v="39"/>
    <n v="47"/>
  </r>
  <r>
    <d v="2014-09-15T00:00:00"/>
    <x v="239"/>
    <n v="1"/>
  </r>
  <r>
    <d v="2014-09-16T00:00:00"/>
    <x v="186"/>
    <n v="14"/>
  </r>
  <r>
    <d v="2014-09-17T00:00:00"/>
    <x v="9"/>
    <n v="132"/>
  </r>
  <r>
    <d v="2014-09-22T00:00:00"/>
    <x v="146"/>
    <n v="18"/>
  </r>
  <r>
    <d v="2014-09-24T00:00:00"/>
    <x v="9"/>
    <n v="266"/>
  </r>
  <r>
    <d v="2014-09-25T00:00:00"/>
    <x v="8"/>
    <n v="30"/>
  </r>
  <r>
    <d v="2014-09-27T00:00:00"/>
    <x v="45"/>
    <n v="452"/>
  </r>
  <r>
    <d v="2014-09-29T00:00:00"/>
    <x v="5"/>
    <n v="306"/>
  </r>
  <r>
    <d v="2014-09-30T00:00:00"/>
    <x v="61"/>
    <n v="98"/>
  </r>
  <r>
    <d v="2014-10-01T00:00:00"/>
    <x v="58"/>
    <n v="110"/>
  </r>
  <r>
    <d v="2014-10-01T00:00:00"/>
    <x v="8"/>
    <n v="57"/>
  </r>
  <r>
    <d v="2014-10-01T00:00:00"/>
    <x v="157"/>
    <n v="16"/>
  </r>
  <r>
    <d v="2014-10-04T00:00:00"/>
    <x v="104"/>
    <n v="5"/>
  </r>
  <r>
    <d v="2014-10-07T00:00:00"/>
    <x v="22"/>
    <n v="433"/>
  </r>
  <r>
    <d v="2014-10-08T00:00:00"/>
    <x v="69"/>
    <n v="180"/>
  </r>
  <r>
    <d v="2014-10-08T00:00:00"/>
    <x v="22"/>
    <n v="381"/>
  </r>
  <r>
    <d v="2014-10-09T00:00:00"/>
    <x v="70"/>
    <n v="16"/>
  </r>
  <r>
    <d v="2014-10-09T00:00:00"/>
    <x v="28"/>
    <n v="85"/>
  </r>
  <r>
    <d v="2014-10-09T00:00:00"/>
    <x v="25"/>
    <n v="37"/>
  </r>
  <r>
    <d v="2014-10-12T00:00:00"/>
    <x v="20"/>
    <n v="69"/>
  </r>
  <r>
    <d v="2014-10-13T00:00:00"/>
    <x v="7"/>
    <n v="304"/>
  </r>
  <r>
    <d v="2014-10-16T00:00:00"/>
    <x v="22"/>
    <n v="491"/>
  </r>
  <r>
    <d v="2014-10-19T00:00:00"/>
    <x v="23"/>
    <n v="106"/>
  </r>
  <r>
    <d v="2014-10-23T00:00:00"/>
    <x v="52"/>
    <n v="188"/>
  </r>
  <r>
    <d v="2014-10-23T00:00:00"/>
    <x v="8"/>
    <n v="131"/>
  </r>
  <r>
    <d v="2014-10-24T00:00:00"/>
    <x v="148"/>
    <n v="9"/>
  </r>
  <r>
    <d v="2014-10-26T00:00:00"/>
    <x v="45"/>
    <n v="245"/>
  </r>
  <r>
    <d v="2014-10-31T00:00:00"/>
    <x v="22"/>
    <n v="166"/>
  </r>
  <r>
    <d v="2014-11-02T00:00:00"/>
    <x v="55"/>
    <n v="171"/>
  </r>
  <r>
    <d v="2014-11-02T00:00:00"/>
    <x v="119"/>
    <n v="11"/>
  </r>
  <r>
    <d v="2014-11-03T00:00:00"/>
    <x v="20"/>
    <n v="52"/>
  </r>
  <r>
    <d v="2014-11-06T00:00:00"/>
    <x v="120"/>
    <n v="56"/>
  </r>
  <r>
    <d v="2014-11-07T00:00:00"/>
    <x v="54"/>
    <n v="6"/>
  </r>
  <r>
    <d v="2014-11-07T00:00:00"/>
    <x v="55"/>
    <n v="179"/>
  </r>
  <r>
    <d v="2014-11-08T00:00:00"/>
    <x v="22"/>
    <n v="398"/>
  </r>
  <r>
    <d v="2014-11-09T00:00:00"/>
    <x v="69"/>
    <n v="68"/>
  </r>
  <r>
    <d v="2014-11-09T00:00:00"/>
    <x v="12"/>
    <n v="160"/>
  </r>
  <r>
    <d v="2014-11-10T00:00:00"/>
    <x v="12"/>
    <n v="183"/>
  </r>
  <r>
    <d v="2014-11-11T00:00:00"/>
    <x v="22"/>
    <n v="178"/>
  </r>
  <r>
    <d v="2014-11-12T00:00:00"/>
    <x v="7"/>
    <n v="381"/>
  </r>
  <r>
    <d v="2014-11-14T00:00:00"/>
    <x v="62"/>
    <n v="12"/>
  </r>
  <r>
    <d v="2014-11-16T00:00:00"/>
    <x v="28"/>
    <n v="116"/>
  </r>
  <r>
    <d v="2014-11-18T00:00:00"/>
    <x v="7"/>
    <n v="117"/>
  </r>
  <r>
    <d v="2014-11-18T00:00:00"/>
    <x v="69"/>
    <n v="31"/>
  </r>
  <r>
    <d v="2014-11-19T00:00:00"/>
    <x v="8"/>
    <n v="131"/>
  </r>
  <r>
    <d v="2014-11-19T00:00:00"/>
    <x v="10"/>
    <n v="21"/>
  </r>
  <r>
    <d v="2014-11-20T00:00:00"/>
    <x v="9"/>
    <n v="300"/>
  </r>
  <r>
    <d v="2014-11-20T00:00:00"/>
    <x v="18"/>
    <n v="32"/>
  </r>
  <r>
    <d v="2014-11-23T00:00:00"/>
    <x v="132"/>
    <n v="4"/>
  </r>
  <r>
    <d v="2014-11-24T00:00:00"/>
    <x v="45"/>
    <n v="230"/>
  </r>
  <r>
    <d v="2014-11-25T00:00:00"/>
    <x v="61"/>
    <n v="164"/>
  </r>
  <r>
    <d v="2014-11-26T00:00:00"/>
    <x v="98"/>
    <n v="4"/>
  </r>
  <r>
    <d v="2014-11-29T00:00:00"/>
    <x v="20"/>
    <n v="96"/>
  </r>
  <r>
    <d v="2014-12-02T00:00:00"/>
    <x v="131"/>
    <n v="94"/>
  </r>
  <r>
    <d v="2014-12-02T00:00:00"/>
    <x v="71"/>
    <n v="21"/>
  </r>
  <r>
    <d v="2014-12-04T00:00:00"/>
    <x v="7"/>
    <n v="129"/>
  </r>
  <r>
    <d v="2014-12-04T00:00:00"/>
    <x v="25"/>
    <n v="197"/>
  </r>
  <r>
    <d v="2014-12-05T00:00:00"/>
    <x v="113"/>
    <n v="16"/>
  </r>
  <r>
    <d v="2014-12-05T00:00:00"/>
    <x v="24"/>
    <n v="332"/>
  </r>
  <r>
    <d v="2014-12-07T00:00:00"/>
    <x v="69"/>
    <n v="75"/>
  </r>
  <r>
    <d v="2014-12-08T00:00:00"/>
    <x v="74"/>
    <n v="10"/>
  </r>
  <r>
    <d v="2014-12-09T00:00:00"/>
    <x v="37"/>
    <n v="93"/>
  </r>
  <r>
    <d v="2014-12-10T00:00:00"/>
    <x v="45"/>
    <n v="146"/>
  </r>
  <r>
    <d v="2014-12-11T00:00:00"/>
    <x v="58"/>
    <n v="197"/>
  </r>
  <r>
    <d v="2014-12-13T00:00:00"/>
    <x v="17"/>
    <n v="482"/>
  </r>
  <r>
    <d v="2014-12-15T00:00:00"/>
    <x v="8"/>
    <n v="43"/>
  </r>
  <r>
    <d v="2014-12-16T00:00:00"/>
    <x v="22"/>
    <n v="367"/>
  </r>
  <r>
    <d v="2014-12-16T00:00:00"/>
    <x v="14"/>
    <n v="274"/>
  </r>
  <r>
    <d v="2014-12-18T00:00:00"/>
    <x v="17"/>
    <n v="283"/>
  </r>
  <r>
    <d v="2014-12-19T00:00:00"/>
    <x v="55"/>
    <n v="98"/>
  </r>
  <r>
    <d v="2014-12-20T00:00:00"/>
    <x v="22"/>
    <n v="485"/>
  </r>
  <r>
    <d v="2014-12-21T00:00:00"/>
    <x v="167"/>
    <n v="3"/>
  </r>
  <r>
    <d v="2014-12-23T00:00:00"/>
    <x v="45"/>
    <n v="331"/>
  </r>
  <r>
    <d v="2014-12-24T00:00:00"/>
    <x v="8"/>
    <n v="150"/>
  </r>
  <r>
    <d v="2014-12-25T00:00:00"/>
    <x v="7"/>
    <n v="463"/>
  </r>
  <r>
    <d v="2014-12-26T00:00:00"/>
    <x v="159"/>
    <n v="8"/>
  </r>
  <r>
    <d v="2014-12-26T00:00:00"/>
    <x v="12"/>
    <n v="178"/>
  </r>
  <r>
    <d v="2014-12-28T00:00:00"/>
    <x v="19"/>
    <n v="166"/>
  </r>
  <r>
    <d v="2014-12-29T00:00:00"/>
    <x v="232"/>
    <n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x v="0"/>
    <s v="872-13-44-365"/>
    <n v="10"/>
  </r>
  <r>
    <x v="1"/>
    <s v="369-43-03-176"/>
    <n v="2"/>
  </r>
  <r>
    <x v="2"/>
    <s v="408-24-90-350"/>
    <n v="2"/>
  </r>
  <r>
    <x v="3"/>
    <s v="944-16-93-033"/>
    <n v="5"/>
  </r>
  <r>
    <x v="4"/>
    <s v="645-32-78-780"/>
    <n v="14"/>
  </r>
  <r>
    <x v="5"/>
    <s v="594-18-15-403"/>
    <n v="436"/>
  </r>
  <r>
    <x v="6"/>
    <s v="043-34-53-278"/>
    <n v="95"/>
  </r>
  <r>
    <x v="7"/>
    <s v="254-14-00-156"/>
    <n v="350"/>
  </r>
  <r>
    <x v="8"/>
    <s v="254-14-00-156"/>
    <n v="231"/>
  </r>
  <r>
    <x v="9"/>
    <s v="885-74-10-856"/>
    <n v="38"/>
  </r>
  <r>
    <x v="10"/>
    <s v="847-48-41-699"/>
    <n v="440"/>
  </r>
  <r>
    <x v="11"/>
    <s v="749-02-70-623"/>
    <n v="120"/>
  </r>
  <r>
    <x v="12"/>
    <s v="128-69-77-900"/>
    <n v="11"/>
  </r>
  <r>
    <x v="13"/>
    <s v="904-16-42-385"/>
    <n v="36"/>
  </r>
  <r>
    <x v="14"/>
    <s v="749-02-70-623"/>
    <n v="51"/>
  </r>
  <r>
    <x v="15"/>
    <s v="254-14-00-156"/>
    <n v="465"/>
  </r>
  <r>
    <x v="16"/>
    <s v="775-48-66-885"/>
    <n v="8"/>
  </r>
  <r>
    <x v="17"/>
    <s v="799-94-72-837"/>
    <n v="287"/>
  </r>
  <r>
    <x v="17"/>
    <s v="045-63-27-114"/>
    <n v="12"/>
  </r>
  <r>
    <x v="18"/>
    <s v="351-06-97-406"/>
    <n v="6"/>
  </r>
  <r>
    <x v="19"/>
    <s v="413-93-89-926"/>
    <n v="321"/>
  </r>
  <r>
    <x v="20"/>
    <s v="269-65-16-447"/>
    <n v="99"/>
  </r>
  <r>
    <x v="20"/>
    <s v="080-51-85-809"/>
    <n v="91"/>
  </r>
  <r>
    <x v="21"/>
    <s v="799-94-72-837"/>
    <n v="118"/>
  </r>
  <r>
    <x v="22"/>
    <s v="910-38-33-489"/>
    <n v="58"/>
  </r>
  <r>
    <x v="23"/>
    <s v="396-32-41-555"/>
    <n v="16"/>
  </r>
  <r>
    <x v="23"/>
    <s v="178-24-36-171"/>
    <n v="348"/>
  </r>
  <r>
    <x v="24"/>
    <s v="594-18-15-403"/>
    <n v="336"/>
  </r>
  <r>
    <x v="24"/>
    <s v="178-24-36-171"/>
    <n v="435"/>
  </r>
  <r>
    <x v="24"/>
    <s v="033-49-11-774"/>
    <n v="110"/>
  </r>
  <r>
    <x v="25"/>
    <s v="337-27-67-378"/>
    <n v="204"/>
  </r>
  <r>
    <x v="25"/>
    <s v="269-65-16-447"/>
    <n v="20"/>
  </r>
  <r>
    <x v="26"/>
    <s v="410-52-79-946"/>
    <n v="102"/>
  </r>
  <r>
    <x v="27"/>
    <s v="294-48-56-993"/>
    <n v="48"/>
  </r>
  <r>
    <x v="28"/>
    <s v="178-24-36-171"/>
    <n v="329"/>
  </r>
  <r>
    <x v="29"/>
    <s v="961-86-77-989"/>
    <n v="16"/>
  </r>
  <r>
    <x v="30"/>
    <s v="378-70-08-798"/>
    <n v="102"/>
  </r>
  <r>
    <x v="30"/>
    <s v="799-94-72-837"/>
    <n v="309"/>
  </r>
  <r>
    <x v="31"/>
    <s v="594-18-15-403"/>
    <n v="331"/>
  </r>
  <r>
    <x v="32"/>
    <s v="665-06-94-730"/>
    <n v="3"/>
  </r>
  <r>
    <x v="33"/>
    <s v="534-94-49-182"/>
    <n v="76"/>
  </r>
  <r>
    <x v="33"/>
    <s v="935-78-99-209"/>
    <n v="196"/>
  </r>
  <r>
    <x v="34"/>
    <s v="269-65-16-447"/>
    <n v="54"/>
  </r>
  <r>
    <x v="35"/>
    <s v="847-48-41-699"/>
    <n v="277"/>
  </r>
  <r>
    <x v="36"/>
    <s v="996-09-76-697"/>
    <n v="7"/>
  </r>
  <r>
    <x v="37"/>
    <s v="019-98-81-222"/>
    <n v="12"/>
  </r>
  <r>
    <x v="38"/>
    <s v="962-06-61-806"/>
    <n v="7"/>
  </r>
  <r>
    <x v="39"/>
    <s v="254-14-00-156"/>
    <n v="416"/>
  </r>
  <r>
    <x v="40"/>
    <s v="254-14-00-156"/>
    <n v="263"/>
  </r>
  <r>
    <x v="41"/>
    <s v="369-43-03-176"/>
    <n v="15"/>
  </r>
  <r>
    <x v="42"/>
    <s v="410-52-79-946"/>
    <n v="194"/>
  </r>
  <r>
    <x v="43"/>
    <s v="968-49-97-804"/>
    <n v="120"/>
  </r>
  <r>
    <x v="44"/>
    <s v="254-14-00-156"/>
    <n v="175"/>
  </r>
  <r>
    <x v="45"/>
    <s v="205-96-13-336"/>
    <n v="12"/>
  </r>
  <r>
    <x v="46"/>
    <s v="916-94-78-836"/>
    <n v="174"/>
  </r>
  <r>
    <x v="47"/>
    <s v="242-04-13-206"/>
    <n v="3"/>
  </r>
  <r>
    <x v="48"/>
    <s v="761-06-34-233"/>
    <n v="149"/>
  </r>
  <r>
    <x v="49"/>
    <s v="413-93-89-926"/>
    <n v="492"/>
  </r>
  <r>
    <x v="49"/>
    <s v="377-37-44-068"/>
    <n v="2"/>
  </r>
  <r>
    <x v="50"/>
    <s v="799-94-72-837"/>
    <n v="298"/>
  </r>
  <r>
    <x v="51"/>
    <s v="413-93-89-926"/>
    <n v="201"/>
  </r>
  <r>
    <x v="52"/>
    <s v="176-54-34-364"/>
    <n v="15"/>
  </r>
  <r>
    <x v="52"/>
    <s v="799-94-72-837"/>
    <n v="319"/>
  </r>
  <r>
    <x v="53"/>
    <s v="159-34-45-151"/>
    <n v="9"/>
  </r>
  <r>
    <x v="54"/>
    <s v="715-03-63-213"/>
    <n v="15"/>
  </r>
  <r>
    <x v="55"/>
    <s v="178-24-36-171"/>
    <n v="444"/>
  </r>
  <r>
    <x v="55"/>
    <s v="599-00-55-316"/>
    <n v="13"/>
  </r>
  <r>
    <x v="56"/>
    <s v="392-78-93-552"/>
    <n v="366"/>
  </r>
  <r>
    <x v="57"/>
    <s v="847-48-41-699"/>
    <n v="259"/>
  </r>
  <r>
    <x v="58"/>
    <s v="089-90-67-935"/>
    <n v="16"/>
  </r>
  <r>
    <x v="59"/>
    <s v="378-70-08-798"/>
    <n v="49"/>
  </r>
  <r>
    <x v="60"/>
    <s v="596-37-06-465"/>
    <n v="3"/>
  </r>
  <r>
    <x v="60"/>
    <s v="178-24-36-171"/>
    <n v="251"/>
  </r>
  <r>
    <x v="61"/>
    <s v="534-94-49-182"/>
    <n v="179"/>
  </r>
  <r>
    <x v="62"/>
    <s v="749-02-70-623"/>
    <n v="116"/>
  </r>
  <r>
    <x v="62"/>
    <s v="528-09-83-923"/>
    <n v="13"/>
  </r>
  <r>
    <x v="63"/>
    <s v="590-28-48-646"/>
    <n v="3"/>
  </r>
  <r>
    <x v="63"/>
    <s v="941-01-60-075"/>
    <n v="253"/>
  </r>
  <r>
    <x v="64"/>
    <s v="033-49-11-774"/>
    <n v="83"/>
  </r>
  <r>
    <x v="65"/>
    <s v="269-65-16-447"/>
    <n v="177"/>
  </r>
  <r>
    <x v="65"/>
    <s v="843-22-41-173"/>
    <n v="7"/>
  </r>
  <r>
    <x v="66"/>
    <s v="495-93-92-849"/>
    <n v="46"/>
  </r>
  <r>
    <x v="67"/>
    <s v="662-14-22-719"/>
    <n v="2"/>
  </r>
  <r>
    <x v="68"/>
    <s v="944-16-93-033"/>
    <n v="9"/>
  </r>
  <r>
    <x v="69"/>
    <s v="753-35-55-536"/>
    <n v="3"/>
  </r>
  <r>
    <x v="69"/>
    <s v="322-66-15-999"/>
    <n v="67"/>
  </r>
  <r>
    <x v="69"/>
    <s v="392-78-93-552"/>
    <n v="425"/>
  </r>
  <r>
    <x v="70"/>
    <s v="594-18-15-403"/>
    <n v="453"/>
  </r>
  <r>
    <x v="71"/>
    <s v="178-24-36-171"/>
    <n v="212"/>
  </r>
  <r>
    <x v="72"/>
    <s v="800-16-32-869"/>
    <n v="19"/>
  </r>
  <r>
    <x v="73"/>
    <s v="043-34-53-278"/>
    <n v="81"/>
  </r>
  <r>
    <x v="74"/>
    <s v="126-55-91-375"/>
    <n v="7"/>
  </r>
  <r>
    <x v="75"/>
    <s v="507-22-76-992"/>
    <n v="179"/>
  </r>
  <r>
    <x v="76"/>
    <s v="799-94-72-837"/>
    <n v="222"/>
  </r>
  <r>
    <x v="77"/>
    <s v="531-65-00-714"/>
    <n v="14"/>
  </r>
  <r>
    <x v="78"/>
    <s v="767-55-58-288"/>
    <n v="15"/>
  </r>
  <r>
    <x v="79"/>
    <s v="692-61-16-906"/>
    <n v="97"/>
  </r>
  <r>
    <x v="80"/>
    <s v="910-38-33-489"/>
    <n v="142"/>
  </r>
  <r>
    <x v="81"/>
    <s v="392-78-93-552"/>
    <n v="214"/>
  </r>
  <r>
    <x v="81"/>
    <s v="799-94-72-837"/>
    <n v="408"/>
  </r>
  <r>
    <x v="82"/>
    <s v="904-16-42-385"/>
    <n v="144"/>
  </r>
  <r>
    <x v="82"/>
    <s v="043-34-53-278"/>
    <n v="173"/>
  </r>
  <r>
    <x v="83"/>
    <s v="851-69-49-933"/>
    <n v="15"/>
  </r>
  <r>
    <x v="84"/>
    <s v="941-01-60-075"/>
    <n v="433"/>
  </r>
  <r>
    <x v="85"/>
    <s v="620-15-33-614"/>
    <n v="137"/>
  </r>
  <r>
    <x v="86"/>
    <s v="941-01-60-075"/>
    <n v="118"/>
  </r>
  <r>
    <x v="86"/>
    <s v="847-48-41-699"/>
    <n v="158"/>
  </r>
  <r>
    <x v="87"/>
    <s v="599-00-55-316"/>
    <n v="13"/>
  </r>
  <r>
    <x v="88"/>
    <s v="368-99-22-310"/>
    <n v="2"/>
  </r>
  <r>
    <x v="89"/>
    <s v="941-01-60-075"/>
    <n v="467"/>
  </r>
  <r>
    <x v="90"/>
    <s v="153-24-82-022"/>
    <n v="9"/>
  </r>
  <r>
    <x v="91"/>
    <s v="527-15-00-673"/>
    <n v="189"/>
  </r>
  <r>
    <x v="92"/>
    <s v="178-41-36-927"/>
    <n v="19"/>
  </r>
  <r>
    <x v="93"/>
    <s v="847-48-41-699"/>
    <n v="172"/>
  </r>
  <r>
    <x v="94"/>
    <s v="322-66-15-999"/>
    <n v="84"/>
  </r>
  <r>
    <x v="94"/>
    <s v="284-59-84-568"/>
    <n v="8"/>
  </r>
  <r>
    <x v="94"/>
    <s v="513-33-14-553"/>
    <n v="66"/>
  </r>
  <r>
    <x v="95"/>
    <s v="916-94-78-836"/>
    <n v="35"/>
  </r>
  <r>
    <x v="96"/>
    <s v="534-94-49-182"/>
    <n v="91"/>
  </r>
  <r>
    <x v="97"/>
    <s v="254-14-00-156"/>
    <n v="396"/>
  </r>
  <r>
    <x v="97"/>
    <s v="982-09-19-706"/>
    <n v="6"/>
  </r>
  <r>
    <x v="98"/>
    <s v="378-70-08-798"/>
    <n v="47"/>
  </r>
  <r>
    <x v="99"/>
    <s v="080-51-85-809"/>
    <n v="41"/>
  </r>
  <r>
    <x v="100"/>
    <s v="884-31-58-627"/>
    <n v="136"/>
  </r>
  <r>
    <x v="101"/>
    <s v="047-70-78-199"/>
    <n v="16"/>
  </r>
  <r>
    <x v="102"/>
    <s v="300-07-32-070"/>
    <n v="18"/>
  </r>
  <r>
    <x v="103"/>
    <s v="340-11-17-090"/>
    <n v="11"/>
  </r>
  <r>
    <x v="103"/>
    <s v="970-73-69-415"/>
    <n v="8"/>
  </r>
  <r>
    <x v="103"/>
    <s v="740-87-37-389"/>
    <n v="16"/>
  </r>
  <r>
    <x v="103"/>
    <s v="378-70-08-798"/>
    <n v="54"/>
  </r>
  <r>
    <x v="104"/>
    <s v="941-01-60-075"/>
    <n v="299"/>
  </r>
  <r>
    <x v="105"/>
    <s v="513-33-14-553"/>
    <n v="168"/>
  </r>
  <r>
    <x v="106"/>
    <s v="847-48-41-699"/>
    <n v="106"/>
  </r>
  <r>
    <x v="107"/>
    <s v="904-16-42-385"/>
    <n v="41"/>
  </r>
  <r>
    <x v="107"/>
    <s v="761-06-34-233"/>
    <n v="31"/>
  </r>
  <r>
    <x v="108"/>
    <s v="053-79-35-388"/>
    <n v="8"/>
  </r>
  <r>
    <x v="109"/>
    <s v="080-51-85-809"/>
    <n v="63"/>
  </r>
  <r>
    <x v="110"/>
    <s v="594-18-15-403"/>
    <n v="368"/>
  </r>
  <r>
    <x v="111"/>
    <s v="773-39-15-273"/>
    <n v="106"/>
  </r>
  <r>
    <x v="112"/>
    <s v="885-74-10-856"/>
    <n v="47"/>
  </r>
  <r>
    <x v="112"/>
    <s v="941-01-60-075"/>
    <n v="447"/>
  </r>
  <r>
    <x v="113"/>
    <s v="513-33-14-553"/>
    <n v="106"/>
  </r>
  <r>
    <x v="114"/>
    <s v="314-76-34-892"/>
    <n v="13"/>
  </r>
  <r>
    <x v="114"/>
    <s v="495-93-92-849"/>
    <n v="89"/>
  </r>
  <r>
    <x v="114"/>
    <s v="935-78-99-209"/>
    <n v="105"/>
  </r>
  <r>
    <x v="114"/>
    <s v="254-14-00-156"/>
    <n v="147"/>
  </r>
  <r>
    <x v="115"/>
    <s v="847-48-41-699"/>
    <n v="309"/>
  </r>
  <r>
    <x v="116"/>
    <s v="378-70-08-798"/>
    <n v="47"/>
  </r>
  <r>
    <x v="117"/>
    <s v="941-01-60-075"/>
    <n v="404"/>
  </r>
  <r>
    <x v="117"/>
    <s v="936-67-95-170"/>
    <n v="39"/>
  </r>
  <r>
    <x v="117"/>
    <s v="904-16-42-385"/>
    <n v="61"/>
  </r>
  <r>
    <x v="118"/>
    <s v="527-15-00-673"/>
    <n v="89"/>
  </r>
  <r>
    <x v="119"/>
    <s v="033-49-11-774"/>
    <n v="127"/>
  </r>
  <r>
    <x v="120"/>
    <s v="269-65-16-447"/>
    <n v="81"/>
  </r>
  <r>
    <x v="121"/>
    <s v="392-78-93-552"/>
    <n v="433"/>
  </r>
  <r>
    <x v="121"/>
    <s v="847-48-41-699"/>
    <n v="284"/>
  </r>
  <r>
    <x v="122"/>
    <s v="043-34-53-278"/>
    <n v="122"/>
  </r>
  <r>
    <x v="123"/>
    <s v="936-67-95-170"/>
    <n v="193"/>
  </r>
  <r>
    <x v="124"/>
    <s v="378-70-08-798"/>
    <n v="118"/>
  </r>
  <r>
    <x v="125"/>
    <s v="594-18-15-403"/>
    <n v="173"/>
  </r>
  <r>
    <x v="126"/>
    <s v="178-24-36-171"/>
    <n v="392"/>
  </r>
  <r>
    <x v="127"/>
    <s v="351-06-97-406"/>
    <n v="8"/>
  </r>
  <r>
    <x v="128"/>
    <s v="378-70-08-798"/>
    <n v="132"/>
  </r>
  <r>
    <x v="128"/>
    <s v="885-74-10-856"/>
    <n v="76"/>
  </r>
  <r>
    <x v="129"/>
    <s v="530-86-39-445"/>
    <n v="17"/>
  </r>
  <r>
    <x v="130"/>
    <s v="054-09-46-315"/>
    <n v="17"/>
  </r>
  <r>
    <x v="131"/>
    <s v="014-02-05-290"/>
    <n v="2"/>
  </r>
  <r>
    <x v="132"/>
    <s v="080-51-85-809"/>
    <n v="125"/>
  </r>
  <r>
    <x v="133"/>
    <s v="941-01-60-075"/>
    <n v="234"/>
  </r>
  <r>
    <x v="134"/>
    <s v="513-33-14-553"/>
    <n v="53"/>
  </r>
  <r>
    <x v="135"/>
    <s v="916-94-78-836"/>
    <n v="165"/>
  </r>
  <r>
    <x v="135"/>
    <s v="749-02-70-623"/>
    <n v="177"/>
  </r>
  <r>
    <x v="136"/>
    <s v="269-65-16-447"/>
    <n v="103"/>
  </r>
  <r>
    <x v="137"/>
    <s v="900-85-70-552"/>
    <n v="2"/>
  </r>
  <r>
    <x v="137"/>
    <s v="847-48-41-699"/>
    <n v="279"/>
  </r>
  <r>
    <x v="138"/>
    <s v="534-94-49-182"/>
    <n v="185"/>
  </r>
  <r>
    <x v="139"/>
    <s v="254-14-00-156"/>
    <n v="434"/>
  </r>
  <r>
    <x v="140"/>
    <s v="954-85-72-732"/>
    <n v="10"/>
  </r>
  <r>
    <x v="141"/>
    <s v="804-82-65-826"/>
    <n v="9"/>
  </r>
  <r>
    <x v="142"/>
    <s v="337-27-67-378"/>
    <n v="383"/>
  </r>
  <r>
    <x v="142"/>
    <s v="534-94-49-182"/>
    <n v="189"/>
  </r>
  <r>
    <x v="143"/>
    <s v="904-16-42-385"/>
    <n v="161"/>
  </r>
  <r>
    <x v="143"/>
    <s v="620-15-33-614"/>
    <n v="115"/>
  </r>
  <r>
    <x v="144"/>
    <s v="513-33-14-553"/>
    <n v="58"/>
  </r>
  <r>
    <x v="144"/>
    <s v="277-10-19-546"/>
    <n v="16"/>
  </r>
  <r>
    <x v="145"/>
    <s v="662-14-22-719"/>
    <n v="17"/>
  </r>
  <r>
    <x v="146"/>
    <s v="594-18-15-403"/>
    <n v="177"/>
  </r>
  <r>
    <x v="147"/>
    <s v="773-39-15-273"/>
    <n v="33"/>
  </r>
  <r>
    <x v="148"/>
    <s v="269-65-16-447"/>
    <n v="60"/>
  </r>
  <r>
    <x v="149"/>
    <s v="140-36-11-559"/>
    <n v="8"/>
  </r>
  <r>
    <x v="150"/>
    <s v="847-48-41-699"/>
    <n v="317"/>
  </r>
  <r>
    <x v="151"/>
    <s v="403-50-07-403"/>
    <n v="3"/>
  </r>
  <r>
    <x v="152"/>
    <s v="182-72-86-381"/>
    <n v="16"/>
  </r>
  <r>
    <x v="153"/>
    <s v="153-24-82-022"/>
    <n v="2"/>
  </r>
  <r>
    <x v="154"/>
    <s v="749-02-70-623"/>
    <n v="161"/>
  </r>
  <r>
    <x v="155"/>
    <s v="916-94-78-836"/>
    <n v="187"/>
  </r>
  <r>
    <x v="155"/>
    <s v="296-66-33-717"/>
    <n v="17"/>
  </r>
  <r>
    <x v="156"/>
    <s v="550-69-18-758"/>
    <n v="5"/>
  </r>
  <r>
    <x v="157"/>
    <s v="662-14-22-719"/>
    <n v="10"/>
  </r>
  <r>
    <x v="157"/>
    <s v="799-94-72-837"/>
    <n v="225"/>
  </r>
  <r>
    <x v="158"/>
    <s v="413-93-89-926"/>
    <n v="367"/>
  </r>
  <r>
    <x v="159"/>
    <s v="799-94-72-837"/>
    <n v="295"/>
  </r>
  <r>
    <x v="160"/>
    <s v="322-66-15-999"/>
    <n v="26"/>
  </r>
  <r>
    <x v="160"/>
    <s v="015-89-55-248"/>
    <n v="16"/>
  </r>
  <r>
    <x v="161"/>
    <s v="847-48-41-699"/>
    <n v="165"/>
  </r>
  <r>
    <x v="161"/>
    <s v="824-54-79-834"/>
    <n v="20"/>
  </r>
  <r>
    <x v="162"/>
    <s v="029-43-78-009"/>
    <n v="2"/>
  </r>
  <r>
    <x v="162"/>
    <s v="172-30-09-104"/>
    <n v="7"/>
  </r>
  <r>
    <x v="162"/>
    <s v="665-06-94-730"/>
    <n v="7"/>
  </r>
  <r>
    <x v="162"/>
    <s v="773-39-15-273"/>
    <n v="72"/>
  </r>
  <r>
    <x v="163"/>
    <s v="884-31-58-627"/>
    <n v="59"/>
  </r>
  <r>
    <x v="164"/>
    <s v="392-78-93-552"/>
    <n v="212"/>
  </r>
  <r>
    <x v="165"/>
    <s v="413-93-89-926"/>
    <n v="195"/>
  </r>
  <r>
    <x v="165"/>
    <s v="126-55-91-375"/>
    <n v="16"/>
  </r>
  <r>
    <x v="166"/>
    <s v="904-16-42-385"/>
    <n v="187"/>
  </r>
  <r>
    <x v="167"/>
    <s v="413-93-89-926"/>
    <n v="369"/>
  </r>
  <r>
    <x v="168"/>
    <s v="968-49-97-804"/>
    <n v="190"/>
  </r>
  <r>
    <x v="168"/>
    <s v="799-94-72-837"/>
    <n v="453"/>
  </r>
  <r>
    <x v="168"/>
    <s v="178-24-36-171"/>
    <n v="223"/>
  </r>
  <r>
    <x v="169"/>
    <s v="368-99-22-310"/>
    <n v="1"/>
  </r>
  <r>
    <x v="170"/>
    <s v="322-66-15-999"/>
    <n v="170"/>
  </r>
  <r>
    <x v="170"/>
    <s v="804-82-65-826"/>
    <n v="19"/>
  </r>
  <r>
    <x v="170"/>
    <s v="413-93-89-926"/>
    <n v="464"/>
  </r>
  <r>
    <x v="171"/>
    <s v="254-14-00-156"/>
    <n v="230"/>
  </r>
  <r>
    <x v="172"/>
    <s v="847-48-41-699"/>
    <n v="387"/>
  </r>
  <r>
    <x v="173"/>
    <s v="392-78-93-552"/>
    <n v="264"/>
  </r>
  <r>
    <x v="174"/>
    <s v="269-65-16-447"/>
    <n v="163"/>
  </r>
  <r>
    <x v="175"/>
    <s v="205-96-13-336"/>
    <n v="14"/>
  </r>
  <r>
    <x v="176"/>
    <s v="884-31-58-627"/>
    <n v="98"/>
  </r>
  <r>
    <x v="177"/>
    <s v="325-70-30-985"/>
    <n v="16"/>
  </r>
  <r>
    <x v="177"/>
    <s v="294-48-56-993"/>
    <n v="80"/>
  </r>
  <r>
    <x v="178"/>
    <s v="761-06-34-233"/>
    <n v="127"/>
  </r>
  <r>
    <x v="179"/>
    <s v="080-51-85-809"/>
    <n v="170"/>
  </r>
  <r>
    <x v="180"/>
    <s v="692-61-16-906"/>
    <n v="28"/>
  </r>
  <r>
    <x v="181"/>
    <s v="374-01-18-051"/>
    <n v="12"/>
  </r>
  <r>
    <x v="182"/>
    <s v="985-21-38-706"/>
    <n v="10"/>
  </r>
  <r>
    <x v="183"/>
    <s v="534-94-49-182"/>
    <n v="65"/>
  </r>
  <r>
    <x v="184"/>
    <s v="967-21-71-491"/>
    <n v="17"/>
  </r>
  <r>
    <x v="184"/>
    <s v="847-48-41-699"/>
    <n v="262"/>
  </r>
  <r>
    <x v="184"/>
    <s v="430-67-31-549"/>
    <n v="20"/>
  </r>
  <r>
    <x v="185"/>
    <s v="254-14-00-156"/>
    <n v="224"/>
  </r>
  <r>
    <x v="186"/>
    <s v="495-93-92-849"/>
    <n v="199"/>
  </r>
  <r>
    <x v="187"/>
    <s v="534-94-49-182"/>
    <n v="70"/>
  </r>
  <r>
    <x v="188"/>
    <s v="995-59-41-476"/>
    <n v="171"/>
  </r>
  <r>
    <x v="188"/>
    <s v="162-82-16-285"/>
    <n v="1"/>
  </r>
  <r>
    <x v="189"/>
    <s v="824-54-79-834"/>
    <n v="13"/>
  </r>
  <r>
    <x v="190"/>
    <s v="847-48-41-699"/>
    <n v="293"/>
  </r>
  <r>
    <x v="190"/>
    <s v="277-10-19-546"/>
    <n v="11"/>
  </r>
  <r>
    <x v="191"/>
    <s v="941-01-60-075"/>
    <n v="162"/>
  </r>
  <r>
    <x v="192"/>
    <s v="507-22-76-992"/>
    <n v="187"/>
  </r>
  <r>
    <x v="193"/>
    <s v="269-65-16-447"/>
    <n v="192"/>
  </r>
  <r>
    <x v="194"/>
    <s v="337-27-67-378"/>
    <n v="127"/>
  </r>
  <r>
    <x v="195"/>
    <s v="847-48-41-699"/>
    <n v="198"/>
  </r>
  <r>
    <x v="195"/>
    <s v="963-43-52-686"/>
    <n v="4"/>
  </r>
  <r>
    <x v="195"/>
    <s v="413-93-89-926"/>
    <n v="110"/>
  </r>
  <r>
    <x v="195"/>
    <s v="269-65-16-447"/>
    <n v="123"/>
  </r>
  <r>
    <x v="196"/>
    <s v="527-15-00-673"/>
    <n v="159"/>
  </r>
  <r>
    <x v="197"/>
    <s v="194-54-73-711"/>
    <n v="19"/>
  </r>
  <r>
    <x v="198"/>
    <s v="178-24-36-171"/>
    <n v="289"/>
  </r>
  <r>
    <x v="198"/>
    <s v="033-49-11-774"/>
    <n v="136"/>
  </r>
  <r>
    <x v="199"/>
    <s v="410-52-79-946"/>
    <n v="41"/>
  </r>
  <r>
    <x v="200"/>
    <s v="392-78-93-552"/>
    <n v="385"/>
  </r>
  <r>
    <x v="201"/>
    <s v="781-80-31-583"/>
    <n v="17"/>
  </r>
  <r>
    <x v="201"/>
    <s v="347-48-90-739"/>
    <n v="20"/>
  </r>
  <r>
    <x v="202"/>
    <s v="050-38-86-889"/>
    <n v="19"/>
  </r>
  <r>
    <x v="203"/>
    <s v="715-03-63-213"/>
    <n v="13"/>
  </r>
  <r>
    <x v="204"/>
    <s v="325-70-30-985"/>
    <n v="13"/>
  </r>
  <r>
    <x v="205"/>
    <s v="936-67-95-170"/>
    <n v="168"/>
  </r>
  <r>
    <x v="205"/>
    <s v="164-61-25-530"/>
    <n v="18"/>
  </r>
  <r>
    <x v="205"/>
    <s v="799-94-72-837"/>
    <n v="131"/>
  </r>
  <r>
    <x v="206"/>
    <s v="178-24-36-171"/>
    <n v="187"/>
  </r>
  <r>
    <x v="207"/>
    <s v="337-27-67-378"/>
    <n v="412"/>
  </r>
  <r>
    <x v="208"/>
    <s v="043-34-53-278"/>
    <n v="40"/>
  </r>
  <r>
    <x v="209"/>
    <s v="916-94-78-836"/>
    <n v="166"/>
  </r>
  <r>
    <x v="210"/>
    <s v="527-15-00-673"/>
    <n v="173"/>
  </r>
  <r>
    <x v="211"/>
    <s v="561-00-46-873"/>
    <n v="2"/>
  </r>
  <r>
    <x v="211"/>
    <s v="531-41-11-525"/>
    <n v="18"/>
  </r>
  <r>
    <x v="212"/>
    <s v="423-71-31-448"/>
    <n v="15"/>
  </r>
  <r>
    <x v="213"/>
    <s v="995-59-41-476"/>
    <n v="243"/>
  </r>
  <r>
    <x v="214"/>
    <s v="413-93-89-926"/>
    <n v="460"/>
  </r>
  <r>
    <x v="214"/>
    <s v="192-09-72-275"/>
    <n v="8"/>
  </r>
  <r>
    <x v="215"/>
    <s v="885-74-10-856"/>
    <n v="150"/>
  </r>
  <r>
    <x v="216"/>
    <s v="495-93-92-849"/>
    <n v="72"/>
  </r>
  <r>
    <x v="216"/>
    <s v="847-48-41-699"/>
    <n v="217"/>
  </r>
  <r>
    <x v="217"/>
    <s v="761-06-34-233"/>
    <n v="164"/>
  </r>
  <r>
    <x v="217"/>
    <s v="392-78-93-552"/>
    <n v="429"/>
  </r>
  <r>
    <x v="218"/>
    <s v="885-74-10-856"/>
    <n v="63"/>
  </r>
  <r>
    <x v="219"/>
    <s v="534-94-49-182"/>
    <n v="106"/>
  </r>
  <r>
    <x v="220"/>
    <s v="178-24-36-171"/>
    <n v="136"/>
  </r>
  <r>
    <x v="221"/>
    <s v="994-52-74-352"/>
    <n v="7"/>
  </r>
  <r>
    <x v="222"/>
    <s v="904-16-42-385"/>
    <n v="114"/>
  </r>
  <r>
    <x v="222"/>
    <s v="940-29-78-846"/>
    <n v="12"/>
  </r>
  <r>
    <x v="223"/>
    <s v="847-48-41-699"/>
    <n v="443"/>
  </r>
  <r>
    <x v="224"/>
    <s v="495-93-92-849"/>
    <n v="73"/>
  </r>
  <r>
    <x v="225"/>
    <s v="244-64-83-142"/>
    <n v="15"/>
  </r>
  <r>
    <x v="225"/>
    <s v="316-37-00-316"/>
    <n v="9"/>
  </r>
  <r>
    <x v="226"/>
    <s v="211-13-01-286"/>
    <n v="20"/>
  </r>
  <r>
    <x v="227"/>
    <s v="982-37-73-633"/>
    <n v="9"/>
  </r>
  <r>
    <x v="228"/>
    <s v="950-40-82-698"/>
    <n v="88"/>
  </r>
  <r>
    <x v="228"/>
    <s v="254-14-00-156"/>
    <n v="139"/>
  </r>
  <r>
    <x v="229"/>
    <s v="178-24-36-171"/>
    <n v="346"/>
  </r>
  <r>
    <x v="230"/>
    <s v="430-90-28-407"/>
    <n v="3"/>
  </r>
  <r>
    <x v="230"/>
    <s v="035-32-41-072"/>
    <n v="9"/>
  </r>
  <r>
    <x v="230"/>
    <s v="847-48-41-699"/>
    <n v="323"/>
  </r>
  <r>
    <x v="231"/>
    <s v="995-59-41-476"/>
    <n v="382"/>
  </r>
  <r>
    <x v="232"/>
    <s v="413-93-89-926"/>
    <n v="296"/>
  </r>
  <r>
    <x v="233"/>
    <s v="594-18-15-403"/>
    <n v="121"/>
  </r>
  <r>
    <x v="233"/>
    <s v="410-52-79-946"/>
    <n v="157"/>
  </r>
  <r>
    <x v="234"/>
    <s v="847-48-41-699"/>
    <n v="497"/>
  </r>
  <r>
    <x v="235"/>
    <s v="847-48-41-699"/>
    <n v="103"/>
  </r>
  <r>
    <x v="236"/>
    <s v="534-94-49-182"/>
    <n v="142"/>
  </r>
  <r>
    <x v="237"/>
    <s v="033-49-11-774"/>
    <n v="144"/>
  </r>
  <r>
    <x v="238"/>
    <s v="967-21-71-491"/>
    <n v="8"/>
  </r>
  <r>
    <x v="239"/>
    <s v="322-66-15-999"/>
    <n v="172"/>
  </r>
  <r>
    <x v="240"/>
    <s v="254-14-00-156"/>
    <n v="290"/>
  </r>
  <r>
    <x v="241"/>
    <s v="799-94-72-837"/>
    <n v="422"/>
  </r>
  <r>
    <x v="242"/>
    <s v="164-61-25-530"/>
    <n v="12"/>
  </r>
  <r>
    <x v="243"/>
    <s v="322-66-15-999"/>
    <n v="104"/>
  </r>
  <r>
    <x v="244"/>
    <s v="968-49-97-804"/>
    <n v="97"/>
  </r>
  <r>
    <x v="245"/>
    <s v="294-48-56-993"/>
    <n v="179"/>
  </r>
  <r>
    <x v="246"/>
    <s v="941-01-60-075"/>
    <n v="256"/>
  </r>
  <r>
    <x v="247"/>
    <s v="192-09-72-275"/>
    <n v="20"/>
  </r>
  <r>
    <x v="247"/>
    <s v="194-54-73-711"/>
    <n v="10"/>
  </r>
  <r>
    <x v="248"/>
    <s v="254-14-00-156"/>
    <n v="407"/>
  </r>
  <r>
    <x v="249"/>
    <s v="178-24-36-171"/>
    <n v="297"/>
  </r>
  <r>
    <x v="249"/>
    <s v="884-31-58-627"/>
    <n v="133"/>
  </r>
  <r>
    <x v="249"/>
    <s v="968-49-97-804"/>
    <n v="33"/>
  </r>
  <r>
    <x v="250"/>
    <s v="799-94-72-837"/>
    <n v="220"/>
  </r>
  <r>
    <x v="250"/>
    <s v="378-70-08-798"/>
    <n v="114"/>
  </r>
  <r>
    <x v="251"/>
    <s v="885-74-10-856"/>
    <n v="130"/>
  </r>
  <r>
    <x v="251"/>
    <s v="534-94-49-182"/>
    <n v="52"/>
  </r>
  <r>
    <x v="251"/>
    <s v="378-70-08-798"/>
    <n v="33"/>
  </r>
  <r>
    <x v="252"/>
    <s v="692-61-16-906"/>
    <n v="57"/>
  </r>
  <r>
    <x v="253"/>
    <s v="115-65-39-258"/>
    <n v="190"/>
  </r>
  <r>
    <x v="253"/>
    <s v="900-85-70-552"/>
    <n v="8"/>
  </r>
  <r>
    <x v="253"/>
    <s v="254-14-00-156"/>
    <n v="255"/>
  </r>
  <r>
    <x v="254"/>
    <s v="884-31-58-627"/>
    <n v="108"/>
  </r>
  <r>
    <x v="255"/>
    <s v="269-65-16-447"/>
    <n v="78"/>
  </r>
  <r>
    <x v="256"/>
    <s v="254-14-00-156"/>
    <n v="364"/>
  </r>
  <r>
    <x v="257"/>
    <s v="527-15-00-673"/>
    <n v="52"/>
  </r>
  <r>
    <x v="258"/>
    <s v="995-59-41-476"/>
    <n v="343"/>
  </r>
  <r>
    <x v="259"/>
    <s v="495-93-92-849"/>
    <n v="197"/>
  </r>
  <r>
    <x v="260"/>
    <s v="609-57-46-753"/>
    <n v="4"/>
  </r>
  <r>
    <x v="261"/>
    <s v="373-76-82-865"/>
    <n v="8"/>
  </r>
  <r>
    <x v="261"/>
    <s v="800-16-32-869"/>
    <n v="11"/>
  </r>
  <r>
    <x v="261"/>
    <s v="047-70-78-199"/>
    <n v="10"/>
  </r>
  <r>
    <x v="262"/>
    <s v="692-61-16-906"/>
    <n v="96"/>
  </r>
  <r>
    <x v="262"/>
    <s v="322-66-15-999"/>
    <n v="30"/>
  </r>
  <r>
    <x v="263"/>
    <s v="080-77-49-649"/>
    <n v="17"/>
  </r>
  <r>
    <x v="264"/>
    <s v="035-32-41-072"/>
    <n v="17"/>
  </r>
  <r>
    <x v="264"/>
    <s v="904-16-42-385"/>
    <n v="180"/>
  </r>
  <r>
    <x v="264"/>
    <s v="935-78-99-209"/>
    <n v="94"/>
  </r>
  <r>
    <x v="265"/>
    <s v="761-06-34-233"/>
    <n v="45"/>
  </r>
  <r>
    <x v="266"/>
    <s v="254-14-00-156"/>
    <n v="380"/>
  </r>
  <r>
    <x v="266"/>
    <s v="715-03-63-213"/>
    <n v="5"/>
  </r>
  <r>
    <x v="267"/>
    <s v="916-94-78-836"/>
    <n v="170"/>
  </r>
  <r>
    <x v="268"/>
    <s v="392-78-93-552"/>
    <n v="198"/>
  </r>
  <r>
    <x v="269"/>
    <s v="413-93-89-926"/>
    <n v="283"/>
  </r>
  <r>
    <x v="270"/>
    <s v="115-65-39-258"/>
    <n v="42"/>
  </r>
  <r>
    <x v="271"/>
    <s v="043-34-53-278"/>
    <n v="163"/>
  </r>
  <r>
    <x v="272"/>
    <s v="413-93-89-926"/>
    <n v="115"/>
  </r>
  <r>
    <x v="273"/>
    <s v="884-31-58-627"/>
    <n v="75"/>
  </r>
  <r>
    <x v="274"/>
    <s v="392-78-93-552"/>
    <n v="403"/>
  </r>
  <r>
    <x v="275"/>
    <s v="413-93-89-926"/>
    <n v="465"/>
  </r>
  <r>
    <x v="276"/>
    <s v="043-34-53-278"/>
    <n v="194"/>
  </r>
  <r>
    <x v="276"/>
    <s v="513-33-14-553"/>
    <n v="122"/>
  </r>
  <r>
    <x v="276"/>
    <s v="080-51-85-809"/>
    <n v="186"/>
  </r>
  <r>
    <x v="277"/>
    <s v="904-16-42-385"/>
    <n v="137"/>
  </r>
  <r>
    <x v="278"/>
    <s v="314-76-34-892"/>
    <n v="10"/>
  </r>
  <r>
    <x v="279"/>
    <s v="941-01-60-075"/>
    <n v="437"/>
  </r>
  <r>
    <x v="280"/>
    <s v="903-82-46-998"/>
    <n v="20"/>
  </r>
  <r>
    <x v="281"/>
    <s v="799-94-72-837"/>
    <n v="108"/>
  </r>
  <r>
    <x v="282"/>
    <s v="916-94-78-836"/>
    <n v="62"/>
  </r>
  <r>
    <x v="282"/>
    <s v="254-14-00-156"/>
    <n v="426"/>
  </r>
  <r>
    <x v="283"/>
    <s v="392-78-93-552"/>
    <n v="303"/>
  </r>
  <r>
    <x v="284"/>
    <s v="872-13-44-365"/>
    <n v="20"/>
  </r>
  <r>
    <x v="285"/>
    <s v="847-48-41-699"/>
    <n v="237"/>
  </r>
  <r>
    <x v="286"/>
    <s v="033-49-11-774"/>
    <n v="151"/>
  </r>
  <r>
    <x v="287"/>
    <s v="970-87-50-317"/>
    <n v="6"/>
  </r>
  <r>
    <x v="288"/>
    <s v="043-34-53-278"/>
    <n v="124"/>
  </r>
  <r>
    <x v="289"/>
    <s v="562-39-79-929"/>
    <n v="7"/>
  </r>
  <r>
    <x v="290"/>
    <s v="473-30-19-947"/>
    <n v="7"/>
  </r>
  <r>
    <x v="291"/>
    <s v="392-78-93-552"/>
    <n v="105"/>
  </r>
  <r>
    <x v="292"/>
    <s v="513-33-14-553"/>
    <n v="58"/>
  </r>
  <r>
    <x v="292"/>
    <s v="179-23-02-772"/>
    <n v="182"/>
  </r>
  <r>
    <x v="293"/>
    <s v="941-01-60-075"/>
    <n v="163"/>
  </r>
  <r>
    <x v="293"/>
    <s v="958-71-87-898"/>
    <n v="14"/>
  </r>
  <r>
    <x v="294"/>
    <s v="281-47-91-148"/>
    <n v="4"/>
  </r>
  <r>
    <x v="295"/>
    <s v="554-09-13-964"/>
    <n v="13"/>
  </r>
  <r>
    <x v="296"/>
    <s v="254-14-00-156"/>
    <n v="422"/>
  </r>
  <r>
    <x v="297"/>
    <s v="054-09-46-315"/>
    <n v="6"/>
  </r>
  <r>
    <x v="298"/>
    <s v="424-70-61-569"/>
    <n v="15"/>
  </r>
  <r>
    <x v="299"/>
    <s v="534-94-49-182"/>
    <n v="168"/>
  </r>
  <r>
    <x v="300"/>
    <s v="941-01-60-075"/>
    <n v="193"/>
  </r>
  <r>
    <x v="301"/>
    <s v="194-54-73-711"/>
    <n v="15"/>
  </r>
  <r>
    <x v="302"/>
    <s v="033-49-11-774"/>
    <n v="27"/>
  </r>
  <r>
    <x v="303"/>
    <s v="033-49-11-774"/>
    <n v="116"/>
  </r>
  <r>
    <x v="304"/>
    <s v="692-61-16-906"/>
    <n v="21"/>
  </r>
  <r>
    <x v="304"/>
    <s v="033-49-11-774"/>
    <n v="61"/>
  </r>
  <r>
    <x v="304"/>
    <s v="413-93-89-926"/>
    <n v="458"/>
  </r>
  <r>
    <x v="305"/>
    <s v="170-89-76-803"/>
    <n v="19"/>
  </r>
  <r>
    <x v="306"/>
    <s v="322-66-15-999"/>
    <n v="81"/>
  </r>
  <r>
    <x v="307"/>
    <s v="269-65-16-447"/>
    <n v="86"/>
  </r>
  <r>
    <x v="308"/>
    <s v="254-14-00-156"/>
    <n v="142"/>
  </r>
  <r>
    <x v="309"/>
    <s v="413-93-89-926"/>
    <n v="459"/>
  </r>
  <r>
    <x v="310"/>
    <s v="377-37-44-068"/>
    <n v="20"/>
  </r>
  <r>
    <x v="311"/>
    <s v="392-78-93-552"/>
    <n v="245"/>
  </r>
  <r>
    <x v="311"/>
    <s v="967-21-71-491"/>
    <n v="19"/>
  </r>
  <r>
    <x v="312"/>
    <s v="749-02-70-623"/>
    <n v="159"/>
  </r>
  <r>
    <x v="313"/>
    <s v="033-49-11-774"/>
    <n v="99"/>
  </r>
  <r>
    <x v="314"/>
    <s v="178-24-36-171"/>
    <n v="213"/>
  </r>
  <r>
    <x v="315"/>
    <s v="799-94-72-837"/>
    <n v="349"/>
  </r>
  <r>
    <x v="316"/>
    <s v="413-93-89-926"/>
    <n v="114"/>
  </r>
  <r>
    <x v="316"/>
    <s v="961-86-77-989"/>
    <n v="12"/>
  </r>
  <r>
    <x v="317"/>
    <s v="985-21-38-706"/>
    <n v="12"/>
  </r>
  <r>
    <x v="318"/>
    <s v="904-16-42-385"/>
    <n v="132"/>
  </r>
  <r>
    <x v="319"/>
    <s v="033-49-11-774"/>
    <n v="197"/>
  </r>
  <r>
    <x v="319"/>
    <s v="045-63-27-114"/>
    <n v="5"/>
  </r>
  <r>
    <x v="319"/>
    <s v="941-01-60-075"/>
    <n v="403"/>
  </r>
  <r>
    <x v="320"/>
    <s v="749-02-70-623"/>
    <n v="200"/>
  </r>
  <r>
    <x v="321"/>
    <s v="513-33-14-553"/>
    <n v="23"/>
  </r>
  <r>
    <x v="322"/>
    <s v="392-78-93-552"/>
    <n v="337"/>
  </r>
  <r>
    <x v="323"/>
    <s v="594-18-15-403"/>
    <n v="500"/>
  </r>
  <r>
    <x v="323"/>
    <s v="182-72-86-381"/>
    <n v="9"/>
  </r>
  <r>
    <x v="324"/>
    <s v="179-23-02-772"/>
    <n v="39"/>
  </r>
  <r>
    <x v="325"/>
    <s v="773-39-15-273"/>
    <n v="156"/>
  </r>
  <r>
    <x v="326"/>
    <s v="413-93-89-926"/>
    <n v="258"/>
  </r>
  <r>
    <x v="326"/>
    <s v="824-54-79-834"/>
    <n v="14"/>
  </r>
  <r>
    <x v="327"/>
    <s v="904-16-42-385"/>
    <n v="91"/>
  </r>
  <r>
    <x v="328"/>
    <s v="904-16-42-385"/>
    <n v="68"/>
  </r>
  <r>
    <x v="329"/>
    <s v="447-16-72-588"/>
    <n v="13"/>
  </r>
  <r>
    <x v="330"/>
    <s v="378-70-08-798"/>
    <n v="118"/>
  </r>
  <r>
    <x v="331"/>
    <s v="410-52-79-946"/>
    <n v="54"/>
  </r>
  <r>
    <x v="332"/>
    <s v="434-21-90-566"/>
    <n v="10"/>
  </r>
  <r>
    <x v="333"/>
    <s v="941-01-60-075"/>
    <n v="339"/>
  </r>
  <r>
    <x v="334"/>
    <s v="534-94-49-182"/>
    <n v="80"/>
  </r>
  <r>
    <x v="335"/>
    <s v="178-24-36-171"/>
    <n v="431"/>
  </r>
  <r>
    <x v="336"/>
    <s v="941-01-60-075"/>
    <n v="268"/>
  </r>
  <r>
    <x v="336"/>
    <s v="178-24-36-171"/>
    <n v="440"/>
  </r>
  <r>
    <x v="336"/>
    <s v="594-18-15-403"/>
    <n v="396"/>
  </r>
  <r>
    <x v="336"/>
    <s v="269-65-16-447"/>
    <n v="157"/>
  </r>
  <r>
    <x v="337"/>
    <s v="904-16-42-385"/>
    <n v="194"/>
  </r>
  <r>
    <x v="338"/>
    <s v="761-06-34-233"/>
    <n v="156"/>
  </r>
  <r>
    <x v="339"/>
    <s v="423-71-31-448"/>
    <n v="11"/>
  </r>
  <r>
    <x v="340"/>
    <s v="968-49-97-804"/>
    <n v="110"/>
  </r>
  <r>
    <x v="341"/>
    <s v="865-19-31-951"/>
    <n v="12"/>
  </r>
  <r>
    <x v="342"/>
    <s v="594-18-15-403"/>
    <n v="464"/>
  </r>
  <r>
    <x v="343"/>
    <s v="527-15-00-673"/>
    <n v="40"/>
  </r>
  <r>
    <x v="344"/>
    <s v="761-06-34-233"/>
    <n v="52"/>
  </r>
  <r>
    <x v="345"/>
    <s v="970-73-69-415"/>
    <n v="12"/>
  </r>
  <r>
    <x v="346"/>
    <s v="254-14-00-156"/>
    <n v="412"/>
  </r>
  <r>
    <x v="347"/>
    <s v="413-93-89-926"/>
    <n v="268"/>
  </r>
  <r>
    <x v="347"/>
    <s v="254-14-00-156"/>
    <n v="495"/>
  </r>
  <r>
    <x v="347"/>
    <s v="968-49-97-804"/>
    <n v="30"/>
  </r>
  <r>
    <x v="348"/>
    <s v="043-34-53-278"/>
    <n v="67"/>
  </r>
  <r>
    <x v="349"/>
    <s v="799-94-72-837"/>
    <n v="497"/>
  </r>
  <r>
    <x v="350"/>
    <s v="178-24-36-171"/>
    <n v="102"/>
  </r>
  <r>
    <x v="351"/>
    <s v="254-14-00-156"/>
    <n v="322"/>
  </r>
  <r>
    <x v="352"/>
    <s v="847-48-41-699"/>
    <n v="297"/>
  </r>
  <r>
    <x v="353"/>
    <s v="904-16-42-385"/>
    <n v="179"/>
  </r>
  <r>
    <x v="354"/>
    <s v="822-52-42-474"/>
    <n v="15"/>
  </r>
  <r>
    <x v="355"/>
    <s v="692-61-16-906"/>
    <n v="65"/>
  </r>
  <r>
    <x v="356"/>
    <s v="254-14-00-156"/>
    <n v="297"/>
  </r>
  <r>
    <x v="357"/>
    <s v="885-74-10-856"/>
    <n v="131"/>
  </r>
  <r>
    <x v="358"/>
    <s v="385-84-45-941"/>
    <n v="12"/>
  </r>
  <r>
    <x v="358"/>
    <s v="269-65-16-447"/>
    <n v="114"/>
  </r>
  <r>
    <x v="359"/>
    <s v="799-94-72-837"/>
    <n v="293"/>
  </r>
  <r>
    <x v="360"/>
    <s v="773-41-40-060"/>
    <n v="18"/>
  </r>
  <r>
    <x v="360"/>
    <s v="080-51-85-809"/>
    <n v="186"/>
  </r>
  <r>
    <x v="361"/>
    <s v="378-70-08-798"/>
    <n v="119"/>
  </r>
  <r>
    <x v="362"/>
    <s v="473-30-19-947"/>
    <n v="4"/>
  </r>
  <r>
    <x v="363"/>
    <s v="799-94-72-837"/>
    <n v="415"/>
  </r>
  <r>
    <x v="363"/>
    <s v="775-48-66-885"/>
    <n v="10"/>
  </r>
  <r>
    <x v="363"/>
    <s v="269-65-16-447"/>
    <n v="159"/>
  </r>
  <r>
    <x v="364"/>
    <s v="413-93-89-926"/>
    <n v="140"/>
  </r>
  <r>
    <x v="365"/>
    <s v="080-51-85-809"/>
    <n v="128"/>
  </r>
  <r>
    <x v="366"/>
    <s v="429-16-50-754"/>
    <n v="9"/>
  </r>
  <r>
    <x v="366"/>
    <s v="413-93-89-926"/>
    <n v="121"/>
  </r>
  <r>
    <x v="367"/>
    <s v="799-94-72-837"/>
    <n v="169"/>
  </r>
  <r>
    <x v="368"/>
    <s v="322-66-15-999"/>
    <n v="118"/>
  </r>
  <r>
    <x v="368"/>
    <s v="773-39-15-273"/>
    <n v="37"/>
  </r>
  <r>
    <x v="369"/>
    <s v="968-49-97-804"/>
    <n v="198"/>
  </r>
  <r>
    <x v="370"/>
    <s v="378-70-08-798"/>
    <n v="74"/>
  </r>
  <r>
    <x v="371"/>
    <s v="275-38-81-341"/>
    <n v="18"/>
  </r>
  <r>
    <x v="372"/>
    <s v="337-27-67-378"/>
    <n v="291"/>
  </r>
  <r>
    <x v="373"/>
    <s v="847-48-41-699"/>
    <n v="208"/>
  </r>
  <r>
    <x v="373"/>
    <s v="594-18-15-403"/>
    <n v="354"/>
  </r>
  <r>
    <x v="374"/>
    <s v="410-52-79-946"/>
    <n v="113"/>
  </r>
  <r>
    <x v="375"/>
    <s v="295-31-73-319"/>
    <n v="3"/>
  </r>
  <r>
    <x v="375"/>
    <s v="392-78-93-552"/>
    <n v="446"/>
  </r>
  <r>
    <x v="375"/>
    <s v="430-90-28-407"/>
    <n v="9"/>
  </r>
  <r>
    <x v="376"/>
    <s v="941-01-60-075"/>
    <n v="445"/>
  </r>
  <r>
    <x v="377"/>
    <s v="513-33-14-553"/>
    <n v="47"/>
  </r>
  <r>
    <x v="378"/>
    <s v="240-56-56-791"/>
    <n v="14"/>
  </r>
  <r>
    <x v="379"/>
    <s v="916-94-78-836"/>
    <n v="187"/>
  </r>
  <r>
    <x v="380"/>
    <s v="392-78-93-552"/>
    <n v="355"/>
  </r>
  <r>
    <x v="381"/>
    <s v="940-29-78-846"/>
    <n v="6"/>
  </r>
  <r>
    <x v="382"/>
    <s v="284-59-84-568"/>
    <n v="18"/>
  </r>
  <r>
    <x v="383"/>
    <s v="884-31-58-627"/>
    <n v="111"/>
  </r>
  <r>
    <x v="383"/>
    <s v="885-74-10-856"/>
    <n v="156"/>
  </r>
  <r>
    <x v="384"/>
    <s v="392-78-93-552"/>
    <n v="396"/>
  </r>
  <r>
    <x v="385"/>
    <s v="767-55-58-288"/>
    <n v="7"/>
  </r>
  <r>
    <x v="386"/>
    <s v="322-66-15-999"/>
    <n v="98"/>
  </r>
  <r>
    <x v="387"/>
    <s v="392-78-93-552"/>
    <n v="405"/>
  </r>
  <r>
    <x v="388"/>
    <s v="254-14-00-156"/>
    <n v="220"/>
  </r>
  <r>
    <x v="389"/>
    <s v="534-94-49-182"/>
    <n v="141"/>
  </r>
  <r>
    <x v="390"/>
    <s v="182-72-86-381"/>
    <n v="17"/>
  </r>
  <r>
    <x v="390"/>
    <s v="847-48-41-699"/>
    <n v="260"/>
  </r>
  <r>
    <x v="391"/>
    <s v="982-37-73-633"/>
    <n v="11"/>
  </r>
  <r>
    <x v="392"/>
    <s v="495-93-92-849"/>
    <n v="182"/>
  </r>
  <r>
    <x v="393"/>
    <s v="916-94-78-836"/>
    <n v="59"/>
  </r>
  <r>
    <x v="394"/>
    <s v="527-15-00-673"/>
    <n v="45"/>
  </r>
  <r>
    <x v="394"/>
    <s v="740-87-37-389"/>
    <n v="3"/>
  </r>
  <r>
    <x v="395"/>
    <s v="692-61-16-906"/>
    <n v="52"/>
  </r>
  <r>
    <x v="395"/>
    <s v="178-24-36-171"/>
    <n v="373"/>
  </r>
  <r>
    <x v="396"/>
    <s v="962-06-61-806"/>
    <n v="2"/>
  </r>
  <r>
    <x v="396"/>
    <s v="337-27-67-378"/>
    <n v="445"/>
  </r>
  <r>
    <x v="397"/>
    <s v="495-93-92-849"/>
    <n v="93"/>
  </r>
  <r>
    <x v="398"/>
    <s v="178-24-36-171"/>
    <n v="329"/>
  </r>
  <r>
    <x v="399"/>
    <s v="178-24-36-171"/>
    <n v="217"/>
  </r>
  <r>
    <x v="399"/>
    <s v="269-65-16-447"/>
    <n v="165"/>
  </r>
  <r>
    <x v="400"/>
    <s v="176-54-34-364"/>
    <n v="20"/>
  </r>
  <r>
    <x v="401"/>
    <s v="019-98-81-222"/>
    <n v="11"/>
  </r>
  <r>
    <x v="402"/>
    <s v="799-94-72-837"/>
    <n v="294"/>
  </r>
  <r>
    <x v="403"/>
    <s v="904-16-42-385"/>
    <n v="82"/>
  </r>
  <r>
    <x v="403"/>
    <s v="033-49-11-774"/>
    <n v="186"/>
  </r>
  <r>
    <x v="404"/>
    <s v="749-02-70-623"/>
    <n v="163"/>
  </r>
  <r>
    <x v="404"/>
    <s v="534-94-49-182"/>
    <n v="148"/>
  </r>
  <r>
    <x v="405"/>
    <s v="377-37-44-068"/>
    <n v="2"/>
  </r>
  <r>
    <x v="406"/>
    <s v="178-24-36-171"/>
    <n v="343"/>
  </r>
  <r>
    <x v="406"/>
    <s v="884-31-58-627"/>
    <n v="51"/>
  </r>
  <r>
    <x v="407"/>
    <s v="749-02-70-623"/>
    <n v="164"/>
  </r>
  <r>
    <x v="407"/>
    <s v="645-32-78-780"/>
    <n v="5"/>
  </r>
  <r>
    <x v="408"/>
    <s v="254-14-00-156"/>
    <n v="260"/>
  </r>
  <r>
    <x v="408"/>
    <s v="847-48-41-699"/>
    <n v="415"/>
  </r>
  <r>
    <x v="409"/>
    <s v="847-48-41-699"/>
    <n v="467"/>
  </r>
  <r>
    <x v="409"/>
    <s v="692-61-16-906"/>
    <n v="43"/>
  </r>
  <r>
    <x v="410"/>
    <s v="885-74-10-856"/>
    <n v="40"/>
  </r>
  <r>
    <x v="411"/>
    <s v="964-69-89-011"/>
    <n v="10"/>
  </r>
  <r>
    <x v="412"/>
    <s v="847-48-41-699"/>
    <n v="197"/>
  </r>
  <r>
    <x v="413"/>
    <s v="773-39-15-273"/>
    <n v="145"/>
  </r>
  <r>
    <x v="414"/>
    <s v="322-66-15-999"/>
    <n v="105"/>
  </r>
  <r>
    <x v="415"/>
    <s v="916-94-78-836"/>
    <n v="33"/>
  </r>
  <r>
    <x v="415"/>
    <s v="950-40-82-698"/>
    <n v="78"/>
  </r>
  <r>
    <x v="416"/>
    <s v="847-48-41-699"/>
    <n v="466"/>
  </r>
  <r>
    <x v="417"/>
    <s v="392-78-93-552"/>
    <n v="476"/>
  </r>
  <r>
    <x v="418"/>
    <s v="080-51-85-809"/>
    <n v="151"/>
  </r>
  <r>
    <x v="418"/>
    <s v="163-92-64-010"/>
    <n v="17"/>
  </r>
  <r>
    <x v="419"/>
    <s v="585-26-73-628"/>
    <n v="4"/>
  </r>
  <r>
    <x v="420"/>
    <s v="594-18-15-403"/>
    <n v="131"/>
  </r>
  <r>
    <x v="420"/>
    <s v="337-27-67-378"/>
    <n v="369"/>
  </r>
  <r>
    <x v="420"/>
    <s v="179-23-02-772"/>
    <n v="60"/>
  </r>
  <r>
    <x v="421"/>
    <s v="413-93-89-926"/>
    <n v="405"/>
  </r>
  <r>
    <x v="422"/>
    <s v="396-32-41-555"/>
    <n v="3"/>
  </r>
  <r>
    <x v="423"/>
    <s v="773-39-15-273"/>
    <n v="35"/>
  </r>
  <r>
    <x v="424"/>
    <s v="941-01-60-075"/>
    <n v="444"/>
  </r>
  <r>
    <x v="424"/>
    <s v="392-78-93-552"/>
    <n v="424"/>
  </r>
  <r>
    <x v="424"/>
    <s v="736-91-47-235"/>
    <n v="2"/>
  </r>
  <r>
    <x v="425"/>
    <s v="413-93-89-926"/>
    <n v="480"/>
  </r>
  <r>
    <x v="426"/>
    <s v="916-94-78-836"/>
    <n v="65"/>
  </r>
  <r>
    <x v="427"/>
    <s v="403-50-07-403"/>
    <n v="8"/>
  </r>
  <r>
    <x v="428"/>
    <s v="495-93-92-849"/>
    <n v="52"/>
  </r>
  <r>
    <x v="429"/>
    <s v="377-37-44-068"/>
    <n v="8"/>
  </r>
  <r>
    <x v="430"/>
    <s v="254-14-00-156"/>
    <n v="143"/>
  </r>
  <r>
    <x v="431"/>
    <s v="269-65-16-447"/>
    <n v="20"/>
  </r>
  <r>
    <x v="432"/>
    <s v="799-94-72-837"/>
    <n v="396"/>
  </r>
  <r>
    <x v="433"/>
    <s v="513-33-14-553"/>
    <n v="168"/>
  </r>
  <r>
    <x v="434"/>
    <s v="513-33-14-553"/>
    <n v="69"/>
  </r>
  <r>
    <x v="435"/>
    <s v="534-94-49-182"/>
    <n v="99"/>
  </r>
  <r>
    <x v="435"/>
    <s v="115-65-39-258"/>
    <n v="57"/>
  </r>
  <r>
    <x v="436"/>
    <s v="043-34-53-278"/>
    <n v="103"/>
  </r>
  <r>
    <x v="437"/>
    <s v="609-57-46-753"/>
    <n v="2"/>
  </r>
  <r>
    <x v="438"/>
    <s v="495-93-92-849"/>
    <n v="88"/>
  </r>
  <r>
    <x v="439"/>
    <s v="916-94-78-836"/>
    <n v="85"/>
  </r>
  <r>
    <x v="439"/>
    <s v="254-14-00-156"/>
    <n v="216"/>
  </r>
  <r>
    <x v="440"/>
    <s v="254-14-00-156"/>
    <n v="140"/>
  </r>
  <r>
    <x v="441"/>
    <s v="941-01-60-075"/>
    <n v="377"/>
  </r>
  <r>
    <x v="442"/>
    <s v="968-49-97-804"/>
    <n v="89"/>
  </r>
  <r>
    <x v="443"/>
    <s v="904-16-42-385"/>
    <n v="181"/>
  </r>
  <r>
    <x v="444"/>
    <s v="513-33-14-553"/>
    <n v="131"/>
  </r>
  <r>
    <x v="444"/>
    <s v="936-67-95-170"/>
    <n v="43"/>
  </r>
  <r>
    <x v="445"/>
    <s v="534-94-49-182"/>
    <n v="166"/>
  </r>
  <r>
    <x v="445"/>
    <s v="773-39-15-273"/>
    <n v="192"/>
  </r>
  <r>
    <x v="446"/>
    <s v="351-06-97-406"/>
    <n v="7"/>
  </r>
  <r>
    <x v="447"/>
    <s v="662-14-22-719"/>
    <n v="11"/>
  </r>
  <r>
    <x v="447"/>
    <s v="080-51-85-809"/>
    <n v="146"/>
  </r>
  <r>
    <x v="448"/>
    <s v="392-78-93-552"/>
    <n v="138"/>
  </r>
  <r>
    <x v="449"/>
    <s v="033-49-11-774"/>
    <n v="138"/>
  </r>
  <r>
    <x v="449"/>
    <s v="941-01-60-075"/>
    <n v="482"/>
  </r>
  <r>
    <x v="450"/>
    <s v="941-01-60-075"/>
    <n v="481"/>
  </r>
  <r>
    <x v="451"/>
    <s v="392-78-93-552"/>
    <n v="258"/>
  </r>
  <r>
    <x v="452"/>
    <s v="080-51-85-809"/>
    <n v="100"/>
  </r>
  <r>
    <x v="452"/>
    <s v="513-33-14-553"/>
    <n v="86"/>
  </r>
  <r>
    <x v="453"/>
    <s v="378-70-08-798"/>
    <n v="165"/>
  </r>
  <r>
    <x v="454"/>
    <s v="967-21-71-491"/>
    <n v="4"/>
  </r>
  <r>
    <x v="455"/>
    <s v="033-49-11-774"/>
    <n v="156"/>
  </r>
  <r>
    <x v="456"/>
    <s v="392-78-93-552"/>
    <n v="320"/>
  </r>
  <r>
    <x v="457"/>
    <s v="045-63-27-114"/>
    <n v="1"/>
  </r>
  <r>
    <x v="457"/>
    <s v="885-74-10-856"/>
    <n v="81"/>
  </r>
  <r>
    <x v="457"/>
    <s v="941-01-60-075"/>
    <n v="438"/>
  </r>
  <r>
    <x v="458"/>
    <s v="242-04-13-206"/>
    <n v="1"/>
  </r>
  <r>
    <x v="459"/>
    <s v="773-39-15-273"/>
    <n v="173"/>
  </r>
  <r>
    <x v="460"/>
    <s v="337-27-67-378"/>
    <n v="412"/>
  </r>
  <r>
    <x v="460"/>
    <s v="288-84-37-922"/>
    <n v="13"/>
  </r>
  <r>
    <x v="461"/>
    <s v="322-66-15-999"/>
    <n v="130"/>
  </r>
  <r>
    <x v="462"/>
    <s v="193-47-03-638"/>
    <n v="4"/>
  </r>
  <r>
    <x v="463"/>
    <s v="322-66-15-999"/>
    <n v="176"/>
  </r>
  <r>
    <x v="464"/>
    <s v="403-50-07-403"/>
    <n v="14"/>
  </r>
  <r>
    <x v="465"/>
    <s v="322-66-15-999"/>
    <n v="97"/>
  </r>
  <r>
    <x v="466"/>
    <s v="692-61-16-906"/>
    <n v="81"/>
  </r>
  <r>
    <x v="467"/>
    <s v="033-49-11-774"/>
    <n v="179"/>
  </r>
  <r>
    <x v="468"/>
    <s v="916-94-78-836"/>
    <n v="132"/>
  </r>
  <r>
    <x v="468"/>
    <s v="214-54-56-360"/>
    <n v="5"/>
  </r>
  <r>
    <x v="468"/>
    <s v="269-65-16-447"/>
    <n v="100"/>
  </r>
  <r>
    <x v="469"/>
    <s v="302-11-03-254"/>
    <n v="6"/>
  </r>
  <r>
    <x v="470"/>
    <s v="337-27-67-378"/>
    <n v="171"/>
  </r>
  <r>
    <x v="471"/>
    <s v="799-94-72-837"/>
    <n v="333"/>
  </r>
  <r>
    <x v="472"/>
    <s v="337-27-67-378"/>
    <n v="365"/>
  </r>
  <r>
    <x v="472"/>
    <s v="423-71-31-448"/>
    <n v="16"/>
  </r>
  <r>
    <x v="473"/>
    <s v="594-18-15-403"/>
    <n v="211"/>
  </r>
  <r>
    <x v="474"/>
    <s v="392-78-93-552"/>
    <n v="196"/>
  </r>
  <r>
    <x v="475"/>
    <s v="208-84-31-216"/>
    <n v="11"/>
  </r>
  <r>
    <x v="476"/>
    <s v="423-71-31-448"/>
    <n v="17"/>
  </r>
  <r>
    <x v="477"/>
    <s v="527-15-00-673"/>
    <n v="62"/>
  </r>
  <r>
    <x v="477"/>
    <s v="847-48-41-699"/>
    <n v="103"/>
  </r>
  <r>
    <x v="477"/>
    <s v="996-09-76-697"/>
    <n v="9"/>
  </r>
  <r>
    <x v="478"/>
    <s v="299-98-16-259"/>
    <n v="5"/>
  </r>
  <r>
    <x v="478"/>
    <s v="392-78-93-552"/>
    <n v="452"/>
  </r>
  <r>
    <x v="479"/>
    <s v="371-70-96-597"/>
    <n v="2"/>
  </r>
  <r>
    <x v="480"/>
    <s v="941-01-60-075"/>
    <n v="335"/>
  </r>
  <r>
    <x v="481"/>
    <s v="777-06-33-444"/>
    <n v="12"/>
  </r>
  <r>
    <x v="482"/>
    <s v="314-76-34-892"/>
    <n v="12"/>
  </r>
  <r>
    <x v="483"/>
    <s v="270-90-07-560"/>
    <n v="5"/>
  </r>
  <r>
    <x v="483"/>
    <s v="811-91-92-867"/>
    <n v="2"/>
  </r>
  <r>
    <x v="484"/>
    <s v="131-80-62-556"/>
    <n v="10"/>
  </r>
  <r>
    <x v="485"/>
    <s v="392-78-93-552"/>
    <n v="308"/>
  </r>
  <r>
    <x v="486"/>
    <s v="982-37-73-633"/>
    <n v="5"/>
  </r>
  <r>
    <x v="486"/>
    <s v="799-94-72-837"/>
    <n v="446"/>
  </r>
  <r>
    <x v="487"/>
    <s v="254-14-00-156"/>
    <n v="281"/>
  </r>
  <r>
    <x v="488"/>
    <s v="128-69-77-900"/>
    <n v="6"/>
  </r>
  <r>
    <x v="489"/>
    <s v="254-14-00-156"/>
    <n v="409"/>
  </r>
  <r>
    <x v="489"/>
    <s v="527-15-00-673"/>
    <n v="191"/>
  </r>
  <r>
    <x v="490"/>
    <s v="941-01-60-075"/>
    <n v="404"/>
  </r>
  <r>
    <x v="490"/>
    <s v="378-70-08-798"/>
    <n v="135"/>
  </r>
  <r>
    <x v="490"/>
    <s v="961-86-77-989"/>
    <n v="20"/>
  </r>
  <r>
    <x v="491"/>
    <s v="507-22-76-992"/>
    <n v="54"/>
  </r>
  <r>
    <x v="491"/>
    <s v="495-93-92-849"/>
    <n v="129"/>
  </r>
  <r>
    <x v="492"/>
    <s v="138-66-38-929"/>
    <n v="11"/>
  </r>
  <r>
    <x v="493"/>
    <s v="178-24-36-171"/>
    <n v="383"/>
  </r>
  <r>
    <x v="494"/>
    <s v="749-02-70-623"/>
    <n v="46"/>
  </r>
  <r>
    <x v="495"/>
    <s v="179-23-02-772"/>
    <n v="61"/>
  </r>
  <r>
    <x v="496"/>
    <s v="378-70-08-798"/>
    <n v="166"/>
  </r>
  <r>
    <x v="497"/>
    <s v="513-33-14-553"/>
    <n v="91"/>
  </r>
  <r>
    <x v="498"/>
    <s v="240-21-54-730"/>
    <n v="10"/>
  </r>
  <r>
    <x v="499"/>
    <s v="299-72-00-838"/>
    <n v="19"/>
  </r>
  <r>
    <x v="499"/>
    <s v="105-89-55-029"/>
    <n v="2"/>
  </r>
  <r>
    <x v="500"/>
    <s v="968-49-97-804"/>
    <n v="125"/>
  </r>
  <r>
    <x v="500"/>
    <s v="178-24-36-171"/>
    <n v="248"/>
  </r>
  <r>
    <x v="500"/>
    <s v="995-59-41-476"/>
    <n v="298"/>
  </r>
  <r>
    <x v="501"/>
    <s v="178-24-36-171"/>
    <n v="406"/>
  </r>
  <r>
    <x v="502"/>
    <s v="080-51-85-809"/>
    <n v="46"/>
  </r>
  <r>
    <x v="503"/>
    <s v="513-33-14-553"/>
    <n v="106"/>
  </r>
  <r>
    <x v="504"/>
    <s v="847-48-41-699"/>
    <n v="121"/>
  </r>
  <r>
    <x v="505"/>
    <s v="392-78-93-552"/>
    <n v="170"/>
  </r>
  <r>
    <x v="505"/>
    <s v="799-94-72-837"/>
    <n v="431"/>
  </r>
  <r>
    <x v="506"/>
    <s v="941-01-60-075"/>
    <n v="483"/>
  </r>
  <r>
    <x v="507"/>
    <s v="254-14-00-156"/>
    <n v="354"/>
  </r>
  <r>
    <x v="508"/>
    <s v="513-33-14-553"/>
    <n v="65"/>
  </r>
  <r>
    <x v="509"/>
    <s v="337-27-67-378"/>
    <n v="176"/>
  </r>
  <r>
    <x v="510"/>
    <s v="843-22-41-173"/>
    <n v="2"/>
  </r>
  <r>
    <x v="511"/>
    <s v="527-15-00-673"/>
    <n v="46"/>
  </r>
  <r>
    <x v="512"/>
    <s v="995-59-41-476"/>
    <n v="477"/>
  </r>
  <r>
    <x v="513"/>
    <s v="126-55-91-375"/>
    <n v="6"/>
  </r>
  <r>
    <x v="514"/>
    <s v="528-09-83-923"/>
    <n v="11"/>
  </r>
  <r>
    <x v="514"/>
    <s v="527-15-00-673"/>
    <n v="126"/>
  </r>
  <r>
    <x v="514"/>
    <s v="269-65-16-447"/>
    <n v="190"/>
  </r>
  <r>
    <x v="515"/>
    <s v="941-01-60-075"/>
    <n v="358"/>
  </r>
  <r>
    <x v="515"/>
    <s v="761-06-34-233"/>
    <n v="78"/>
  </r>
  <r>
    <x v="515"/>
    <s v="884-31-58-627"/>
    <n v="129"/>
  </r>
  <r>
    <x v="516"/>
    <s v="799-94-72-837"/>
    <n v="433"/>
  </r>
  <r>
    <x v="517"/>
    <s v="182-72-86-381"/>
    <n v="18"/>
  </r>
  <r>
    <x v="518"/>
    <s v="936-67-95-170"/>
    <n v="30"/>
  </r>
  <r>
    <x v="519"/>
    <s v="159-34-45-151"/>
    <n v="18"/>
  </r>
  <r>
    <x v="520"/>
    <s v="527-15-00-673"/>
    <n v="146"/>
  </r>
  <r>
    <x v="520"/>
    <s v="138-66-38-929"/>
    <n v="19"/>
  </r>
  <r>
    <x v="521"/>
    <s v="033-49-11-774"/>
    <n v="170"/>
  </r>
  <r>
    <x v="522"/>
    <s v="594-18-15-403"/>
    <n v="428"/>
  </r>
  <r>
    <x v="523"/>
    <s v="941-01-60-075"/>
    <n v="129"/>
  </r>
  <r>
    <x v="524"/>
    <s v="413-93-89-926"/>
    <n v="304"/>
  </r>
  <r>
    <x v="525"/>
    <s v="288-84-37-922"/>
    <n v="15"/>
  </r>
  <r>
    <x v="526"/>
    <s v="766-05-70-009"/>
    <n v="14"/>
  </r>
  <r>
    <x v="527"/>
    <s v="799-94-72-837"/>
    <n v="320"/>
  </r>
  <r>
    <x v="528"/>
    <s v="322-66-15-999"/>
    <n v="44"/>
  </r>
  <r>
    <x v="529"/>
    <s v="749-02-70-623"/>
    <n v="71"/>
  </r>
  <r>
    <x v="529"/>
    <s v="047-70-78-199"/>
    <n v="8"/>
  </r>
  <r>
    <x v="530"/>
    <s v="847-48-41-699"/>
    <n v="444"/>
  </r>
  <r>
    <x v="530"/>
    <s v="014-02-05-290"/>
    <n v="1"/>
  </r>
  <r>
    <x v="531"/>
    <s v="527-15-00-673"/>
    <n v="102"/>
  </r>
  <r>
    <x v="531"/>
    <s v="294-48-56-993"/>
    <n v="181"/>
  </r>
  <r>
    <x v="531"/>
    <s v="495-93-92-849"/>
    <n v="82"/>
  </r>
  <r>
    <x v="532"/>
    <s v="319-54-24-686"/>
    <n v="19"/>
  </r>
  <r>
    <x v="532"/>
    <s v="413-93-89-926"/>
    <n v="245"/>
  </r>
  <r>
    <x v="533"/>
    <s v="995-59-41-476"/>
    <n v="431"/>
  </r>
  <r>
    <x v="533"/>
    <s v="254-14-00-156"/>
    <n v="252"/>
  </r>
  <r>
    <x v="534"/>
    <s v="851-69-49-933"/>
    <n v="2"/>
  </r>
  <r>
    <x v="535"/>
    <s v="043-34-53-278"/>
    <n v="52"/>
  </r>
  <r>
    <x v="536"/>
    <s v="033-49-11-774"/>
    <n v="54"/>
  </r>
  <r>
    <x v="536"/>
    <s v="531-65-00-714"/>
    <n v="4"/>
  </r>
  <r>
    <x v="536"/>
    <s v="692-61-16-906"/>
    <n v="88"/>
  </r>
  <r>
    <x v="537"/>
    <s v="269-65-16-447"/>
    <n v="152"/>
  </r>
  <r>
    <x v="538"/>
    <s v="322-66-15-999"/>
    <n v="121"/>
  </r>
  <r>
    <x v="539"/>
    <s v="269-65-16-447"/>
    <n v="77"/>
  </r>
  <r>
    <x v="540"/>
    <s v="179-23-02-772"/>
    <n v="21"/>
  </r>
  <r>
    <x v="541"/>
    <s v="692-61-16-906"/>
    <n v="48"/>
  </r>
  <r>
    <x v="542"/>
    <s v="392-78-93-552"/>
    <n v="420"/>
  </r>
  <r>
    <x v="543"/>
    <s v="254-14-00-156"/>
    <n v="443"/>
  </r>
  <r>
    <x v="544"/>
    <s v="322-66-15-999"/>
    <n v="46"/>
  </r>
  <r>
    <x v="545"/>
    <s v="554-09-13-964"/>
    <n v="3"/>
  </r>
  <r>
    <x v="546"/>
    <s v="322-66-15-999"/>
    <n v="98"/>
  </r>
  <r>
    <x v="546"/>
    <s v="780-78-31-328"/>
    <n v="18"/>
  </r>
  <r>
    <x v="546"/>
    <s v="941-01-60-075"/>
    <n v="237"/>
  </r>
  <r>
    <x v="546"/>
    <s v="935-78-99-209"/>
    <n v="64"/>
  </r>
  <r>
    <x v="547"/>
    <s v="916-94-78-836"/>
    <n v="32"/>
  </r>
  <r>
    <x v="548"/>
    <s v="749-02-70-623"/>
    <n v="30"/>
  </r>
  <r>
    <x v="548"/>
    <s v="447-16-72-588"/>
    <n v="12"/>
  </r>
  <r>
    <x v="549"/>
    <s v="884-31-58-627"/>
    <n v="138"/>
  </r>
  <r>
    <x v="550"/>
    <s v="178-24-36-171"/>
    <n v="411"/>
  </r>
  <r>
    <x v="551"/>
    <s v="033-49-11-774"/>
    <n v="152"/>
  </r>
  <r>
    <x v="552"/>
    <s v="930-33-80-614"/>
    <n v="10"/>
  </r>
  <r>
    <x v="553"/>
    <s v="269-65-16-447"/>
    <n v="75"/>
  </r>
  <r>
    <x v="553"/>
    <s v="549-21-69-479"/>
    <n v="4"/>
  </r>
  <r>
    <x v="554"/>
    <s v="170-26-38-135"/>
    <n v="2"/>
  </r>
  <r>
    <x v="555"/>
    <s v="692-61-16-906"/>
    <n v="110"/>
  </r>
  <r>
    <x v="556"/>
    <s v="968-49-97-804"/>
    <n v="161"/>
  </r>
  <r>
    <x v="557"/>
    <s v="534-94-49-182"/>
    <n v="68"/>
  </r>
  <r>
    <x v="558"/>
    <s v="322-66-15-999"/>
    <n v="30"/>
  </r>
  <r>
    <x v="559"/>
    <s v="368-99-22-310"/>
    <n v="3"/>
  </r>
  <r>
    <x v="560"/>
    <s v="941-01-60-075"/>
    <n v="117"/>
  </r>
  <r>
    <x v="561"/>
    <s v="885-74-10-856"/>
    <n v="105"/>
  </r>
  <r>
    <x v="561"/>
    <s v="089-90-67-935"/>
    <n v="6"/>
  </r>
  <r>
    <x v="562"/>
    <s v="413-93-89-926"/>
    <n v="378"/>
  </r>
  <r>
    <x v="563"/>
    <s v="513-33-14-553"/>
    <n v="76"/>
  </r>
  <r>
    <x v="564"/>
    <s v="178-24-36-171"/>
    <n v="386"/>
  </r>
  <r>
    <x v="565"/>
    <s v="941-01-60-075"/>
    <n v="132"/>
  </r>
  <r>
    <x v="565"/>
    <s v="178-24-36-171"/>
    <n v="104"/>
  </r>
  <r>
    <x v="566"/>
    <s v="392-78-93-552"/>
    <n v="380"/>
  </r>
  <r>
    <x v="567"/>
    <s v="773-39-15-273"/>
    <n v="76"/>
  </r>
  <r>
    <x v="567"/>
    <s v="410-52-79-946"/>
    <n v="194"/>
  </r>
  <r>
    <x v="568"/>
    <s v="692-61-16-906"/>
    <n v="147"/>
  </r>
  <r>
    <x v="569"/>
    <s v="178-24-36-171"/>
    <n v="319"/>
  </r>
  <r>
    <x v="570"/>
    <s v="761-06-34-233"/>
    <n v="38"/>
  </r>
  <r>
    <x v="571"/>
    <s v="378-70-08-798"/>
    <n v="31"/>
  </r>
  <r>
    <x v="572"/>
    <s v="043-34-53-278"/>
    <n v="28"/>
  </r>
  <r>
    <x v="572"/>
    <s v="194-54-73-711"/>
    <n v="15"/>
  </r>
  <r>
    <x v="573"/>
    <s v="851-69-49-933"/>
    <n v="2"/>
  </r>
  <r>
    <x v="573"/>
    <s v="430-67-31-549"/>
    <n v="16"/>
  </r>
  <r>
    <x v="574"/>
    <s v="773-39-15-273"/>
    <n v="83"/>
  </r>
  <r>
    <x v="575"/>
    <s v="093-96-93-428"/>
    <n v="16"/>
  </r>
  <r>
    <x v="576"/>
    <s v="847-48-41-699"/>
    <n v="397"/>
  </r>
  <r>
    <x v="576"/>
    <s v="773-39-15-273"/>
    <n v="184"/>
  </r>
  <r>
    <x v="577"/>
    <s v="773-39-15-273"/>
    <n v="55"/>
  </r>
  <r>
    <x v="578"/>
    <s v="513-33-14-553"/>
    <n v="107"/>
  </r>
  <r>
    <x v="579"/>
    <s v="513-33-14-553"/>
    <n v="127"/>
  </r>
  <r>
    <x v="580"/>
    <s v="268-62-97-556"/>
    <n v="122"/>
  </r>
  <r>
    <x v="580"/>
    <s v="269-65-16-447"/>
    <n v="107"/>
  </r>
  <r>
    <x v="581"/>
    <s v="178-24-36-171"/>
    <n v="113"/>
  </r>
  <r>
    <x v="581"/>
    <s v="254-14-00-156"/>
    <n v="297"/>
  </r>
  <r>
    <x v="582"/>
    <s v="599-00-55-316"/>
    <n v="14"/>
  </r>
  <r>
    <x v="583"/>
    <s v="495-93-92-849"/>
    <n v="188"/>
  </r>
  <r>
    <x v="584"/>
    <s v="288-84-37-922"/>
    <n v="11"/>
  </r>
  <r>
    <x v="585"/>
    <s v="378-70-08-798"/>
    <n v="105"/>
  </r>
  <r>
    <x v="586"/>
    <s v="811-91-92-867"/>
    <n v="18"/>
  </r>
  <r>
    <x v="586"/>
    <s v="254-14-00-156"/>
    <n v="418"/>
  </r>
  <r>
    <x v="587"/>
    <s v="639-61-50-913"/>
    <n v="4"/>
  </r>
  <r>
    <x v="587"/>
    <s v="609-57-46-753"/>
    <n v="5"/>
  </r>
  <r>
    <x v="588"/>
    <s v="995-59-41-476"/>
    <n v="346"/>
  </r>
  <r>
    <x v="589"/>
    <s v="847-48-41-699"/>
    <n v="417"/>
  </r>
  <r>
    <x v="590"/>
    <s v="115-65-39-258"/>
    <n v="35"/>
  </r>
  <r>
    <x v="590"/>
    <s v="944-16-93-033"/>
    <n v="6"/>
  </r>
  <r>
    <x v="591"/>
    <s v="941-01-60-075"/>
    <n v="322"/>
  </r>
  <r>
    <x v="591"/>
    <s v="916-94-78-836"/>
    <n v="150"/>
  </r>
  <r>
    <x v="592"/>
    <s v="799-94-72-837"/>
    <n v="492"/>
  </r>
  <r>
    <x v="593"/>
    <s v="269-65-16-447"/>
    <n v="93"/>
  </r>
  <r>
    <x v="594"/>
    <s v="692-61-16-906"/>
    <n v="64"/>
  </r>
  <r>
    <x v="594"/>
    <s v="403-50-07-403"/>
    <n v="7"/>
  </r>
  <r>
    <x v="594"/>
    <s v="269-65-16-447"/>
    <n v="90"/>
  </r>
  <r>
    <x v="595"/>
    <s v="941-01-60-075"/>
    <n v="136"/>
  </r>
  <r>
    <x v="596"/>
    <s v="080-51-85-809"/>
    <n v="104"/>
  </r>
  <r>
    <x v="596"/>
    <s v="736-91-47-235"/>
    <n v="1"/>
  </r>
  <r>
    <x v="597"/>
    <s v="935-78-99-209"/>
    <n v="52"/>
  </r>
  <r>
    <x v="597"/>
    <s v="392-78-93-552"/>
    <n v="203"/>
  </r>
  <r>
    <x v="598"/>
    <s v="534-94-49-182"/>
    <n v="183"/>
  </r>
  <r>
    <x v="599"/>
    <s v="692-61-16-906"/>
    <n v="182"/>
  </r>
  <r>
    <x v="600"/>
    <s v="392-78-93-552"/>
    <n v="383"/>
  </r>
  <r>
    <x v="601"/>
    <s v="178-24-36-171"/>
    <n v="113"/>
  </r>
  <r>
    <x v="601"/>
    <s v="620-15-33-614"/>
    <n v="154"/>
  </r>
  <r>
    <x v="601"/>
    <s v="205-96-13-336"/>
    <n v="8"/>
  </r>
  <r>
    <x v="602"/>
    <s v="244-64-83-142"/>
    <n v="5"/>
  </r>
  <r>
    <x v="602"/>
    <s v="159-34-45-151"/>
    <n v="14"/>
  </r>
  <r>
    <x v="603"/>
    <s v="884-31-58-627"/>
    <n v="27"/>
  </r>
  <r>
    <x v="603"/>
    <s v="885-74-10-856"/>
    <n v="141"/>
  </r>
  <r>
    <x v="604"/>
    <s v="180-17-78-339"/>
    <n v="14"/>
  </r>
  <r>
    <x v="604"/>
    <s v="935-78-99-209"/>
    <n v="136"/>
  </r>
  <r>
    <x v="604"/>
    <s v="594-18-15-403"/>
    <n v="378"/>
  </r>
  <r>
    <x v="604"/>
    <s v="270-90-07-560"/>
    <n v="12"/>
  </r>
  <r>
    <x v="605"/>
    <s v="392-78-93-552"/>
    <n v="284"/>
  </r>
  <r>
    <x v="606"/>
    <s v="080-51-85-809"/>
    <n v="54"/>
  </r>
  <r>
    <x v="606"/>
    <s v="935-78-99-209"/>
    <n v="51"/>
  </r>
  <r>
    <x v="606"/>
    <s v="322-66-15-999"/>
    <n v="159"/>
  </r>
  <r>
    <x v="607"/>
    <s v="847-48-41-699"/>
    <n v="351"/>
  </r>
  <r>
    <x v="607"/>
    <s v="178-24-36-171"/>
    <n v="390"/>
  </r>
  <r>
    <x v="607"/>
    <s v="019-98-81-222"/>
    <n v="4"/>
  </r>
  <r>
    <x v="608"/>
    <s v="968-49-97-804"/>
    <n v="140"/>
  </r>
  <r>
    <x v="609"/>
    <s v="941-01-60-075"/>
    <n v="125"/>
  </r>
  <r>
    <x v="609"/>
    <s v="527-15-00-673"/>
    <n v="97"/>
  </r>
  <r>
    <x v="610"/>
    <s v="527-15-00-673"/>
    <n v="190"/>
  </r>
  <r>
    <x v="611"/>
    <s v="799-94-72-837"/>
    <n v="415"/>
  </r>
  <r>
    <x v="612"/>
    <s v="847-48-41-699"/>
    <n v="269"/>
  </r>
  <r>
    <x v="612"/>
    <s v="822-52-42-474"/>
    <n v="11"/>
  </r>
  <r>
    <x v="612"/>
    <s v="392-78-93-552"/>
    <n v="162"/>
  </r>
  <r>
    <x v="613"/>
    <s v="269-65-16-447"/>
    <n v="75"/>
  </r>
  <r>
    <x v="614"/>
    <s v="178-24-36-171"/>
    <n v="358"/>
  </r>
  <r>
    <x v="615"/>
    <s v="885-74-10-856"/>
    <n v="198"/>
  </r>
  <r>
    <x v="616"/>
    <s v="178-24-36-171"/>
    <n v="189"/>
  </r>
  <r>
    <x v="617"/>
    <s v="337-27-67-378"/>
    <n v="226"/>
  </r>
  <r>
    <x v="618"/>
    <s v="322-66-15-999"/>
    <n v="94"/>
  </r>
  <r>
    <x v="619"/>
    <s v="941-01-60-075"/>
    <n v="401"/>
  </r>
  <r>
    <x v="620"/>
    <s v="513-33-14-553"/>
    <n v="52"/>
  </r>
  <r>
    <x v="621"/>
    <s v="904-16-42-385"/>
    <n v="189"/>
  </r>
  <r>
    <x v="622"/>
    <s v="413-93-89-926"/>
    <n v="201"/>
  </r>
  <r>
    <x v="623"/>
    <s v="178-24-36-171"/>
    <n v="235"/>
  </r>
  <r>
    <x v="624"/>
    <s v="322-66-15-999"/>
    <n v="78"/>
  </r>
  <r>
    <x v="624"/>
    <s v="080-77-49-649"/>
    <n v="13"/>
  </r>
  <r>
    <x v="624"/>
    <s v="910-38-33-489"/>
    <n v="196"/>
  </r>
  <r>
    <x v="625"/>
    <s v="982-09-19-706"/>
    <n v="11"/>
  </r>
  <r>
    <x v="625"/>
    <s v="547-03-32-866"/>
    <n v="17"/>
  </r>
  <r>
    <x v="626"/>
    <s v="596-37-06-465"/>
    <n v="4"/>
  </r>
  <r>
    <x v="627"/>
    <s v="753-35-55-536"/>
    <n v="17"/>
  </r>
  <r>
    <x v="627"/>
    <s v="857-68-68-600"/>
    <n v="1"/>
  </r>
  <r>
    <x v="628"/>
    <s v="775-48-66-885"/>
    <n v="6"/>
  </r>
  <r>
    <x v="628"/>
    <s v="254-14-00-156"/>
    <n v="496"/>
  </r>
  <r>
    <x v="629"/>
    <s v="594-18-15-403"/>
    <n v="363"/>
  </r>
  <r>
    <x v="630"/>
    <s v="594-18-15-403"/>
    <n v="491"/>
  </r>
  <r>
    <x v="630"/>
    <s v="413-93-89-926"/>
    <n v="369"/>
  </r>
  <r>
    <x v="631"/>
    <s v="527-15-00-673"/>
    <n v="60"/>
  </r>
  <r>
    <x v="632"/>
    <s v="910-38-33-489"/>
    <n v="35"/>
  </r>
  <r>
    <x v="633"/>
    <s v="254-14-00-156"/>
    <n v="121"/>
  </r>
  <r>
    <x v="633"/>
    <s v="941-01-60-075"/>
    <n v="442"/>
  </r>
  <r>
    <x v="634"/>
    <s v="254-14-00-156"/>
    <n v="338"/>
  </r>
  <r>
    <x v="635"/>
    <s v="935-78-99-209"/>
    <n v="94"/>
  </r>
  <r>
    <x v="636"/>
    <s v="369-43-03-176"/>
    <n v="14"/>
  </r>
  <r>
    <x v="637"/>
    <s v="824-54-79-834"/>
    <n v="2"/>
  </r>
  <r>
    <x v="638"/>
    <s v="799-94-72-837"/>
    <n v="110"/>
  </r>
  <r>
    <x v="639"/>
    <s v="277-10-19-546"/>
    <n v="18"/>
  </r>
  <r>
    <x v="639"/>
    <s v="964-69-89-011"/>
    <n v="7"/>
  </r>
  <r>
    <x v="640"/>
    <s v="534-38-74-959"/>
    <n v="2"/>
  </r>
  <r>
    <x v="641"/>
    <s v="916-94-78-836"/>
    <n v="188"/>
  </r>
  <r>
    <x v="642"/>
    <s v="550-69-18-758"/>
    <n v="11"/>
  </r>
  <r>
    <x v="642"/>
    <s v="799-94-72-837"/>
    <n v="129"/>
  </r>
  <r>
    <x v="642"/>
    <s v="692-61-16-906"/>
    <n v="117"/>
  </r>
  <r>
    <x v="643"/>
    <s v="054-09-46-315"/>
    <n v="11"/>
  </r>
  <r>
    <x v="644"/>
    <s v="692-61-16-906"/>
    <n v="186"/>
  </r>
  <r>
    <x v="645"/>
    <s v="269-65-16-447"/>
    <n v="40"/>
  </r>
  <r>
    <x v="646"/>
    <s v="596-37-06-465"/>
    <n v="6"/>
  </r>
  <r>
    <x v="647"/>
    <s v="322-66-15-999"/>
    <n v="153"/>
  </r>
  <r>
    <x v="648"/>
    <s v="392-78-93-552"/>
    <n v="163"/>
  </r>
  <r>
    <x v="649"/>
    <s v="337-81-35-067"/>
    <n v="16"/>
  </r>
  <r>
    <x v="650"/>
    <s v="410-52-79-946"/>
    <n v="161"/>
  </r>
  <r>
    <x v="651"/>
    <s v="801-63-85-001"/>
    <n v="5"/>
  </r>
  <r>
    <x v="652"/>
    <s v="534-94-49-182"/>
    <n v="200"/>
  </r>
  <r>
    <x v="653"/>
    <s v="272-67-67-068"/>
    <n v="11"/>
  </r>
  <r>
    <x v="654"/>
    <s v="172-30-09-104"/>
    <n v="14"/>
  </r>
  <r>
    <x v="655"/>
    <s v="254-14-00-156"/>
    <n v="469"/>
  </r>
  <r>
    <x v="656"/>
    <s v="766-05-70-009"/>
    <n v="11"/>
  </r>
  <r>
    <x v="656"/>
    <s v="799-94-72-837"/>
    <n v="423"/>
  </r>
  <r>
    <x v="656"/>
    <s v="093-96-93-428"/>
    <n v="9"/>
  </r>
  <r>
    <x v="656"/>
    <s v="284-59-84-568"/>
    <n v="3"/>
  </r>
  <r>
    <x v="657"/>
    <s v="178-24-36-171"/>
    <n v="186"/>
  </r>
  <r>
    <x v="657"/>
    <s v="254-14-00-156"/>
    <n v="390"/>
  </r>
  <r>
    <x v="658"/>
    <s v="594-18-15-403"/>
    <n v="445"/>
  </r>
  <r>
    <x v="659"/>
    <s v="941-01-60-075"/>
    <n v="241"/>
  </r>
  <r>
    <x v="659"/>
    <s v="665-06-94-730"/>
    <n v="3"/>
  </r>
  <r>
    <x v="660"/>
    <s v="033-49-11-774"/>
    <n v="50"/>
  </r>
  <r>
    <x v="661"/>
    <s v="337-27-67-378"/>
    <n v="284"/>
  </r>
  <r>
    <x v="662"/>
    <s v="847-48-41-699"/>
    <n v="395"/>
  </r>
  <r>
    <x v="663"/>
    <s v="594-18-15-403"/>
    <n v="290"/>
  </r>
  <r>
    <x v="664"/>
    <s v="178-24-36-171"/>
    <n v="361"/>
  </r>
  <r>
    <x v="665"/>
    <s v="413-93-89-926"/>
    <n v="355"/>
  </r>
  <r>
    <x v="666"/>
    <s v="534-50-90-387"/>
    <n v="19"/>
  </r>
  <r>
    <x v="667"/>
    <s v="495-93-92-849"/>
    <n v="32"/>
  </r>
  <r>
    <x v="668"/>
    <s v="240-56-56-791"/>
    <n v="13"/>
  </r>
  <r>
    <x v="668"/>
    <s v="392-78-93-552"/>
    <n v="156"/>
  </r>
  <r>
    <x v="669"/>
    <s v="204-35-99-685"/>
    <n v="20"/>
  </r>
  <r>
    <x v="670"/>
    <s v="904-16-42-385"/>
    <n v="112"/>
  </r>
  <r>
    <x v="671"/>
    <s v="254-14-00-156"/>
    <n v="110"/>
  </r>
  <r>
    <x v="672"/>
    <s v="789-52-61-433"/>
    <n v="4"/>
  </r>
  <r>
    <x v="673"/>
    <s v="281-47-91-148"/>
    <n v="18"/>
  </r>
  <r>
    <x v="674"/>
    <s v="910-38-33-489"/>
    <n v="60"/>
  </r>
  <r>
    <x v="674"/>
    <s v="140-36-11-559"/>
    <n v="14"/>
  </r>
  <r>
    <x v="674"/>
    <s v="378-70-08-798"/>
    <n v="24"/>
  </r>
  <r>
    <x v="675"/>
    <s v="178-24-36-171"/>
    <n v="145"/>
  </r>
  <r>
    <x v="675"/>
    <s v="941-01-60-075"/>
    <n v="393"/>
  </r>
  <r>
    <x v="676"/>
    <s v="378-70-08-798"/>
    <n v="73"/>
  </r>
  <r>
    <x v="676"/>
    <s v="885-74-10-856"/>
    <n v="136"/>
  </r>
  <r>
    <x v="677"/>
    <s v="392-78-93-552"/>
    <n v="422"/>
  </r>
  <r>
    <x v="678"/>
    <s v="847-48-41-699"/>
    <n v="187"/>
  </r>
  <r>
    <x v="679"/>
    <s v="269-65-16-447"/>
    <n v="58"/>
  </r>
  <r>
    <x v="680"/>
    <s v="392-78-93-552"/>
    <n v="436"/>
  </r>
  <r>
    <x v="681"/>
    <s v="799-94-72-837"/>
    <n v="406"/>
  </r>
  <r>
    <x v="682"/>
    <s v="799-94-72-837"/>
    <n v="108"/>
  </r>
  <r>
    <x v="683"/>
    <s v="773-41-40-060"/>
    <n v="10"/>
  </r>
  <r>
    <x v="684"/>
    <s v="916-94-78-836"/>
    <n v="153"/>
  </r>
  <r>
    <x v="685"/>
    <s v="653-45-64-141"/>
    <n v="3"/>
  </r>
  <r>
    <x v="686"/>
    <s v="935-78-99-209"/>
    <n v="109"/>
  </r>
  <r>
    <x v="687"/>
    <s v="804-82-65-826"/>
    <n v="9"/>
  </r>
  <r>
    <x v="687"/>
    <s v="495-93-92-849"/>
    <n v="112"/>
  </r>
  <r>
    <x v="688"/>
    <s v="080-51-85-809"/>
    <n v="29"/>
  </r>
  <r>
    <x v="688"/>
    <s v="941-01-60-075"/>
    <n v="310"/>
  </r>
  <r>
    <x v="689"/>
    <s v="322-66-15-999"/>
    <n v="107"/>
  </r>
  <r>
    <x v="690"/>
    <s v="885-74-10-856"/>
    <n v="26"/>
  </r>
  <r>
    <x v="691"/>
    <s v="935-78-99-209"/>
    <n v="114"/>
  </r>
  <r>
    <x v="692"/>
    <s v="930-33-80-614"/>
    <n v="4"/>
  </r>
  <r>
    <x v="693"/>
    <s v="058-15-94-554"/>
    <n v="15"/>
  </r>
  <r>
    <x v="694"/>
    <s v="527-15-00-673"/>
    <n v="144"/>
  </r>
  <r>
    <x v="695"/>
    <s v="594-18-15-403"/>
    <n v="110"/>
  </r>
  <r>
    <x v="695"/>
    <s v="916-94-78-836"/>
    <n v="105"/>
  </r>
  <r>
    <x v="696"/>
    <s v="495-93-92-849"/>
    <n v="51"/>
  </r>
  <r>
    <x v="697"/>
    <s v="295-31-73-319"/>
    <n v="1"/>
  </r>
  <r>
    <x v="697"/>
    <s v="193-47-03-638"/>
    <n v="8"/>
  </r>
  <r>
    <x v="698"/>
    <s v="847-48-41-699"/>
    <n v="128"/>
  </r>
  <r>
    <x v="699"/>
    <s v="277-10-19-546"/>
    <n v="9"/>
  </r>
  <r>
    <x v="700"/>
    <s v="847-48-41-699"/>
    <n v="291"/>
  </r>
  <r>
    <x v="701"/>
    <s v="799-94-72-837"/>
    <n v="261"/>
  </r>
  <r>
    <x v="702"/>
    <s v="495-93-92-849"/>
    <n v="192"/>
  </r>
  <r>
    <x v="702"/>
    <s v="254-14-00-156"/>
    <n v="319"/>
  </r>
  <r>
    <x v="703"/>
    <s v="392-78-93-552"/>
    <n v="393"/>
  </r>
  <r>
    <x v="704"/>
    <s v="307-98-17-187"/>
    <n v="13"/>
  </r>
  <r>
    <x v="705"/>
    <s v="941-01-60-075"/>
    <n v="380"/>
  </r>
  <r>
    <x v="706"/>
    <s v="916-94-78-836"/>
    <n v="36"/>
  </r>
  <r>
    <x v="707"/>
    <s v="268-62-97-556"/>
    <n v="179"/>
  </r>
  <r>
    <x v="708"/>
    <s v="378-70-08-798"/>
    <n v="111"/>
  </r>
  <r>
    <x v="709"/>
    <s v="885-74-10-856"/>
    <n v="36"/>
  </r>
  <r>
    <x v="709"/>
    <s v="749-02-70-623"/>
    <n v="120"/>
  </r>
  <r>
    <x v="710"/>
    <s v="711-39-55-294"/>
    <n v="11"/>
  </r>
  <r>
    <x v="711"/>
    <s v="080-77-49-649"/>
    <n v="15"/>
  </r>
  <r>
    <x v="711"/>
    <s v="715-03-63-213"/>
    <n v="4"/>
  </r>
  <r>
    <x v="712"/>
    <s v="940-29-78-846"/>
    <n v="11"/>
  </r>
  <r>
    <x v="713"/>
    <s v="128-91-02-348"/>
    <n v="9"/>
  </r>
  <r>
    <x v="714"/>
    <s v="941-01-60-075"/>
    <n v="498"/>
  </r>
  <r>
    <x v="715"/>
    <s v="392-78-93-552"/>
    <n v="350"/>
  </r>
  <r>
    <x v="715"/>
    <s v="885-74-10-856"/>
    <n v="191"/>
  </r>
  <r>
    <x v="715"/>
    <s v="847-48-41-699"/>
    <n v="402"/>
  </r>
  <r>
    <x v="716"/>
    <s v="513-33-14-553"/>
    <n v="140"/>
  </r>
  <r>
    <x v="717"/>
    <s v="395-19-63-367"/>
    <n v="3"/>
  </r>
  <r>
    <x v="718"/>
    <s v="495-93-92-849"/>
    <n v="25"/>
  </r>
  <r>
    <x v="719"/>
    <s v="737-62-05-770"/>
    <n v="7"/>
  </r>
  <r>
    <x v="720"/>
    <s v="277-20-90-210"/>
    <n v="17"/>
  </r>
  <r>
    <x v="720"/>
    <s v="847-48-41-699"/>
    <n v="479"/>
  </r>
  <r>
    <x v="720"/>
    <s v="405-18-48-099"/>
    <n v="6"/>
  </r>
  <r>
    <x v="720"/>
    <s v="351-06-97-406"/>
    <n v="10"/>
  </r>
  <r>
    <x v="721"/>
    <s v="665-06-94-730"/>
    <n v="2"/>
  </r>
  <r>
    <x v="722"/>
    <s v="270-87-86-398"/>
    <n v="13"/>
  </r>
  <r>
    <x v="723"/>
    <s v="204-35-99-685"/>
    <n v="12"/>
  </r>
  <r>
    <x v="723"/>
    <s v="594-18-15-403"/>
    <n v="191"/>
  </r>
  <r>
    <x v="723"/>
    <s v="749-02-70-623"/>
    <n v="123"/>
  </r>
  <r>
    <x v="724"/>
    <s v="269-65-16-447"/>
    <n v="66"/>
  </r>
  <r>
    <x v="725"/>
    <s v="692-61-16-906"/>
    <n v="132"/>
  </r>
  <r>
    <x v="726"/>
    <s v="547-99-88-807"/>
    <n v="9"/>
  </r>
  <r>
    <x v="726"/>
    <s v="773-39-15-273"/>
    <n v="111"/>
  </r>
  <r>
    <x v="727"/>
    <s v="080-51-85-809"/>
    <n v="163"/>
  </r>
  <r>
    <x v="727"/>
    <s v="208-84-31-216"/>
    <n v="4"/>
  </r>
  <r>
    <x v="728"/>
    <s v="295-31-73-319"/>
    <n v="10"/>
  </r>
  <r>
    <x v="729"/>
    <s v="847-48-41-699"/>
    <n v="457"/>
  </r>
  <r>
    <x v="730"/>
    <s v="941-01-60-075"/>
    <n v="260"/>
  </r>
  <r>
    <x v="731"/>
    <s v="950-40-82-698"/>
    <n v="181"/>
  </r>
  <r>
    <x v="732"/>
    <s v="941-01-60-075"/>
    <n v="144"/>
  </r>
  <r>
    <x v="733"/>
    <s v="178-24-36-171"/>
    <n v="246"/>
  </r>
  <r>
    <x v="734"/>
    <s v="531-81-72-734"/>
    <n v="10"/>
  </r>
  <r>
    <x v="735"/>
    <s v="294-48-56-993"/>
    <n v="148"/>
  </r>
  <r>
    <x v="736"/>
    <s v="968-49-97-804"/>
    <n v="24"/>
  </r>
  <r>
    <x v="737"/>
    <s v="410-52-79-946"/>
    <n v="66"/>
  </r>
  <r>
    <x v="738"/>
    <s v="392-78-93-552"/>
    <n v="333"/>
  </r>
  <r>
    <x v="738"/>
    <s v="916-94-78-836"/>
    <n v="194"/>
  </r>
  <r>
    <x v="739"/>
    <s v="269-65-16-447"/>
    <n v="154"/>
  </r>
  <r>
    <x v="739"/>
    <s v="322-66-15-999"/>
    <n v="100"/>
  </r>
  <r>
    <x v="739"/>
    <s v="369-43-03-176"/>
    <n v="18"/>
  </r>
  <r>
    <x v="739"/>
    <s v="549-21-69-479"/>
    <n v="20"/>
  </r>
  <r>
    <x v="740"/>
    <s v="322-66-15-999"/>
    <n v="200"/>
  </r>
  <r>
    <x v="741"/>
    <s v="269-65-16-447"/>
    <n v="48"/>
  </r>
  <r>
    <x v="741"/>
    <s v="692-61-16-906"/>
    <n v="68"/>
  </r>
  <r>
    <x v="742"/>
    <s v="639-61-50-913"/>
    <n v="9"/>
  </r>
  <r>
    <x v="743"/>
    <s v="941-01-60-075"/>
    <n v="493"/>
  </r>
  <r>
    <x v="743"/>
    <s v="799-94-72-837"/>
    <n v="340"/>
  </r>
  <r>
    <x v="744"/>
    <s v="639-61-50-913"/>
    <n v="2"/>
  </r>
  <r>
    <x v="745"/>
    <s v="378-70-08-798"/>
    <n v="62"/>
  </r>
  <r>
    <x v="745"/>
    <s v="178-24-36-171"/>
    <n v="164"/>
  </r>
  <r>
    <x v="746"/>
    <s v="378-70-08-798"/>
    <n v="170"/>
  </r>
  <r>
    <x v="747"/>
    <s v="884-31-58-627"/>
    <n v="164"/>
  </r>
  <r>
    <x v="748"/>
    <s v="043-34-53-278"/>
    <n v="70"/>
  </r>
  <r>
    <x v="749"/>
    <s v="941-01-60-075"/>
    <n v="133"/>
  </r>
  <r>
    <x v="750"/>
    <s v="817-44-45-607"/>
    <n v="20"/>
  </r>
  <r>
    <x v="751"/>
    <s v="735-37-27-393"/>
    <n v="15"/>
  </r>
  <r>
    <x v="752"/>
    <s v="788-39-15-311"/>
    <n v="15"/>
  </r>
  <r>
    <x v="753"/>
    <s v="507-22-76-992"/>
    <n v="105"/>
  </r>
  <r>
    <x v="754"/>
    <s v="935-78-99-209"/>
    <n v="192"/>
  </r>
  <r>
    <x v="754"/>
    <s v="936-67-95-170"/>
    <n v="142"/>
  </r>
  <r>
    <x v="755"/>
    <s v="781-80-31-583"/>
    <n v="3"/>
  </r>
  <r>
    <x v="755"/>
    <s v="413-93-89-926"/>
    <n v="219"/>
  </r>
  <r>
    <x v="756"/>
    <s v="534-94-49-182"/>
    <n v="137"/>
  </r>
  <r>
    <x v="757"/>
    <s v="910-38-33-489"/>
    <n v="108"/>
  </r>
  <r>
    <x v="758"/>
    <s v="995-59-41-476"/>
    <n v="395"/>
  </r>
  <r>
    <x v="759"/>
    <s v="047-26-54-835"/>
    <n v="3"/>
  </r>
  <r>
    <x v="760"/>
    <s v="043-34-53-278"/>
    <n v="73"/>
  </r>
  <r>
    <x v="760"/>
    <s v="392-78-93-552"/>
    <n v="209"/>
  </r>
  <r>
    <x v="761"/>
    <s v="916-94-78-836"/>
    <n v="41"/>
  </r>
  <r>
    <x v="762"/>
    <s v="413-93-89-926"/>
    <n v="488"/>
  </r>
  <r>
    <x v="763"/>
    <s v="325-70-30-985"/>
    <n v="5"/>
  </r>
  <r>
    <x v="763"/>
    <s v="513-33-14-553"/>
    <n v="97"/>
  </r>
  <r>
    <x v="764"/>
    <s v="885-74-10-856"/>
    <n v="58"/>
  </r>
  <r>
    <x v="764"/>
    <s v="322-66-15-999"/>
    <n v="179"/>
  </r>
  <r>
    <x v="765"/>
    <s v="242-04-13-206"/>
    <n v="18"/>
  </r>
  <r>
    <x v="766"/>
    <s v="843-22-41-173"/>
    <n v="4"/>
  </r>
  <r>
    <x v="766"/>
    <s v="019-98-81-222"/>
    <n v="1"/>
  </r>
  <r>
    <x v="767"/>
    <s v="935-78-99-209"/>
    <n v="86"/>
  </r>
  <r>
    <x v="768"/>
    <s v="799-94-72-837"/>
    <n v="290"/>
  </r>
  <r>
    <x v="769"/>
    <s v="789-52-61-433"/>
    <n v="14"/>
  </r>
  <r>
    <x v="770"/>
    <s v="761-06-34-233"/>
    <n v="120"/>
  </r>
  <r>
    <x v="770"/>
    <s v="115-65-39-258"/>
    <n v="28"/>
  </r>
  <r>
    <x v="771"/>
    <s v="847-48-41-699"/>
    <n v="213"/>
  </r>
  <r>
    <x v="772"/>
    <s v="050-38-86-889"/>
    <n v="10"/>
  </r>
  <r>
    <x v="773"/>
    <s v="513-33-14-553"/>
    <n v="53"/>
  </r>
  <r>
    <x v="774"/>
    <s v="534-94-49-182"/>
    <n v="178"/>
  </r>
  <r>
    <x v="774"/>
    <s v="340-11-17-090"/>
    <n v="6"/>
  </r>
  <r>
    <x v="775"/>
    <s v="847-48-41-699"/>
    <n v="118"/>
  </r>
  <r>
    <x v="775"/>
    <s v="982-09-19-706"/>
    <n v="5"/>
  </r>
  <r>
    <x v="776"/>
    <s v="269-65-16-447"/>
    <n v="89"/>
  </r>
  <r>
    <x v="777"/>
    <s v="968-49-97-804"/>
    <n v="22"/>
  </r>
  <r>
    <x v="778"/>
    <s v="269-65-16-447"/>
    <n v="199"/>
  </r>
  <r>
    <x v="779"/>
    <s v="164-61-25-530"/>
    <n v="8"/>
  </r>
  <r>
    <x v="779"/>
    <s v="269-65-16-447"/>
    <n v="198"/>
  </r>
  <r>
    <x v="780"/>
    <s v="029-43-78-009"/>
    <n v="6"/>
  </r>
  <r>
    <x v="780"/>
    <s v="033-49-11-774"/>
    <n v="68"/>
  </r>
  <r>
    <x v="780"/>
    <s v="995-59-41-476"/>
    <n v="200"/>
  </r>
  <r>
    <x v="781"/>
    <s v="594-18-15-403"/>
    <n v="426"/>
  </r>
  <r>
    <x v="781"/>
    <s v="773-39-15-273"/>
    <n v="142"/>
  </r>
  <r>
    <x v="781"/>
    <s v="254-14-00-156"/>
    <n v="298"/>
  </r>
  <r>
    <x v="782"/>
    <s v="413-93-89-926"/>
    <n v="224"/>
  </r>
  <r>
    <x v="783"/>
    <s v="594-18-15-403"/>
    <n v="133"/>
  </r>
  <r>
    <x v="784"/>
    <s v="392-78-93-552"/>
    <n v="326"/>
  </r>
  <r>
    <x v="784"/>
    <s v="950-40-82-698"/>
    <n v="102"/>
  </r>
  <r>
    <x v="785"/>
    <s v="254-14-00-156"/>
    <n v="332"/>
  </r>
  <r>
    <x v="786"/>
    <s v="080-51-85-809"/>
    <n v="95"/>
  </r>
  <r>
    <x v="787"/>
    <s v="170-89-76-803"/>
    <n v="7"/>
  </r>
  <r>
    <x v="787"/>
    <s v="799-94-72-837"/>
    <n v="276"/>
  </r>
  <r>
    <x v="787"/>
    <s v="865-19-31-951"/>
    <n v="6"/>
  </r>
  <r>
    <x v="788"/>
    <s v="392-78-93-552"/>
    <n v="232"/>
  </r>
  <r>
    <x v="788"/>
    <s v="527-15-00-673"/>
    <n v="162"/>
  </r>
  <r>
    <x v="789"/>
    <s v="749-02-70-623"/>
    <n v="66"/>
  </r>
  <r>
    <x v="789"/>
    <s v="371-70-96-597"/>
    <n v="2"/>
  </r>
  <r>
    <x v="789"/>
    <s v="904-16-42-385"/>
    <n v="152"/>
  </r>
  <r>
    <x v="789"/>
    <s v="687-31-19-697"/>
    <n v="2"/>
  </r>
  <r>
    <x v="790"/>
    <s v="910-38-33-489"/>
    <n v="115"/>
  </r>
  <r>
    <x v="790"/>
    <s v="916-94-78-836"/>
    <n v="29"/>
  </r>
  <r>
    <x v="790"/>
    <s v="968-49-97-804"/>
    <n v="91"/>
  </r>
  <r>
    <x v="791"/>
    <s v="080-51-85-809"/>
    <n v="125"/>
  </r>
  <r>
    <x v="792"/>
    <s v="692-61-16-906"/>
    <n v="40"/>
  </r>
  <r>
    <x v="792"/>
    <s v="847-48-41-699"/>
    <n v="279"/>
  </r>
  <r>
    <x v="793"/>
    <s v="128-69-77-900"/>
    <n v="8"/>
  </r>
  <r>
    <x v="794"/>
    <s v="884-31-58-627"/>
    <n v="194"/>
  </r>
  <r>
    <x v="795"/>
    <s v="043-34-53-278"/>
    <n v="168"/>
  </r>
  <r>
    <x v="796"/>
    <s v="799-94-72-837"/>
    <n v="211"/>
  </r>
  <r>
    <x v="796"/>
    <s v="208-84-31-216"/>
    <n v="19"/>
  </r>
  <r>
    <x v="797"/>
    <s v="214-54-56-360"/>
    <n v="16"/>
  </r>
  <r>
    <x v="798"/>
    <s v="961-86-77-989"/>
    <n v="18"/>
  </r>
  <r>
    <x v="798"/>
    <s v="254-14-00-156"/>
    <n v="399"/>
  </r>
  <r>
    <x v="799"/>
    <s v="236-48-82-153"/>
    <n v="11"/>
  </r>
  <r>
    <x v="800"/>
    <s v="033-49-11-774"/>
    <n v="131"/>
  </r>
  <r>
    <x v="801"/>
    <s v="761-06-34-233"/>
    <n v="67"/>
  </r>
  <r>
    <x v="802"/>
    <s v="749-02-70-623"/>
    <n v="151"/>
  </r>
  <r>
    <x v="803"/>
    <s v="033-49-11-774"/>
    <n v="105"/>
  </r>
  <r>
    <x v="804"/>
    <s v="884-31-58-627"/>
    <n v="132"/>
  </r>
  <r>
    <x v="804"/>
    <s v="413-93-89-926"/>
    <n v="142"/>
  </r>
  <r>
    <x v="804"/>
    <s v="561-51-98-882"/>
    <n v="17"/>
  </r>
  <r>
    <x v="805"/>
    <s v="254-14-00-156"/>
    <n v="444"/>
  </r>
  <r>
    <x v="805"/>
    <s v="941-01-60-075"/>
    <n v="294"/>
  </r>
  <r>
    <x v="806"/>
    <s v="254-14-00-156"/>
    <n v="274"/>
  </r>
  <r>
    <x v="807"/>
    <s v="968-49-97-804"/>
    <n v="168"/>
  </r>
  <r>
    <x v="808"/>
    <s v="885-74-10-856"/>
    <n v="115"/>
  </r>
  <r>
    <x v="808"/>
    <s v="534-94-49-182"/>
    <n v="126"/>
  </r>
  <r>
    <x v="809"/>
    <s v="378-70-08-798"/>
    <n v="73"/>
  </r>
  <r>
    <x v="809"/>
    <s v="178-24-36-171"/>
    <n v="413"/>
  </r>
  <r>
    <x v="810"/>
    <s v="254-14-00-156"/>
    <n v="393"/>
  </r>
  <r>
    <x v="811"/>
    <s v="429-16-50-754"/>
    <n v="13"/>
  </r>
  <r>
    <x v="812"/>
    <s v="178-24-36-171"/>
    <n v="211"/>
  </r>
  <r>
    <x v="813"/>
    <s v="692-61-16-906"/>
    <n v="116"/>
  </r>
  <r>
    <x v="813"/>
    <s v="872-13-44-365"/>
    <n v="9"/>
  </r>
  <r>
    <x v="814"/>
    <s v="392-78-93-552"/>
    <n v="117"/>
  </r>
  <r>
    <x v="815"/>
    <s v="941-01-60-075"/>
    <n v="221"/>
  </r>
  <r>
    <x v="816"/>
    <s v="193-47-03-638"/>
    <n v="9"/>
  </r>
  <r>
    <x v="817"/>
    <s v="413-93-89-926"/>
    <n v="214"/>
  </r>
  <r>
    <x v="818"/>
    <s v="916-94-78-836"/>
    <n v="138"/>
  </r>
  <r>
    <x v="819"/>
    <s v="530-86-39-445"/>
    <n v="11"/>
  </r>
  <r>
    <x v="819"/>
    <s v="495-93-92-849"/>
    <n v="128"/>
  </r>
  <r>
    <x v="820"/>
    <s v="413-93-89-926"/>
    <n v="376"/>
  </r>
  <r>
    <x v="821"/>
    <s v="413-93-89-926"/>
    <n v="121"/>
  </r>
  <r>
    <x v="821"/>
    <s v="799-94-72-837"/>
    <n v="200"/>
  </r>
  <r>
    <x v="822"/>
    <s v="413-93-89-926"/>
    <n v="500"/>
  </r>
  <r>
    <x v="823"/>
    <s v="884-31-58-627"/>
    <n v="108"/>
  </r>
  <r>
    <x v="824"/>
    <s v="410-52-79-946"/>
    <n v="59"/>
  </r>
  <r>
    <x v="825"/>
    <s v="749-02-70-623"/>
    <n v="191"/>
  </r>
  <r>
    <x v="826"/>
    <s v="080-51-85-809"/>
    <n v="189"/>
  </r>
  <r>
    <x v="827"/>
    <s v="392-78-93-552"/>
    <n v="247"/>
  </r>
  <r>
    <x v="827"/>
    <s v="968-49-97-804"/>
    <n v="195"/>
  </r>
  <r>
    <x v="828"/>
    <s v="951-02-59-808"/>
    <n v="6"/>
  </r>
  <r>
    <x v="829"/>
    <s v="874-03-53-609"/>
    <n v="1"/>
  </r>
  <r>
    <x v="830"/>
    <s v="941-01-60-075"/>
    <n v="347"/>
  </r>
  <r>
    <x v="831"/>
    <s v="799-94-72-837"/>
    <n v="317"/>
  </r>
  <r>
    <x v="832"/>
    <s v="392-78-93-552"/>
    <n v="271"/>
  </r>
  <r>
    <x v="832"/>
    <s v="954-85-72-732"/>
    <n v="4"/>
  </r>
  <r>
    <x v="833"/>
    <s v="378-70-08-798"/>
    <n v="121"/>
  </r>
  <r>
    <x v="834"/>
    <s v="043-34-53-278"/>
    <n v="81"/>
  </r>
  <r>
    <x v="834"/>
    <s v="900-85-70-552"/>
    <n v="1"/>
  </r>
  <r>
    <x v="835"/>
    <s v="534-94-49-182"/>
    <n v="142"/>
  </r>
  <r>
    <x v="836"/>
    <s v="178-24-36-171"/>
    <n v="265"/>
  </r>
  <r>
    <x v="837"/>
    <s v="043-34-53-278"/>
    <n v="194"/>
  </r>
  <r>
    <x v="837"/>
    <s v="131-80-62-556"/>
    <n v="15"/>
  </r>
  <r>
    <x v="838"/>
    <s v="749-02-70-623"/>
    <n v="23"/>
  </r>
  <r>
    <x v="838"/>
    <s v="178-24-36-171"/>
    <n v="279"/>
  </r>
  <r>
    <x v="839"/>
    <s v="523-09-63-706"/>
    <n v="1"/>
  </r>
  <r>
    <x v="840"/>
    <s v="178-24-36-171"/>
    <n v="487"/>
  </r>
  <r>
    <x v="840"/>
    <s v="254-14-00-156"/>
    <n v="395"/>
  </r>
  <r>
    <x v="841"/>
    <s v="884-31-58-627"/>
    <n v="91"/>
  </r>
  <r>
    <x v="841"/>
    <s v="410-52-79-946"/>
    <n v="39"/>
  </r>
  <r>
    <x v="841"/>
    <s v="178-24-36-171"/>
    <n v="312"/>
  </r>
  <r>
    <x v="842"/>
    <s v="346-83-33-264"/>
    <n v="20"/>
  </r>
  <r>
    <x v="843"/>
    <s v="378-70-08-798"/>
    <n v="35"/>
  </r>
  <r>
    <x v="844"/>
    <s v="561-51-98-882"/>
    <n v="20"/>
  </r>
  <r>
    <x v="845"/>
    <s v="534-94-49-182"/>
    <n v="125"/>
  </r>
  <r>
    <x v="845"/>
    <s v="392-78-93-552"/>
    <n v="396"/>
  </r>
  <r>
    <x v="846"/>
    <s v="325-16-71-125"/>
    <n v="7"/>
  </r>
  <r>
    <x v="847"/>
    <s v="773-39-15-273"/>
    <n v="59"/>
  </r>
  <r>
    <x v="848"/>
    <s v="799-94-72-837"/>
    <n v="417"/>
  </r>
  <r>
    <x v="848"/>
    <s v="392-78-93-552"/>
    <n v="115"/>
  </r>
  <r>
    <x v="849"/>
    <s v="753-35-55-536"/>
    <n v="6"/>
  </r>
  <r>
    <x v="850"/>
    <s v="080-51-85-809"/>
    <n v="69"/>
  </r>
  <r>
    <x v="851"/>
    <s v="904-16-42-385"/>
    <n v="58"/>
  </r>
  <r>
    <x v="851"/>
    <s v="410-52-79-946"/>
    <n v="159"/>
  </r>
  <r>
    <x v="852"/>
    <s v="179-22-38-195"/>
    <n v="6"/>
  </r>
  <r>
    <x v="853"/>
    <s v="904-16-42-385"/>
    <n v="103"/>
  </r>
  <r>
    <x v="854"/>
    <s v="254-14-00-156"/>
    <n v="155"/>
  </r>
  <r>
    <x v="854"/>
    <s v="530-86-39-445"/>
    <n v="10"/>
  </r>
  <r>
    <x v="855"/>
    <s v="378-70-08-798"/>
    <n v="158"/>
  </r>
  <r>
    <x v="856"/>
    <s v="322-66-15-999"/>
    <n v="146"/>
  </r>
  <r>
    <x v="857"/>
    <s v="178-24-36-171"/>
    <n v="230"/>
  </r>
  <r>
    <x v="858"/>
    <s v="761-06-34-233"/>
    <n v="143"/>
  </r>
  <r>
    <x v="858"/>
    <s v="692-61-16-906"/>
    <n v="167"/>
  </r>
  <r>
    <x v="858"/>
    <s v="495-93-92-849"/>
    <n v="119"/>
  </r>
  <r>
    <x v="859"/>
    <s v="799-94-72-837"/>
    <n v="400"/>
  </r>
  <r>
    <x v="860"/>
    <s v="916-94-78-836"/>
    <n v="172"/>
  </r>
  <r>
    <x v="861"/>
    <s v="374-01-18-051"/>
    <n v="19"/>
  </r>
  <r>
    <x v="862"/>
    <s v="254-14-00-156"/>
    <n v="116"/>
  </r>
  <r>
    <x v="863"/>
    <s v="178-24-36-171"/>
    <n v="143"/>
  </r>
  <r>
    <x v="864"/>
    <s v="847-48-41-699"/>
    <n v="222"/>
  </r>
  <r>
    <x v="865"/>
    <s v="847-48-41-699"/>
    <n v="352"/>
  </r>
  <r>
    <x v="865"/>
    <s v="495-93-92-849"/>
    <n v="69"/>
  </r>
  <r>
    <x v="866"/>
    <s v="392-78-93-552"/>
    <n v="182"/>
  </r>
  <r>
    <x v="867"/>
    <s v="847-48-41-699"/>
    <n v="182"/>
  </r>
  <r>
    <x v="867"/>
    <s v="495-93-92-849"/>
    <n v="165"/>
  </r>
  <r>
    <x v="868"/>
    <s v="377-37-44-068"/>
    <n v="18"/>
  </r>
  <r>
    <x v="868"/>
    <s v="211-35-92-831"/>
    <n v="2"/>
  </r>
  <r>
    <x v="869"/>
    <s v="789-52-61-433"/>
    <n v="15"/>
  </r>
  <r>
    <x v="870"/>
    <s v="614-36-31-012"/>
    <n v="19"/>
  </r>
  <r>
    <x v="871"/>
    <s v="916-94-78-836"/>
    <n v="66"/>
  </r>
  <r>
    <x v="871"/>
    <s v="549-21-69-479"/>
    <n v="12"/>
  </r>
  <r>
    <x v="872"/>
    <s v="211-13-01-286"/>
    <n v="19"/>
  </r>
  <r>
    <x v="872"/>
    <s v="033-49-11-774"/>
    <n v="96"/>
  </r>
  <r>
    <x v="873"/>
    <s v="847-48-41-699"/>
    <n v="240"/>
  </r>
  <r>
    <x v="874"/>
    <s v="378-70-08-798"/>
    <n v="57"/>
  </r>
  <r>
    <x v="875"/>
    <s v="799-94-72-837"/>
    <n v="475"/>
  </r>
  <r>
    <x v="876"/>
    <s v="254-14-00-156"/>
    <n v="162"/>
  </r>
  <r>
    <x v="877"/>
    <s v="254-14-00-156"/>
    <n v="150"/>
  </r>
  <r>
    <x v="878"/>
    <s v="941-01-60-075"/>
    <n v="139"/>
  </r>
  <r>
    <x v="879"/>
    <s v="080-51-85-809"/>
    <n v="183"/>
  </r>
  <r>
    <x v="880"/>
    <s v="254-14-00-156"/>
    <n v="214"/>
  </r>
  <r>
    <x v="881"/>
    <s v="180-17-78-339"/>
    <n v="14"/>
  </r>
  <r>
    <x v="882"/>
    <s v="547-99-88-807"/>
    <n v="2"/>
  </r>
  <r>
    <x v="883"/>
    <s v="178-24-36-171"/>
    <n v="383"/>
  </r>
  <r>
    <x v="884"/>
    <s v="872-13-44-365"/>
    <n v="14"/>
  </r>
  <r>
    <x v="884"/>
    <s v="495-93-92-849"/>
    <n v="127"/>
  </r>
  <r>
    <x v="885"/>
    <s v="534-94-49-182"/>
    <n v="179"/>
  </r>
  <r>
    <x v="886"/>
    <s v="033-49-11-774"/>
    <n v="74"/>
  </r>
  <r>
    <x v="886"/>
    <s v="941-01-60-075"/>
    <n v="311"/>
  </r>
  <r>
    <x v="887"/>
    <s v="527-15-00-673"/>
    <n v="190"/>
  </r>
  <r>
    <x v="888"/>
    <s v="935-78-99-209"/>
    <n v="67"/>
  </r>
  <r>
    <x v="889"/>
    <s v="254-14-00-156"/>
    <n v="331"/>
  </r>
  <r>
    <x v="889"/>
    <s v="761-06-34-233"/>
    <n v="114"/>
  </r>
  <r>
    <x v="890"/>
    <s v="495-93-92-849"/>
    <n v="79"/>
  </r>
  <r>
    <x v="891"/>
    <s v="884-31-58-627"/>
    <n v="22"/>
  </r>
  <r>
    <x v="891"/>
    <s v="550-69-18-758"/>
    <n v="5"/>
  </r>
  <r>
    <x v="892"/>
    <s v="047-70-78-199"/>
    <n v="17"/>
  </r>
  <r>
    <x v="893"/>
    <s v="392-78-93-552"/>
    <n v="344"/>
  </r>
  <r>
    <x v="893"/>
    <s v="799-94-72-837"/>
    <n v="329"/>
  </r>
  <r>
    <x v="893"/>
    <s v="423-71-31-448"/>
    <n v="10"/>
  </r>
  <r>
    <x v="894"/>
    <s v="534-94-49-182"/>
    <n v="105"/>
  </r>
  <r>
    <x v="895"/>
    <s v="513-33-14-553"/>
    <n v="26"/>
  </r>
  <r>
    <x v="896"/>
    <s v="761-06-34-233"/>
    <n v="121"/>
  </r>
  <r>
    <x v="897"/>
    <s v="885-74-10-856"/>
    <n v="174"/>
  </r>
  <r>
    <x v="898"/>
    <s v="799-94-72-837"/>
    <n v="233"/>
  </r>
  <r>
    <x v="899"/>
    <s v="749-02-70-623"/>
    <n v="117"/>
  </r>
  <r>
    <x v="900"/>
    <s v="047-70-78-199"/>
    <n v="11"/>
  </r>
  <r>
    <x v="900"/>
    <s v="394-54-09-851"/>
    <n v="18"/>
  </r>
  <r>
    <x v="900"/>
    <s v="392-78-93-552"/>
    <n v="332"/>
  </r>
  <r>
    <x v="901"/>
    <s v="299-98-16-259"/>
    <n v="6"/>
  </r>
  <r>
    <x v="902"/>
    <s v="995-59-41-476"/>
    <n v="260"/>
  </r>
  <r>
    <x v="902"/>
    <s v="936-67-95-170"/>
    <n v="22"/>
  </r>
  <r>
    <x v="903"/>
    <s v="562-39-79-929"/>
    <n v="9"/>
  </r>
  <r>
    <x v="904"/>
    <s v="527-15-00-673"/>
    <n v="79"/>
  </r>
  <r>
    <x v="905"/>
    <s v="392-78-93-552"/>
    <n v="480"/>
  </r>
  <r>
    <x v="906"/>
    <s v="847-48-41-699"/>
    <n v="154"/>
  </r>
  <r>
    <x v="906"/>
    <s v="968-49-97-804"/>
    <n v="170"/>
  </r>
  <r>
    <x v="907"/>
    <s v="326-69-35-401"/>
    <n v="13"/>
  </r>
  <r>
    <x v="908"/>
    <s v="269-65-16-447"/>
    <n v="29"/>
  </r>
  <r>
    <x v="909"/>
    <s v="080-51-85-809"/>
    <n v="80"/>
  </r>
  <r>
    <x v="910"/>
    <s v="547-03-32-866"/>
    <n v="20"/>
  </r>
  <r>
    <x v="910"/>
    <s v="847-48-41-699"/>
    <n v="401"/>
  </r>
  <r>
    <x v="911"/>
    <s v="761-06-34-233"/>
    <n v="134"/>
  </r>
  <r>
    <x v="912"/>
    <s v="916-94-78-836"/>
    <n v="107"/>
  </r>
  <r>
    <x v="913"/>
    <s v="749-02-70-623"/>
    <n v="30"/>
  </r>
  <r>
    <x v="914"/>
    <s v="337-27-67-378"/>
    <n v="138"/>
  </r>
  <r>
    <x v="915"/>
    <s v="178-24-36-171"/>
    <n v="404"/>
  </r>
  <r>
    <x v="916"/>
    <s v="916-94-78-836"/>
    <n v="117"/>
  </r>
  <r>
    <x v="917"/>
    <s v="847-48-41-699"/>
    <n v="124"/>
  </r>
  <r>
    <x v="918"/>
    <s v="495-93-92-849"/>
    <n v="155"/>
  </r>
  <r>
    <x v="919"/>
    <s v="378-70-08-798"/>
    <n v="161"/>
  </r>
  <r>
    <x v="920"/>
    <s v="904-16-42-385"/>
    <n v="80"/>
  </r>
  <r>
    <x v="920"/>
    <s v="093-96-93-428"/>
    <n v="9"/>
  </r>
  <r>
    <x v="921"/>
    <s v="904-16-42-385"/>
    <n v="160"/>
  </r>
  <r>
    <x v="922"/>
    <s v="192-09-72-275"/>
    <n v="18"/>
  </r>
  <r>
    <x v="923"/>
    <s v="749-02-70-623"/>
    <n v="150"/>
  </r>
  <r>
    <x v="924"/>
    <s v="203-43-58-855"/>
    <n v="16"/>
  </r>
  <r>
    <x v="925"/>
    <s v="513-33-14-553"/>
    <n v="158"/>
  </r>
  <r>
    <x v="926"/>
    <s v="692-61-16-906"/>
    <n v="29"/>
  </r>
  <r>
    <x v="927"/>
    <s v="781-80-31-583"/>
    <n v="6"/>
  </r>
  <r>
    <x v="927"/>
    <s v="847-48-41-699"/>
    <n v="489"/>
  </r>
  <r>
    <x v="928"/>
    <s v="968-49-97-804"/>
    <n v="200"/>
  </r>
  <r>
    <x v="929"/>
    <s v="749-02-70-623"/>
    <n v="28"/>
  </r>
  <r>
    <x v="930"/>
    <s v="749-02-70-623"/>
    <n v="28"/>
  </r>
  <r>
    <x v="931"/>
    <s v="847-48-41-699"/>
    <n v="297"/>
  </r>
  <r>
    <x v="932"/>
    <s v="413-93-89-926"/>
    <n v="227"/>
  </r>
  <r>
    <x v="932"/>
    <s v="822-52-42-474"/>
    <n v="14"/>
  </r>
  <r>
    <x v="933"/>
    <s v="374-01-18-051"/>
    <n v="20"/>
  </r>
  <r>
    <x v="934"/>
    <s v="620-15-33-614"/>
    <n v="194"/>
  </r>
  <r>
    <x v="934"/>
    <s v="968-49-97-804"/>
    <n v="58"/>
  </r>
  <r>
    <x v="935"/>
    <s v="527-15-00-673"/>
    <n v="30"/>
  </r>
  <r>
    <x v="935"/>
    <s v="413-93-89-926"/>
    <n v="159"/>
  </r>
  <r>
    <x v="936"/>
    <s v="178-24-36-171"/>
    <n v="279"/>
  </r>
  <r>
    <x v="937"/>
    <s v="294-48-56-993"/>
    <n v="38"/>
  </r>
  <r>
    <x v="938"/>
    <s v="205-96-13-336"/>
    <n v="7"/>
  </r>
  <r>
    <x v="939"/>
    <s v="178-24-36-171"/>
    <n v="154"/>
  </r>
  <r>
    <x v="939"/>
    <s v="941-01-60-075"/>
    <n v="274"/>
  </r>
  <r>
    <x v="940"/>
    <s v="799-94-72-837"/>
    <n v="219"/>
  </r>
  <r>
    <x v="941"/>
    <s v="534-94-49-182"/>
    <n v="57"/>
  </r>
  <r>
    <x v="941"/>
    <s v="904-16-42-385"/>
    <n v="152"/>
  </r>
  <r>
    <x v="942"/>
    <s v="392-78-93-552"/>
    <n v="263"/>
  </r>
  <r>
    <x v="943"/>
    <s v="378-70-08-798"/>
    <n v="61"/>
  </r>
  <r>
    <x v="943"/>
    <s v="941-01-60-075"/>
    <n v="217"/>
  </r>
  <r>
    <x v="944"/>
    <s v="692-61-16-906"/>
    <n v="28"/>
  </r>
  <r>
    <x v="944"/>
    <s v="392-78-93-552"/>
    <n v="299"/>
  </r>
  <r>
    <x v="945"/>
    <s v="799-94-72-837"/>
    <n v="429"/>
  </r>
  <r>
    <x v="946"/>
    <s v="799-94-72-837"/>
    <n v="427"/>
  </r>
  <r>
    <x v="946"/>
    <s v="904-16-42-385"/>
    <n v="87"/>
  </r>
  <r>
    <x v="946"/>
    <s v="385-84-45-941"/>
    <n v="17"/>
  </r>
  <r>
    <x v="947"/>
    <s v="968-49-97-804"/>
    <n v="124"/>
  </r>
  <r>
    <x v="948"/>
    <s v="254-14-00-156"/>
    <n v="406"/>
  </r>
  <r>
    <x v="948"/>
    <s v="495-93-92-849"/>
    <n v="136"/>
  </r>
  <r>
    <x v="949"/>
    <s v="410-52-79-946"/>
    <n v="44"/>
  </r>
  <r>
    <x v="950"/>
    <s v="761-06-34-233"/>
    <n v="76"/>
  </r>
  <r>
    <x v="951"/>
    <s v="080-51-85-809"/>
    <n v="104"/>
  </r>
  <r>
    <x v="952"/>
    <s v="904-16-42-385"/>
    <n v="107"/>
  </r>
  <r>
    <x v="953"/>
    <s v="178-24-36-171"/>
    <n v="339"/>
  </r>
  <r>
    <x v="954"/>
    <s v="392-78-93-552"/>
    <n v="313"/>
  </r>
  <r>
    <x v="955"/>
    <s v="392-78-93-552"/>
    <n v="251"/>
  </r>
  <r>
    <x v="955"/>
    <s v="799-94-72-837"/>
    <n v="126"/>
  </r>
  <r>
    <x v="956"/>
    <s v="410-52-79-946"/>
    <n v="20"/>
  </r>
  <r>
    <x v="957"/>
    <s v="513-33-14-553"/>
    <n v="80"/>
  </r>
  <r>
    <x v="958"/>
    <s v="170-89-76-803"/>
    <n v="9"/>
  </r>
  <r>
    <x v="959"/>
    <s v="080-51-85-809"/>
    <n v="50"/>
  </r>
  <r>
    <x v="960"/>
    <s v="033-49-11-774"/>
    <n v="100"/>
  </r>
  <r>
    <x v="961"/>
    <s v="773-41-40-060"/>
    <n v="2"/>
  </r>
  <r>
    <x v="962"/>
    <s v="413-93-89-926"/>
    <n v="214"/>
  </r>
  <r>
    <x v="963"/>
    <s v="982-09-19-706"/>
    <n v="17"/>
  </r>
  <r>
    <x v="964"/>
    <s v="392-78-93-552"/>
    <n v="269"/>
  </r>
  <r>
    <x v="965"/>
    <s v="093-96-93-428"/>
    <n v="2"/>
  </r>
  <r>
    <x v="966"/>
    <s v="904-16-42-385"/>
    <n v="159"/>
  </r>
  <r>
    <x v="967"/>
    <s v="378-70-08-798"/>
    <n v="167"/>
  </r>
  <r>
    <x v="968"/>
    <s v="916-94-78-836"/>
    <n v="123"/>
  </r>
  <r>
    <x v="968"/>
    <s v="378-70-08-798"/>
    <n v="32"/>
  </r>
  <r>
    <x v="968"/>
    <s v="254-14-00-156"/>
    <n v="276"/>
  </r>
  <r>
    <x v="969"/>
    <s v="799-94-72-837"/>
    <n v="191"/>
  </r>
  <r>
    <x v="970"/>
    <s v="941-27-28-381"/>
    <n v="9"/>
  </r>
  <r>
    <x v="971"/>
    <s v="534-94-49-182"/>
    <n v="174"/>
  </r>
  <r>
    <x v="972"/>
    <s v="513-33-14-553"/>
    <n v="39"/>
  </r>
  <r>
    <x v="973"/>
    <s v="254-14-00-156"/>
    <n v="330"/>
  </r>
  <r>
    <x v="973"/>
    <s v="240-56-56-791"/>
    <n v="5"/>
  </r>
  <r>
    <x v="974"/>
    <s v="799-94-72-837"/>
    <n v="175"/>
  </r>
  <r>
    <x v="975"/>
    <s v="179-23-02-772"/>
    <n v="183"/>
  </r>
  <r>
    <x v="975"/>
    <s v="392-78-93-552"/>
    <n v="423"/>
  </r>
  <r>
    <x v="975"/>
    <s v="495-93-92-849"/>
    <n v="88"/>
  </r>
  <r>
    <x v="976"/>
    <s v="413-93-89-926"/>
    <n v="241"/>
  </r>
  <r>
    <x v="977"/>
    <s v="904-16-42-385"/>
    <n v="37"/>
  </r>
  <r>
    <x v="978"/>
    <s v="773-39-15-273"/>
    <n v="164"/>
  </r>
  <r>
    <x v="979"/>
    <s v="824-54-79-834"/>
    <n v="20"/>
  </r>
  <r>
    <x v="980"/>
    <s v="534-50-90-387"/>
    <n v="8"/>
  </r>
  <r>
    <x v="980"/>
    <s v="299-98-16-259"/>
    <n v="4"/>
  </r>
  <r>
    <x v="981"/>
    <s v="178-24-36-171"/>
    <n v="408"/>
  </r>
  <r>
    <x v="982"/>
    <s v="773-41-40-060"/>
    <n v="20"/>
  </r>
  <r>
    <x v="983"/>
    <s v="935-78-99-209"/>
    <n v="102"/>
  </r>
  <r>
    <x v="984"/>
    <s v="847-48-41-699"/>
    <n v="240"/>
  </r>
  <r>
    <x v="985"/>
    <s v="749-02-70-623"/>
    <n v="124"/>
  </r>
  <r>
    <x v="986"/>
    <s v="392-78-93-552"/>
    <n v="330"/>
  </r>
  <r>
    <x v="987"/>
    <s v="294-48-56-993"/>
    <n v="187"/>
  </r>
  <r>
    <x v="988"/>
    <s v="495-93-92-849"/>
    <n v="165"/>
  </r>
  <r>
    <x v="989"/>
    <s v="594-18-15-403"/>
    <n v="371"/>
  </r>
  <r>
    <x v="990"/>
    <s v="761-06-34-233"/>
    <n v="185"/>
  </r>
  <r>
    <x v="991"/>
    <s v="847-48-41-699"/>
    <n v="401"/>
  </r>
  <r>
    <x v="992"/>
    <s v="322-66-15-999"/>
    <n v="25"/>
  </r>
  <r>
    <x v="992"/>
    <s v="015-89-55-248"/>
    <n v="3"/>
  </r>
  <r>
    <x v="992"/>
    <s v="549-21-69-479"/>
    <n v="11"/>
  </r>
  <r>
    <x v="993"/>
    <s v="971-44-58-661"/>
    <n v="18"/>
  </r>
  <r>
    <x v="993"/>
    <s v="392-78-93-552"/>
    <n v="154"/>
  </r>
  <r>
    <x v="994"/>
    <s v="941-01-60-075"/>
    <n v="423"/>
  </r>
  <r>
    <x v="995"/>
    <s v="903-82-46-998"/>
    <n v="6"/>
  </r>
  <r>
    <x v="996"/>
    <s v="378-70-08-798"/>
    <n v="62"/>
  </r>
  <r>
    <x v="997"/>
    <s v="170-89-76-803"/>
    <n v="15"/>
  </r>
  <r>
    <x v="998"/>
    <s v="847-48-41-699"/>
    <n v="311"/>
  </r>
  <r>
    <x v="999"/>
    <s v="080-51-85-809"/>
    <n v="127"/>
  </r>
  <r>
    <x v="1000"/>
    <s v="178-24-36-171"/>
    <n v="483"/>
  </r>
  <r>
    <x v="1001"/>
    <s v="257-35-01-611"/>
    <n v="9"/>
  </r>
  <r>
    <x v="1002"/>
    <s v="910-38-33-489"/>
    <n v="75"/>
  </r>
  <r>
    <x v="1003"/>
    <s v="102-48-01-310"/>
    <n v="7"/>
  </r>
  <r>
    <x v="1004"/>
    <s v="968-49-97-804"/>
    <n v="114"/>
  </r>
  <r>
    <x v="1005"/>
    <s v="115-65-39-258"/>
    <n v="151"/>
  </r>
  <r>
    <x v="1006"/>
    <s v="749-02-70-623"/>
    <n v="116"/>
  </r>
  <r>
    <x v="1007"/>
    <s v="904-16-42-385"/>
    <n v="76"/>
  </r>
  <r>
    <x v="1008"/>
    <s v="043-34-53-278"/>
    <n v="25"/>
  </r>
  <r>
    <x v="1009"/>
    <s v="935-78-99-209"/>
    <n v="37"/>
  </r>
  <r>
    <x v="1010"/>
    <s v="936-67-95-170"/>
    <n v="108"/>
  </r>
  <r>
    <x v="1011"/>
    <s v="254-14-00-156"/>
    <n v="199"/>
  </r>
  <r>
    <x v="1011"/>
    <s v="392-78-93-552"/>
    <n v="128"/>
  </r>
  <r>
    <x v="1012"/>
    <s v="507-22-76-992"/>
    <n v="32"/>
  </r>
  <r>
    <x v="1013"/>
    <s v="534-94-49-182"/>
    <n v="151"/>
  </r>
  <r>
    <x v="1014"/>
    <s v="214-54-56-360"/>
    <n v="8"/>
  </r>
  <r>
    <x v="1015"/>
    <s v="799-94-72-837"/>
    <n v="411"/>
  </r>
  <r>
    <x v="1016"/>
    <s v="495-93-92-849"/>
    <n v="119"/>
  </r>
  <r>
    <x v="1017"/>
    <s v="413-93-89-926"/>
    <n v="366"/>
  </r>
  <r>
    <x v="1018"/>
    <s v="513-33-14-553"/>
    <n v="20"/>
  </r>
  <r>
    <x v="1019"/>
    <s v="115-65-39-258"/>
    <n v="124"/>
  </r>
  <r>
    <x v="1019"/>
    <s v="749-02-70-623"/>
    <n v="30"/>
  </r>
  <r>
    <x v="1020"/>
    <s v="799-94-72-837"/>
    <n v="237"/>
  </r>
  <r>
    <x v="1021"/>
    <s v="178-24-36-171"/>
    <n v="355"/>
  </r>
  <r>
    <x v="1022"/>
    <s v="392-78-93-552"/>
    <n v="162"/>
  </r>
  <r>
    <x v="1023"/>
    <s v="968-49-97-804"/>
    <n v="46"/>
  </r>
  <r>
    <x v="1023"/>
    <s v="351-83-41-145"/>
    <n v="13"/>
  </r>
  <r>
    <x v="1023"/>
    <s v="211-13-01-286"/>
    <n v="14"/>
  </r>
  <r>
    <x v="1023"/>
    <s v="392-77-27-084"/>
    <n v="4"/>
  </r>
  <r>
    <x v="1024"/>
    <s v="847-48-41-699"/>
    <n v="470"/>
  </r>
  <r>
    <x v="1024"/>
    <s v="678-73-95-302"/>
    <n v="9"/>
  </r>
  <r>
    <x v="1024"/>
    <s v="507-22-76-992"/>
    <n v="37"/>
  </r>
  <r>
    <x v="1025"/>
    <s v="378-70-08-798"/>
    <n v="55"/>
  </r>
  <r>
    <x v="1026"/>
    <s v="322-66-15-999"/>
    <n v="140"/>
  </r>
  <r>
    <x v="1027"/>
    <s v="091-99-74-175"/>
    <n v="12"/>
  </r>
  <r>
    <x v="1028"/>
    <s v="904-16-42-385"/>
    <n v="20"/>
  </r>
  <r>
    <x v="1029"/>
    <s v="941-01-60-075"/>
    <n v="478"/>
  </r>
  <r>
    <x v="1030"/>
    <s v="178-24-36-171"/>
    <n v="289"/>
  </r>
  <r>
    <x v="1031"/>
    <s v="126-55-91-375"/>
    <n v="1"/>
  </r>
  <r>
    <x v="1031"/>
    <s v="585-26-73-628"/>
    <n v="15"/>
  </r>
  <r>
    <x v="1032"/>
    <s v="254-14-00-156"/>
    <n v="400"/>
  </r>
  <r>
    <x v="1033"/>
    <s v="050-38-86-889"/>
    <n v="1"/>
  </r>
  <r>
    <x v="1034"/>
    <s v="885-74-10-856"/>
    <n v="184"/>
  </r>
  <r>
    <x v="1034"/>
    <s v="043-34-53-278"/>
    <n v="99"/>
  </r>
  <r>
    <x v="1035"/>
    <s v="749-02-70-623"/>
    <n v="143"/>
  </r>
  <r>
    <x v="1036"/>
    <s v="534-94-49-182"/>
    <n v="184"/>
  </r>
  <r>
    <x v="1037"/>
    <s v="240-21-54-730"/>
    <n v="3"/>
  </r>
  <r>
    <x v="1037"/>
    <s v="269-65-16-447"/>
    <n v="197"/>
  </r>
  <r>
    <x v="1038"/>
    <s v="645-32-78-780"/>
    <n v="18"/>
  </r>
  <r>
    <x v="1039"/>
    <s v="872-13-44-365"/>
    <n v="7"/>
  </r>
  <r>
    <x v="1040"/>
    <s v="847-48-41-699"/>
    <n v="381"/>
  </r>
  <r>
    <x v="1041"/>
    <s v="692-61-16-906"/>
    <n v="45"/>
  </r>
  <r>
    <x v="1042"/>
    <s v="413-93-89-926"/>
    <n v="499"/>
  </r>
  <r>
    <x v="1043"/>
    <s v="413-93-89-926"/>
    <n v="134"/>
  </r>
  <r>
    <x v="1043"/>
    <s v="495-93-92-849"/>
    <n v="132"/>
  </r>
  <r>
    <x v="1044"/>
    <s v="080-51-85-809"/>
    <n v="180"/>
  </r>
  <r>
    <x v="1045"/>
    <s v="678-73-95-302"/>
    <n v="5"/>
  </r>
  <r>
    <x v="1046"/>
    <s v="337-27-67-378"/>
    <n v="110"/>
  </r>
  <r>
    <x v="1047"/>
    <s v="495-93-92-849"/>
    <n v="54"/>
  </r>
  <r>
    <x v="1048"/>
    <s v="179-22-38-195"/>
    <n v="6"/>
  </r>
  <r>
    <x v="1049"/>
    <s v="941-01-60-075"/>
    <n v="476"/>
  </r>
  <r>
    <x v="1049"/>
    <s v="080-51-85-809"/>
    <n v="104"/>
  </r>
  <r>
    <x v="1049"/>
    <s v="935-78-99-209"/>
    <n v="104"/>
  </r>
  <r>
    <x v="1050"/>
    <s v="269-65-16-447"/>
    <n v="47"/>
  </r>
  <r>
    <x v="1050"/>
    <s v="968-49-97-804"/>
    <n v="127"/>
  </r>
  <r>
    <x v="1051"/>
    <s v="410-52-79-946"/>
    <n v="143"/>
  </r>
  <r>
    <x v="1052"/>
    <s v="507-22-76-992"/>
    <n v="181"/>
  </r>
  <r>
    <x v="1053"/>
    <s v="080-51-85-809"/>
    <n v="139"/>
  </r>
  <r>
    <x v="1054"/>
    <s v="495-93-92-849"/>
    <n v="187"/>
  </r>
  <r>
    <x v="1054"/>
    <s v="687-31-19-697"/>
    <n v="11"/>
  </r>
  <r>
    <x v="1055"/>
    <s v="322-66-15-999"/>
    <n v="170"/>
  </r>
  <r>
    <x v="1056"/>
    <s v="244-64-83-142"/>
    <n v="7"/>
  </r>
  <r>
    <x v="1057"/>
    <s v="904-16-42-385"/>
    <n v="168"/>
  </r>
  <r>
    <x v="1057"/>
    <s v="874-03-53-609"/>
    <n v="4"/>
  </r>
  <r>
    <x v="1057"/>
    <s v="847-48-41-699"/>
    <n v="145"/>
  </r>
  <r>
    <x v="1058"/>
    <s v="080-51-85-809"/>
    <n v="103"/>
  </r>
  <r>
    <x v="1059"/>
    <s v="413-93-89-926"/>
    <n v="101"/>
  </r>
  <r>
    <x v="1060"/>
    <s v="968-49-97-804"/>
    <n v="141"/>
  </r>
  <r>
    <x v="1060"/>
    <s v="270-87-86-398"/>
    <n v="6"/>
  </r>
  <r>
    <x v="1060"/>
    <s v="534-38-74-959"/>
    <n v="16"/>
  </r>
  <r>
    <x v="1061"/>
    <s v="413-93-89-926"/>
    <n v="276"/>
  </r>
  <r>
    <x v="1062"/>
    <s v="995-59-41-476"/>
    <n v="329"/>
  </r>
  <r>
    <x v="1063"/>
    <s v="495-93-92-849"/>
    <n v="200"/>
  </r>
  <r>
    <x v="1064"/>
    <s v="749-02-70-623"/>
    <n v="82"/>
  </r>
  <r>
    <x v="1064"/>
    <s v="916-94-78-836"/>
    <n v="66"/>
  </r>
  <r>
    <x v="1065"/>
    <s v="178-24-36-171"/>
    <n v="150"/>
  </r>
  <r>
    <x v="1065"/>
    <s v="513-33-14-553"/>
    <n v="63"/>
  </r>
  <r>
    <x v="1066"/>
    <s v="527-15-00-673"/>
    <n v="120"/>
  </r>
  <r>
    <x v="1067"/>
    <s v="254-14-00-156"/>
    <n v="155"/>
  </r>
  <r>
    <x v="1068"/>
    <s v="080-51-85-809"/>
    <n v="30"/>
  </r>
  <r>
    <x v="1068"/>
    <s v="884-31-58-627"/>
    <n v="34"/>
  </r>
  <r>
    <x v="1069"/>
    <s v="904-16-42-385"/>
    <n v="30"/>
  </r>
  <r>
    <x v="1069"/>
    <s v="043-34-53-278"/>
    <n v="162"/>
  </r>
  <r>
    <x v="1070"/>
    <s v="620-15-33-614"/>
    <n v="71"/>
  </r>
  <r>
    <x v="1071"/>
    <s v="208-84-31-216"/>
    <n v="16"/>
  </r>
  <r>
    <x v="1072"/>
    <s v="968-49-97-804"/>
    <n v="165"/>
  </r>
  <r>
    <x v="1073"/>
    <s v="968-49-97-804"/>
    <n v="180"/>
  </r>
  <r>
    <x v="1074"/>
    <s v="900-85-70-552"/>
    <n v="2"/>
  </r>
  <r>
    <x v="1075"/>
    <s v="916-94-78-836"/>
    <n v="111"/>
  </r>
  <r>
    <x v="1076"/>
    <s v="968-49-97-804"/>
    <n v="128"/>
  </r>
  <r>
    <x v="1077"/>
    <s v="561-00-46-873"/>
    <n v="7"/>
  </r>
  <r>
    <x v="1077"/>
    <s v="847-48-41-699"/>
    <n v="211"/>
  </r>
  <r>
    <x v="1077"/>
    <s v="043-34-53-278"/>
    <n v="184"/>
  </r>
  <r>
    <x v="1078"/>
    <s v="799-94-72-837"/>
    <n v="450"/>
  </r>
  <r>
    <x v="1078"/>
    <s v="950-40-82-698"/>
    <n v="140"/>
  </r>
  <r>
    <x v="1079"/>
    <s v="885-74-10-856"/>
    <n v="52"/>
  </r>
  <r>
    <x v="1080"/>
    <s v="272-67-67-068"/>
    <n v="2"/>
  </r>
  <r>
    <x v="1080"/>
    <s v="172-30-09-104"/>
    <n v="13"/>
  </r>
  <r>
    <x v="1080"/>
    <s v="916-94-78-836"/>
    <n v="73"/>
  </r>
  <r>
    <x v="1081"/>
    <s v="269-65-16-447"/>
    <n v="123"/>
  </r>
  <r>
    <x v="1082"/>
    <s v="284-59-84-568"/>
    <n v="3"/>
  </r>
  <r>
    <x v="1083"/>
    <s v="904-16-42-385"/>
    <n v="93"/>
  </r>
  <r>
    <x v="1084"/>
    <s v="337-27-67-378"/>
    <n v="310"/>
  </r>
  <r>
    <x v="1084"/>
    <s v="043-34-53-278"/>
    <n v="77"/>
  </r>
  <r>
    <x v="1085"/>
    <s v="749-02-70-623"/>
    <n v="21"/>
  </r>
  <r>
    <x v="1086"/>
    <s v="396-32-41-555"/>
    <n v="3"/>
  </r>
  <r>
    <x v="1087"/>
    <s v="378-70-08-798"/>
    <n v="176"/>
  </r>
  <r>
    <x v="1087"/>
    <s v="775-48-66-885"/>
    <n v="20"/>
  </r>
  <r>
    <x v="1088"/>
    <s v="337-27-67-378"/>
    <n v="230"/>
  </r>
  <r>
    <x v="1088"/>
    <s v="208-84-31-216"/>
    <n v="10"/>
  </r>
  <r>
    <x v="1089"/>
    <s v="240-21-54-730"/>
    <n v="12"/>
  </r>
  <r>
    <x v="1089"/>
    <s v="193-47-03-638"/>
    <n v="11"/>
  </r>
  <r>
    <x v="1090"/>
    <s v="847-48-41-699"/>
    <n v="383"/>
  </r>
  <r>
    <x v="1091"/>
    <s v="995-59-41-476"/>
    <n v="249"/>
  </r>
  <r>
    <x v="1092"/>
    <s v="299-72-00-838"/>
    <n v="8"/>
  </r>
  <r>
    <x v="1093"/>
    <s v="534-94-49-182"/>
    <n v="42"/>
  </r>
  <r>
    <x v="1094"/>
    <s v="039-15-21-087"/>
    <n v="1"/>
  </r>
  <r>
    <x v="1094"/>
    <s v="178-24-36-171"/>
    <n v="340"/>
  </r>
  <r>
    <x v="1095"/>
    <s v="413-93-89-926"/>
    <n v="394"/>
  </r>
  <r>
    <x v="1095"/>
    <s v="594-18-15-403"/>
    <n v="176"/>
  </r>
  <r>
    <x v="1096"/>
    <s v="378-70-08-798"/>
    <n v="181"/>
  </r>
  <r>
    <x v="1097"/>
    <s v="322-66-15-999"/>
    <n v="26"/>
  </r>
  <r>
    <x v="1098"/>
    <s v="410-52-79-946"/>
    <n v="73"/>
  </r>
  <r>
    <x v="1099"/>
    <s v="941-01-60-075"/>
    <n v="274"/>
  </r>
  <r>
    <x v="1100"/>
    <s v="394-54-09-851"/>
    <n v="8"/>
  </r>
  <r>
    <x v="1100"/>
    <s v="396-32-41-555"/>
    <n v="12"/>
  </r>
  <r>
    <x v="1101"/>
    <s v="941-01-60-075"/>
    <n v="496"/>
  </r>
  <r>
    <x v="1102"/>
    <s v="789-52-61-433"/>
    <n v="5"/>
  </r>
  <r>
    <x v="1103"/>
    <s v="970-73-69-415"/>
    <n v="2"/>
  </r>
  <r>
    <x v="1103"/>
    <s v="527-15-00-673"/>
    <n v="77"/>
  </r>
  <r>
    <x v="1104"/>
    <s v="410-52-79-946"/>
    <n v="134"/>
  </r>
  <r>
    <x v="1105"/>
    <s v="817-44-45-607"/>
    <n v="4"/>
  </r>
  <r>
    <x v="1106"/>
    <s v="322-66-15-999"/>
    <n v="46"/>
  </r>
  <r>
    <x v="1107"/>
    <s v="115-65-39-258"/>
    <n v="43"/>
  </r>
  <r>
    <x v="1108"/>
    <s v="396-32-41-555"/>
    <n v="2"/>
  </r>
  <r>
    <x v="1109"/>
    <s v="080-51-85-809"/>
    <n v="100"/>
  </r>
  <r>
    <x v="1109"/>
    <s v="178-24-36-171"/>
    <n v="438"/>
  </r>
  <r>
    <x v="1110"/>
    <s v="294-48-56-993"/>
    <n v="69"/>
  </r>
  <r>
    <x v="1111"/>
    <s v="885-74-10-856"/>
    <n v="22"/>
  </r>
  <r>
    <x v="1112"/>
    <s v="322-66-15-999"/>
    <n v="130"/>
  </r>
  <r>
    <x v="1113"/>
    <s v="857-68-68-600"/>
    <n v="5"/>
  </r>
  <r>
    <x v="1114"/>
    <s v="507-22-76-992"/>
    <n v="62"/>
  </r>
  <r>
    <x v="1115"/>
    <s v="392-77-27-084"/>
    <n v="8"/>
  </r>
  <r>
    <x v="1116"/>
    <s v="800-16-32-869"/>
    <n v="18"/>
  </r>
  <r>
    <x v="1117"/>
    <s v="410-52-79-946"/>
    <n v="146"/>
  </r>
  <r>
    <x v="1117"/>
    <s v="211-13-01-286"/>
    <n v="5"/>
  </r>
  <r>
    <x v="1118"/>
    <s v="080-51-85-809"/>
    <n v="20"/>
  </r>
  <r>
    <x v="1118"/>
    <s v="178-24-36-171"/>
    <n v="153"/>
  </r>
  <r>
    <x v="1119"/>
    <s v="392-78-93-552"/>
    <n v="227"/>
  </r>
  <r>
    <x v="1120"/>
    <s v="904-16-42-385"/>
    <n v="52"/>
  </r>
  <r>
    <x v="1121"/>
    <s v="043-34-53-278"/>
    <n v="108"/>
  </r>
  <r>
    <x v="1122"/>
    <s v="337-27-67-378"/>
    <n v="236"/>
  </r>
  <r>
    <x v="1123"/>
    <s v="534-94-49-182"/>
    <n v="125"/>
  </r>
  <r>
    <x v="1124"/>
    <s v="749-02-70-623"/>
    <n v="183"/>
  </r>
  <r>
    <x v="1125"/>
    <s v="885-74-10-856"/>
    <n v="130"/>
  </r>
  <r>
    <x v="1125"/>
    <s v="444-71-75-271"/>
    <n v="4"/>
  </r>
  <r>
    <x v="1126"/>
    <s v="253-12-16-366"/>
    <n v="3"/>
  </r>
  <r>
    <x v="1127"/>
    <s v="865-06-94-559"/>
    <n v="16"/>
  </r>
  <r>
    <x v="1128"/>
    <s v="043-34-53-278"/>
    <n v="197"/>
  </r>
  <r>
    <x v="1128"/>
    <s v="193-47-03-638"/>
    <n v="4"/>
  </r>
  <r>
    <x v="1129"/>
    <s v="495-93-92-849"/>
    <n v="57"/>
  </r>
  <r>
    <x v="1130"/>
    <s v="550-69-18-758"/>
    <n v="16"/>
  </r>
  <r>
    <x v="1131"/>
    <s v="620-15-33-614"/>
    <n v="89"/>
  </r>
  <r>
    <x v="1132"/>
    <s v="527-15-00-673"/>
    <n v="74"/>
  </r>
  <r>
    <x v="1133"/>
    <s v="847-48-41-699"/>
    <n v="243"/>
  </r>
  <r>
    <x v="1134"/>
    <s v="178-24-36-171"/>
    <n v="460"/>
  </r>
  <r>
    <x v="1134"/>
    <s v="965-57-87-003"/>
    <n v="20"/>
  </r>
  <r>
    <x v="1135"/>
    <s v="178-24-36-171"/>
    <n v="250"/>
  </r>
  <r>
    <x v="1136"/>
    <s v="749-02-70-623"/>
    <n v="78"/>
  </r>
  <r>
    <x v="1137"/>
    <s v="885-74-10-856"/>
    <n v="170"/>
  </r>
  <r>
    <x v="1138"/>
    <s v="495-93-92-849"/>
    <n v="128"/>
  </r>
  <r>
    <x v="1138"/>
    <s v="692-61-16-906"/>
    <n v="53"/>
  </r>
  <r>
    <x v="1139"/>
    <s v="799-94-72-837"/>
    <n v="223"/>
  </r>
  <r>
    <x v="1140"/>
    <s v="495-93-92-849"/>
    <n v="47"/>
  </r>
  <r>
    <x v="1140"/>
    <s v="916-94-78-836"/>
    <n v="112"/>
  </r>
  <r>
    <x v="1141"/>
    <s v="941-01-60-075"/>
    <n v="201"/>
  </r>
  <r>
    <x v="1142"/>
    <s v="410-52-79-946"/>
    <n v="121"/>
  </r>
  <r>
    <x v="1143"/>
    <s v="254-14-00-156"/>
    <n v="462"/>
  </r>
  <r>
    <x v="1144"/>
    <s v="178-24-36-171"/>
    <n v="333"/>
  </r>
  <r>
    <x v="1145"/>
    <s v="050-38-86-889"/>
    <n v="9"/>
  </r>
  <r>
    <x v="1146"/>
    <s v="410-52-79-946"/>
    <n v="104"/>
  </r>
  <r>
    <x v="1146"/>
    <s v="268-62-97-556"/>
    <n v="104"/>
  </r>
  <r>
    <x v="1147"/>
    <s v="269-65-16-447"/>
    <n v="78"/>
  </r>
  <r>
    <x v="1148"/>
    <s v="534-94-49-182"/>
    <n v="53"/>
  </r>
  <r>
    <x v="1149"/>
    <s v="392-78-93-552"/>
    <n v="305"/>
  </r>
  <r>
    <x v="1150"/>
    <s v="847-48-41-699"/>
    <n v="363"/>
  </r>
  <r>
    <x v="1151"/>
    <s v="806-09-59-839"/>
    <n v="19"/>
  </r>
  <r>
    <x v="1151"/>
    <s v="995-59-41-476"/>
    <n v="248"/>
  </r>
  <r>
    <x v="1151"/>
    <s v="080-51-85-809"/>
    <n v="64"/>
  </r>
  <r>
    <x v="1152"/>
    <s v="941-01-60-075"/>
    <n v="288"/>
  </r>
  <r>
    <x v="1153"/>
    <s v="275-38-81-341"/>
    <n v="18"/>
  </r>
  <r>
    <x v="1154"/>
    <s v="935-78-99-209"/>
    <n v="54"/>
  </r>
  <r>
    <x v="1154"/>
    <s v="687-31-19-697"/>
    <n v="3"/>
  </r>
  <r>
    <x v="1155"/>
    <s v="153-24-82-022"/>
    <n v="9"/>
  </r>
  <r>
    <x v="1156"/>
    <s v="585-26-73-628"/>
    <n v="19"/>
  </r>
  <r>
    <x v="1156"/>
    <s v="294-48-56-993"/>
    <n v="198"/>
  </r>
  <r>
    <x v="1157"/>
    <s v="594-18-15-403"/>
    <n v="417"/>
  </r>
  <r>
    <x v="1158"/>
    <s v="995-59-41-476"/>
    <n v="221"/>
  </r>
  <r>
    <x v="1158"/>
    <s v="269-65-16-447"/>
    <n v="53"/>
  </r>
  <r>
    <x v="1159"/>
    <s v="513-33-14-553"/>
    <n v="127"/>
  </r>
  <r>
    <x v="1160"/>
    <s v="799-94-72-837"/>
    <n v="340"/>
  </r>
  <r>
    <x v="1161"/>
    <s v="254-14-00-156"/>
    <n v="310"/>
  </r>
  <r>
    <x v="1162"/>
    <s v="091-99-74-175"/>
    <n v="8"/>
  </r>
  <r>
    <x v="1163"/>
    <s v="692-61-16-906"/>
    <n v="132"/>
  </r>
  <r>
    <x v="1163"/>
    <s v="294-48-56-993"/>
    <n v="168"/>
  </r>
  <r>
    <x v="1164"/>
    <s v="294-48-56-993"/>
    <n v="49"/>
  </r>
  <r>
    <x v="1165"/>
    <s v="916-94-78-836"/>
    <n v="140"/>
  </r>
  <r>
    <x v="1166"/>
    <s v="968-49-97-804"/>
    <n v="140"/>
  </r>
  <r>
    <x v="1166"/>
    <s v="033-49-11-774"/>
    <n v="194"/>
  </r>
  <r>
    <x v="1167"/>
    <s v="033-49-11-774"/>
    <n v="123"/>
  </r>
  <r>
    <x v="1167"/>
    <s v="340-11-17-090"/>
    <n v="11"/>
  </r>
  <r>
    <x v="1168"/>
    <s v="736-91-47-235"/>
    <n v="1"/>
  </r>
  <r>
    <x v="1169"/>
    <s v="847-48-41-699"/>
    <n v="267"/>
  </r>
  <r>
    <x v="1170"/>
    <s v="585-26-73-628"/>
    <n v="14"/>
  </r>
  <r>
    <x v="1171"/>
    <s v="910-38-33-489"/>
    <n v="160"/>
  </r>
  <r>
    <x v="1171"/>
    <s v="847-48-41-699"/>
    <n v="437"/>
  </r>
  <r>
    <x v="1172"/>
    <s v="115-65-39-258"/>
    <n v="71"/>
  </r>
  <r>
    <x v="1173"/>
    <s v="527-15-00-673"/>
    <n v="35"/>
  </r>
  <r>
    <x v="1174"/>
    <s v="178-24-36-171"/>
    <n v="116"/>
  </r>
  <r>
    <x v="1175"/>
    <s v="043-34-53-278"/>
    <n v="152"/>
  </r>
  <r>
    <x v="1176"/>
    <s v="254-14-00-156"/>
    <n v="309"/>
  </r>
  <r>
    <x v="1176"/>
    <s v="530-86-39-445"/>
    <n v="7"/>
  </r>
  <r>
    <x v="1176"/>
    <s v="995-59-41-476"/>
    <n v="353"/>
  </r>
  <r>
    <x v="1177"/>
    <s v="307-98-17-187"/>
    <n v="3"/>
  </r>
  <r>
    <x v="1178"/>
    <s v="799-94-72-837"/>
    <n v="166"/>
  </r>
  <r>
    <x v="1179"/>
    <s v="444-71-75-271"/>
    <n v="14"/>
  </r>
  <r>
    <x v="1179"/>
    <s v="043-34-53-278"/>
    <n v="141"/>
  </r>
  <r>
    <x v="1179"/>
    <s v="072-92-42-932"/>
    <n v="15"/>
  </r>
  <r>
    <x v="1180"/>
    <s v="178-24-36-171"/>
    <n v="157"/>
  </r>
  <r>
    <x v="1181"/>
    <s v="847-48-41-699"/>
    <n v="191"/>
  </r>
  <r>
    <x v="1182"/>
    <s v="205-96-13-336"/>
    <n v="7"/>
  </r>
  <r>
    <x v="1183"/>
    <s v="294-48-56-993"/>
    <n v="200"/>
  </r>
  <r>
    <x v="1184"/>
    <s v="585-26-73-628"/>
    <n v="15"/>
  </r>
  <r>
    <x v="1184"/>
    <s v="170-26-38-135"/>
    <n v="7"/>
  </r>
  <r>
    <x v="1184"/>
    <s v="799-94-72-837"/>
    <n v="235"/>
  </r>
  <r>
    <x v="1185"/>
    <s v="941-01-60-075"/>
    <n v="301"/>
  </r>
  <r>
    <x v="1186"/>
    <s v="594-18-15-403"/>
    <n v="136"/>
  </r>
  <r>
    <x v="1186"/>
    <s v="080-77-49-649"/>
    <n v="5"/>
  </r>
  <r>
    <x v="1187"/>
    <s v="254-14-00-156"/>
    <n v="280"/>
  </r>
  <r>
    <x v="1187"/>
    <s v="153-24-82-022"/>
    <n v="3"/>
  </r>
  <r>
    <x v="1188"/>
    <s v="523-09-63-706"/>
    <n v="14"/>
  </r>
  <r>
    <x v="1189"/>
    <s v="749-02-70-623"/>
    <n v="79"/>
  </r>
  <r>
    <x v="1190"/>
    <s v="268-62-97-556"/>
    <n v="86"/>
  </r>
  <r>
    <x v="1190"/>
    <s v="033-49-11-774"/>
    <n v="70"/>
  </r>
  <r>
    <x v="1191"/>
    <s v="910-38-33-489"/>
    <n v="189"/>
  </r>
  <r>
    <x v="1191"/>
    <s v="322-66-15-999"/>
    <n v="111"/>
  </r>
  <r>
    <x v="1192"/>
    <s v="080-51-85-809"/>
    <n v="158"/>
  </r>
  <r>
    <x v="1193"/>
    <s v="527-15-00-673"/>
    <n v="172"/>
  </r>
  <r>
    <x v="1194"/>
    <s v="941-01-60-075"/>
    <n v="179"/>
  </r>
  <r>
    <x v="1195"/>
    <s v="963-43-52-686"/>
    <n v="19"/>
  </r>
  <r>
    <x v="1195"/>
    <s v="378-70-08-798"/>
    <n v="57"/>
  </r>
  <r>
    <x v="1196"/>
    <s v="941-01-60-075"/>
    <n v="335"/>
  </r>
  <r>
    <x v="1197"/>
    <s v="299-72-00-838"/>
    <n v="12"/>
  </r>
  <r>
    <x v="1198"/>
    <s v="373-76-82-865"/>
    <n v="2"/>
  </r>
  <r>
    <x v="1198"/>
    <s v="941-01-60-075"/>
    <n v="237"/>
  </r>
  <r>
    <x v="1199"/>
    <s v="254-14-00-156"/>
    <n v="482"/>
  </r>
  <r>
    <x v="1199"/>
    <s v="373-76-82-865"/>
    <n v="8"/>
  </r>
  <r>
    <x v="1200"/>
    <s v="968-49-97-804"/>
    <n v="147"/>
  </r>
  <r>
    <x v="1201"/>
    <s v="178-24-36-171"/>
    <n v="224"/>
  </r>
  <r>
    <x v="1202"/>
    <s v="857-68-68-600"/>
    <n v="11"/>
  </r>
  <r>
    <x v="1203"/>
    <s v="916-94-78-836"/>
    <n v="184"/>
  </r>
  <r>
    <x v="1204"/>
    <s v="780-78-31-328"/>
    <n v="20"/>
  </r>
  <r>
    <x v="1204"/>
    <s v="941-01-60-075"/>
    <n v="221"/>
  </r>
  <r>
    <x v="1205"/>
    <s v="916-94-78-836"/>
    <n v="162"/>
  </r>
  <r>
    <x v="1206"/>
    <s v="296-66-33-717"/>
    <n v="19"/>
  </r>
  <r>
    <x v="1207"/>
    <s v="534-38-74-959"/>
    <n v="1"/>
  </r>
  <r>
    <x v="1208"/>
    <s v="904-16-42-385"/>
    <n v="122"/>
  </r>
  <r>
    <x v="1208"/>
    <s v="413-93-89-926"/>
    <n v="163"/>
  </r>
  <r>
    <x v="1209"/>
    <s v="527-15-00-673"/>
    <n v="29"/>
  </r>
  <r>
    <x v="1210"/>
    <s v="322-66-15-999"/>
    <n v="106"/>
  </r>
  <r>
    <x v="1211"/>
    <s v="799-94-72-837"/>
    <n v="112"/>
  </r>
  <r>
    <x v="1212"/>
    <s v="378-70-08-798"/>
    <n v="90"/>
  </r>
  <r>
    <x v="1213"/>
    <s v="351-06-97-406"/>
    <n v="7"/>
  </r>
  <r>
    <x v="1213"/>
    <s v="033-49-11-774"/>
    <n v="27"/>
  </r>
  <r>
    <x v="1213"/>
    <s v="692-61-16-906"/>
    <n v="185"/>
  </r>
  <r>
    <x v="1214"/>
    <s v="178-24-36-171"/>
    <n v="153"/>
  </r>
  <r>
    <x v="1215"/>
    <s v="692-61-16-906"/>
    <n v="109"/>
  </r>
  <r>
    <x v="1216"/>
    <s v="614-36-31-012"/>
    <n v="10"/>
  </r>
  <r>
    <x v="1216"/>
    <s v="314-76-34-892"/>
    <n v="10"/>
  </r>
  <r>
    <x v="1217"/>
    <s v="179-23-02-772"/>
    <n v="90"/>
  </r>
  <r>
    <x v="1217"/>
    <s v="507-22-76-992"/>
    <n v="34"/>
  </r>
  <r>
    <x v="1218"/>
    <s v="847-48-41-699"/>
    <n v="106"/>
  </r>
  <r>
    <x v="1219"/>
    <s v="847-48-41-699"/>
    <n v="229"/>
  </r>
  <r>
    <x v="1220"/>
    <s v="413-93-89-926"/>
    <n v="229"/>
  </r>
  <r>
    <x v="1220"/>
    <s v="596-37-06-465"/>
    <n v="20"/>
  </r>
  <r>
    <x v="1220"/>
    <s v="392-78-93-552"/>
    <n v="261"/>
  </r>
  <r>
    <x v="1221"/>
    <s v="964-69-89-011"/>
    <n v="10"/>
  </r>
  <r>
    <x v="1221"/>
    <s v="254-14-00-156"/>
    <n v="400"/>
  </r>
  <r>
    <x v="1222"/>
    <s v="799-94-72-837"/>
    <n v="401"/>
  </r>
  <r>
    <x v="1223"/>
    <s v="322-66-15-999"/>
    <n v="170"/>
  </r>
  <r>
    <x v="1224"/>
    <s v="178-24-36-171"/>
    <n v="124"/>
  </r>
  <r>
    <x v="1225"/>
    <s v="687-31-19-697"/>
    <n v="13"/>
  </r>
  <r>
    <x v="1226"/>
    <s v="080-51-85-809"/>
    <n v="87"/>
  </r>
  <r>
    <x v="1226"/>
    <s v="337-27-67-378"/>
    <n v="190"/>
  </r>
  <r>
    <x v="1226"/>
    <s v="941-01-60-075"/>
    <n v="349"/>
  </r>
  <r>
    <x v="1227"/>
    <s v="272-67-67-068"/>
    <n v="16"/>
  </r>
  <r>
    <x v="1228"/>
    <s v="884-31-58-627"/>
    <n v="42"/>
  </r>
  <r>
    <x v="1229"/>
    <s v="033-49-11-774"/>
    <n v="70"/>
  </r>
  <r>
    <x v="1230"/>
    <s v="495-93-92-849"/>
    <n v="189"/>
  </r>
  <r>
    <x v="1231"/>
    <s v="322-66-15-999"/>
    <n v="64"/>
  </r>
  <r>
    <x v="1232"/>
    <s v="968-49-97-804"/>
    <n v="76"/>
  </r>
  <r>
    <x v="1233"/>
    <s v="590-28-48-646"/>
    <n v="11"/>
  </r>
  <r>
    <x v="1233"/>
    <s v="527-15-00-673"/>
    <n v="96"/>
  </r>
  <r>
    <x v="1234"/>
    <s v="531-41-11-525"/>
    <n v="17"/>
  </r>
  <r>
    <x v="1234"/>
    <s v="269-65-16-447"/>
    <n v="92"/>
  </r>
  <r>
    <x v="1235"/>
    <s v="885-74-10-856"/>
    <n v="76"/>
  </r>
  <r>
    <x v="1236"/>
    <s v="749-02-70-623"/>
    <n v="77"/>
  </r>
  <r>
    <x v="1237"/>
    <s v="995-59-41-476"/>
    <n v="344"/>
  </r>
  <r>
    <x v="1237"/>
    <s v="254-14-00-156"/>
    <n v="218"/>
  </r>
  <r>
    <x v="1238"/>
    <s v="941-01-60-075"/>
    <n v="115"/>
  </r>
  <r>
    <x v="1239"/>
    <s v="936-67-95-170"/>
    <n v="143"/>
  </r>
  <r>
    <x v="1239"/>
    <s v="447-16-72-588"/>
    <n v="1"/>
  </r>
  <r>
    <x v="1240"/>
    <s v="513-33-14-553"/>
    <n v="133"/>
  </r>
  <r>
    <x v="1240"/>
    <s v="413-93-89-926"/>
    <n v="496"/>
  </r>
  <r>
    <x v="1240"/>
    <s v="050-38-86-889"/>
    <n v="5"/>
  </r>
  <r>
    <x v="1241"/>
    <s v="093-96-93-428"/>
    <n v="8"/>
  </r>
  <r>
    <x v="1242"/>
    <s v="495-93-92-849"/>
    <n v="59"/>
  </r>
  <r>
    <x v="1242"/>
    <s v="413-93-89-926"/>
    <n v="273"/>
  </r>
  <r>
    <x v="1243"/>
    <s v="847-48-41-699"/>
    <n v="165"/>
  </r>
  <r>
    <x v="1244"/>
    <s v="528-09-83-923"/>
    <n v="13"/>
  </r>
  <r>
    <x v="1245"/>
    <s v="513-33-14-553"/>
    <n v="143"/>
  </r>
  <r>
    <x v="1246"/>
    <s v="336-81-47-193"/>
    <n v="20"/>
  </r>
  <r>
    <x v="1247"/>
    <s v="753-35-55-536"/>
    <n v="4"/>
  </r>
  <r>
    <x v="1248"/>
    <s v="179-23-02-772"/>
    <n v="102"/>
  </r>
  <r>
    <x v="1249"/>
    <s v="043-34-53-278"/>
    <n v="155"/>
  </r>
  <r>
    <x v="1250"/>
    <s v="254-14-00-156"/>
    <n v="226"/>
  </r>
  <r>
    <x v="1250"/>
    <s v="799-94-72-837"/>
    <n v="346"/>
  </r>
  <r>
    <x v="1251"/>
    <s v="495-93-92-849"/>
    <n v="45"/>
  </r>
  <r>
    <x v="1252"/>
    <s v="288-84-37-922"/>
    <n v="11"/>
  </r>
  <r>
    <x v="1253"/>
    <s v="473-30-19-947"/>
    <n v="14"/>
  </r>
  <r>
    <x v="1254"/>
    <s v="843-22-41-173"/>
    <n v="12"/>
  </r>
  <r>
    <x v="1255"/>
    <s v="302-11-03-254"/>
    <n v="11"/>
  </r>
  <r>
    <x v="1255"/>
    <s v="294-48-56-993"/>
    <n v="142"/>
  </r>
  <r>
    <x v="1256"/>
    <s v="884-31-58-627"/>
    <n v="184"/>
  </r>
  <r>
    <x v="1257"/>
    <s v="392-78-93-552"/>
    <n v="390"/>
  </r>
  <r>
    <x v="1258"/>
    <s v="916-94-78-836"/>
    <n v="110"/>
  </r>
  <r>
    <x v="1259"/>
    <s v="080-51-85-809"/>
    <n v="92"/>
  </r>
  <r>
    <x v="1260"/>
    <s v="284-59-84-568"/>
    <n v="5"/>
  </r>
  <r>
    <x v="1260"/>
    <s v="072-92-42-932"/>
    <n v="2"/>
  </r>
  <r>
    <x v="1261"/>
    <s v="180-17-78-339"/>
    <n v="14"/>
  </r>
  <r>
    <x v="1262"/>
    <s v="900-85-70-552"/>
    <n v="6"/>
  </r>
  <r>
    <x v="1263"/>
    <s v="269-65-16-447"/>
    <n v="65"/>
  </r>
  <r>
    <x v="1263"/>
    <s v="513-33-14-553"/>
    <n v="45"/>
  </r>
  <r>
    <x v="1263"/>
    <s v="254-14-00-156"/>
    <n v="108"/>
  </r>
  <r>
    <x v="1264"/>
    <s v="916-94-78-836"/>
    <n v="159"/>
  </r>
  <r>
    <x v="1265"/>
    <s v="080-51-85-809"/>
    <n v="141"/>
  </r>
  <r>
    <x v="1265"/>
    <s v="242-04-13-206"/>
    <n v="14"/>
  </r>
  <r>
    <x v="1266"/>
    <s v="749-02-70-623"/>
    <n v="142"/>
  </r>
  <r>
    <x v="1267"/>
    <s v="847-48-41-699"/>
    <n v="167"/>
  </r>
  <r>
    <x v="1268"/>
    <s v="180-17-78-339"/>
    <n v="12"/>
  </r>
  <r>
    <x v="1269"/>
    <s v="378-70-08-798"/>
    <n v="187"/>
  </r>
  <r>
    <x v="1270"/>
    <s v="176-54-34-364"/>
    <n v="14"/>
  </r>
  <r>
    <x v="1271"/>
    <s v="105-89-55-029"/>
    <n v="10"/>
  </r>
  <r>
    <x v="1272"/>
    <s v="178-24-36-171"/>
    <n v="269"/>
  </r>
  <r>
    <x v="1272"/>
    <s v="594-18-15-403"/>
    <n v="328"/>
  </r>
  <r>
    <x v="1273"/>
    <s v="847-48-41-699"/>
    <n v="228"/>
  </r>
  <r>
    <x v="1274"/>
    <s v="408-24-90-350"/>
    <n v="12"/>
  </r>
  <r>
    <x v="1275"/>
    <s v="015-89-55-248"/>
    <n v="16"/>
  </r>
  <r>
    <x v="1276"/>
    <s v="413-93-89-926"/>
    <n v="233"/>
  </r>
  <r>
    <x v="1277"/>
    <s v="958-71-87-898"/>
    <n v="10"/>
  </r>
  <r>
    <x v="1278"/>
    <s v="749-02-70-623"/>
    <n v="168"/>
  </r>
  <r>
    <x v="1278"/>
    <s v="594-18-15-403"/>
    <n v="388"/>
  </r>
  <r>
    <x v="1279"/>
    <s v="941-01-60-075"/>
    <n v="319"/>
  </r>
  <r>
    <x v="1280"/>
    <s v="178-41-36-927"/>
    <n v="12"/>
  </r>
  <r>
    <x v="1281"/>
    <s v="268-62-97-556"/>
    <n v="150"/>
  </r>
  <r>
    <x v="1282"/>
    <s v="847-48-41-699"/>
    <n v="347"/>
  </r>
  <r>
    <x v="1283"/>
    <s v="033-49-11-774"/>
    <n v="177"/>
  </r>
  <r>
    <x v="1284"/>
    <s v="392-78-93-552"/>
    <n v="222"/>
  </r>
  <r>
    <x v="1285"/>
    <s v="590-28-48-646"/>
    <n v="9"/>
  </r>
  <r>
    <x v="1285"/>
    <s v="062-58-80-597"/>
    <n v="14"/>
  </r>
  <r>
    <x v="1286"/>
    <s v="944-16-93-033"/>
    <n v="7"/>
  </r>
  <r>
    <x v="1287"/>
    <s v="527-15-00-673"/>
    <n v="171"/>
  </r>
  <r>
    <x v="1288"/>
    <s v="325-16-71-125"/>
    <n v="16"/>
  </r>
  <r>
    <x v="1289"/>
    <s v="269-65-16-447"/>
    <n v="176"/>
  </r>
  <r>
    <x v="1290"/>
    <s v="322-66-15-999"/>
    <n v="37"/>
  </r>
  <r>
    <x v="1291"/>
    <s v="269-65-16-447"/>
    <n v="186"/>
  </r>
  <r>
    <x v="1291"/>
    <s v="692-61-16-906"/>
    <n v="45"/>
  </r>
  <r>
    <x v="1292"/>
    <s v="495-93-92-849"/>
    <n v="186"/>
  </r>
  <r>
    <x v="1292"/>
    <s v="799-94-72-837"/>
    <n v="211"/>
  </r>
  <r>
    <x v="1293"/>
    <s v="847-48-41-699"/>
    <n v="330"/>
  </r>
  <r>
    <x v="1294"/>
    <s v="799-94-72-837"/>
    <n v="134"/>
  </r>
  <r>
    <x v="1294"/>
    <s v="847-48-41-699"/>
    <n v="459"/>
  </r>
  <r>
    <x v="1295"/>
    <s v="294-48-56-993"/>
    <n v="185"/>
  </r>
  <r>
    <x v="1296"/>
    <s v="178-41-36-927"/>
    <n v="3"/>
  </r>
  <r>
    <x v="1297"/>
    <s v="534-94-49-182"/>
    <n v="181"/>
  </r>
  <r>
    <x v="1298"/>
    <s v="413-93-89-926"/>
    <n v="441"/>
  </r>
  <r>
    <x v="1299"/>
    <s v="392-78-93-552"/>
    <n v="487"/>
  </r>
  <r>
    <x v="1299"/>
    <s v="495-93-92-849"/>
    <n v="56"/>
  </r>
  <r>
    <x v="1300"/>
    <s v="904-16-42-385"/>
    <n v="23"/>
  </r>
  <r>
    <x v="1300"/>
    <s v="179-23-02-772"/>
    <n v="113"/>
  </r>
  <r>
    <x v="1301"/>
    <s v="047-26-54-835"/>
    <n v="19"/>
  </r>
  <r>
    <x v="1302"/>
    <s v="773-39-15-273"/>
    <n v="188"/>
  </r>
  <r>
    <x v="1302"/>
    <s v="254-14-00-156"/>
    <n v="338"/>
  </r>
  <r>
    <x v="1303"/>
    <s v="935-78-99-209"/>
    <n v="80"/>
  </r>
  <r>
    <x v="1304"/>
    <s v="170-26-38-135"/>
    <n v="20"/>
  </r>
  <r>
    <x v="1305"/>
    <s v="270-90-07-560"/>
    <n v="1"/>
  </r>
  <r>
    <x v="1306"/>
    <s v="495-93-92-849"/>
    <n v="200"/>
  </r>
  <r>
    <x v="1307"/>
    <s v="594-18-15-403"/>
    <n v="429"/>
  </r>
  <r>
    <x v="1308"/>
    <s v="904-16-42-385"/>
    <n v="183"/>
  </r>
  <r>
    <x v="1309"/>
    <s v="749-02-70-623"/>
    <n v="26"/>
  </r>
  <r>
    <x v="1310"/>
    <s v="801-63-85-001"/>
    <n v="2"/>
  </r>
  <r>
    <x v="1311"/>
    <s v="254-14-00-156"/>
    <n v="174"/>
  </r>
  <r>
    <x v="1312"/>
    <s v="495-93-92-849"/>
    <n v="98"/>
  </r>
  <r>
    <x v="1312"/>
    <s v="653-45-64-141"/>
    <n v="11"/>
  </r>
  <r>
    <x v="1313"/>
    <s v="378-70-08-798"/>
    <n v="58"/>
  </r>
  <r>
    <x v="1314"/>
    <s v="045-63-27-114"/>
    <n v="17"/>
  </r>
  <r>
    <x v="1315"/>
    <s v="413-93-89-926"/>
    <n v="143"/>
  </r>
  <r>
    <x v="1316"/>
    <s v="495-93-92-849"/>
    <n v="108"/>
  </r>
  <r>
    <x v="1317"/>
    <s v="995-59-41-476"/>
    <n v="424"/>
  </r>
  <r>
    <x v="1318"/>
    <s v="678-73-95-302"/>
    <n v="9"/>
  </r>
  <r>
    <x v="1319"/>
    <s v="378-70-08-798"/>
    <n v="135"/>
  </r>
  <r>
    <x v="1320"/>
    <s v="799-94-72-837"/>
    <n v="202"/>
  </r>
  <r>
    <x v="1321"/>
    <s v="392-78-93-552"/>
    <n v="459"/>
  </r>
  <r>
    <x v="1322"/>
    <s v="507-22-76-992"/>
    <n v="107"/>
  </r>
  <r>
    <x v="1323"/>
    <s v="968-49-97-804"/>
    <n v="37"/>
  </r>
  <r>
    <x v="1324"/>
    <s v="692-61-16-906"/>
    <n v="43"/>
  </r>
  <r>
    <x v="1325"/>
    <s v="847-48-41-699"/>
    <n v="352"/>
  </r>
  <r>
    <x v="1326"/>
    <s v="269-65-16-447"/>
    <n v="94"/>
  </r>
  <r>
    <x v="1326"/>
    <s v="527-15-00-673"/>
    <n v="112"/>
  </r>
  <r>
    <x v="1327"/>
    <s v="692-61-16-906"/>
    <n v="136"/>
  </r>
  <r>
    <x v="1328"/>
    <s v="773-39-15-273"/>
    <n v="56"/>
  </r>
  <r>
    <x v="1329"/>
    <s v="799-94-72-837"/>
    <n v="286"/>
  </r>
  <r>
    <x v="1330"/>
    <s v="254-14-00-156"/>
    <n v="296"/>
  </r>
  <r>
    <x v="1330"/>
    <s v="410-52-79-946"/>
    <n v="81"/>
  </r>
  <r>
    <x v="1331"/>
    <s v="799-94-72-837"/>
    <n v="231"/>
  </r>
  <r>
    <x v="1332"/>
    <s v="413-93-89-926"/>
    <n v="149"/>
  </r>
  <r>
    <x v="1332"/>
    <s v="958-71-87-898"/>
    <n v="3"/>
  </r>
  <r>
    <x v="1333"/>
    <s v="799-94-72-837"/>
    <n v="311"/>
  </r>
  <r>
    <x v="1334"/>
    <s v="527-15-00-673"/>
    <n v="121"/>
  </r>
  <r>
    <x v="1335"/>
    <s v="214-54-56-360"/>
    <n v="15"/>
  </r>
  <r>
    <x v="1336"/>
    <s v="170-89-76-803"/>
    <n v="14"/>
  </r>
  <r>
    <x v="1336"/>
    <s v="254-14-00-156"/>
    <n v="240"/>
  </r>
  <r>
    <x v="1337"/>
    <s v="800-16-32-869"/>
    <n v="12"/>
  </r>
  <r>
    <x v="1338"/>
    <s v="788-39-15-311"/>
    <n v="1"/>
  </r>
  <r>
    <x v="1339"/>
    <s v="881-78-83-232"/>
    <n v="12"/>
  </r>
  <r>
    <x v="1340"/>
    <s v="269-65-16-447"/>
    <n v="190"/>
  </r>
  <r>
    <x v="1341"/>
    <s v="620-15-33-614"/>
    <n v="179"/>
  </r>
  <r>
    <x v="1342"/>
    <s v="178-24-36-171"/>
    <n v="106"/>
  </r>
  <r>
    <x v="1343"/>
    <s v="254-14-00-156"/>
    <n v="267"/>
  </r>
  <r>
    <x v="1343"/>
    <s v="115-65-39-258"/>
    <n v="66"/>
  </r>
  <r>
    <x v="1344"/>
    <s v="799-94-72-837"/>
    <n v="471"/>
  </r>
  <r>
    <x v="1345"/>
    <s v="767-55-58-288"/>
    <n v="5"/>
  </r>
  <r>
    <x v="1346"/>
    <s v="678-73-95-302"/>
    <n v="11"/>
  </r>
  <r>
    <x v="1347"/>
    <s v="884-31-58-627"/>
    <n v="103"/>
  </r>
  <r>
    <x v="1347"/>
    <s v="080-51-85-809"/>
    <n v="92"/>
  </r>
  <r>
    <x v="1348"/>
    <s v="749-02-70-623"/>
    <n v="115"/>
  </r>
  <r>
    <x v="1349"/>
    <s v="495-93-92-849"/>
    <n v="62"/>
  </r>
  <r>
    <x v="1349"/>
    <s v="594-18-15-403"/>
    <n v="420"/>
  </r>
  <r>
    <x v="1349"/>
    <s v="534-94-49-182"/>
    <n v="81"/>
  </r>
  <r>
    <x v="1350"/>
    <s v="847-48-41-699"/>
    <n v="412"/>
  </r>
  <r>
    <x v="1351"/>
    <s v="392-78-93-552"/>
    <n v="377"/>
  </r>
  <r>
    <x v="1352"/>
    <s v="392-78-93-552"/>
    <n v="461"/>
  </r>
  <r>
    <x v="1352"/>
    <s v="884-31-58-627"/>
    <n v="138"/>
  </r>
  <r>
    <x v="1353"/>
    <s v="596-37-06-465"/>
    <n v="17"/>
  </r>
  <r>
    <x v="1354"/>
    <s v="817-44-45-607"/>
    <n v="8"/>
  </r>
  <r>
    <x v="1355"/>
    <s v="847-48-41-699"/>
    <n v="448"/>
  </r>
  <r>
    <x v="1356"/>
    <s v="847-48-41-699"/>
    <n v="240"/>
  </r>
  <r>
    <x v="1357"/>
    <s v="178-24-36-171"/>
    <n v="388"/>
  </r>
  <r>
    <x v="1358"/>
    <s v="254-14-00-156"/>
    <n v="455"/>
  </r>
  <r>
    <x v="1358"/>
    <s v="413-93-89-926"/>
    <n v="269"/>
  </r>
  <r>
    <x v="1359"/>
    <s v="043-34-53-278"/>
    <n v="81"/>
  </r>
  <r>
    <x v="1359"/>
    <s v="749-02-70-623"/>
    <n v="99"/>
  </r>
  <r>
    <x v="1360"/>
    <s v="549-21-69-479"/>
    <n v="12"/>
  </r>
  <r>
    <x v="1361"/>
    <s v="817-14-97-331"/>
    <n v="4"/>
  </r>
  <r>
    <x v="1362"/>
    <s v="534-94-49-182"/>
    <n v="132"/>
  </r>
  <r>
    <x v="1363"/>
    <s v="179-23-02-772"/>
    <n v="83"/>
  </r>
  <r>
    <x v="1364"/>
    <s v="874-03-53-609"/>
    <n v="7"/>
  </r>
  <r>
    <x v="1365"/>
    <s v="302-11-03-254"/>
    <n v="9"/>
  </r>
  <r>
    <x v="1366"/>
    <s v="270-90-07-560"/>
    <n v="20"/>
  </r>
  <r>
    <x v="1367"/>
    <s v="749-02-70-623"/>
    <n v="98"/>
  </r>
  <r>
    <x v="1368"/>
    <s v="447-16-72-588"/>
    <n v="9"/>
  </r>
  <r>
    <x v="1369"/>
    <s v="368-99-22-310"/>
    <n v="13"/>
  </r>
  <r>
    <x v="1370"/>
    <s v="941-01-60-075"/>
    <n v="424"/>
  </r>
  <r>
    <x v="1371"/>
    <s v="761-06-34-233"/>
    <n v="31"/>
  </r>
  <r>
    <x v="1372"/>
    <s v="126-55-91-375"/>
    <n v="18"/>
  </r>
  <r>
    <x v="1373"/>
    <s v="043-34-53-278"/>
    <n v="172"/>
  </r>
  <r>
    <x v="1373"/>
    <s v="392-78-93-552"/>
    <n v="373"/>
  </r>
  <r>
    <x v="1374"/>
    <s v="413-93-89-926"/>
    <n v="299"/>
  </r>
  <r>
    <x v="1375"/>
    <s v="916-94-78-836"/>
    <n v="20"/>
  </r>
  <r>
    <x v="1376"/>
    <s v="513-33-14-553"/>
    <n v="89"/>
  </r>
  <r>
    <x v="1376"/>
    <s v="968-49-97-804"/>
    <n v="60"/>
  </r>
  <r>
    <x v="1377"/>
    <s v="944-16-93-033"/>
    <n v="5"/>
  </r>
  <r>
    <x v="1378"/>
    <s v="995-59-41-476"/>
    <n v="125"/>
  </r>
  <r>
    <x v="1378"/>
    <s v="904-16-42-385"/>
    <n v="177"/>
  </r>
  <r>
    <x v="1379"/>
    <s v="910-38-33-489"/>
    <n v="58"/>
  </r>
  <r>
    <x v="1380"/>
    <s v="080-51-85-809"/>
    <n v="174"/>
  </r>
  <r>
    <x v="1381"/>
    <s v="254-14-00-156"/>
    <n v="485"/>
  </r>
  <r>
    <x v="1382"/>
    <s v="881-78-83-232"/>
    <n v="7"/>
  </r>
  <r>
    <x v="1383"/>
    <s v="847-48-41-699"/>
    <n v="109"/>
  </r>
  <r>
    <x v="1384"/>
    <s v="043-34-53-278"/>
    <n v="116"/>
  </r>
  <r>
    <x v="1385"/>
    <s v="761-06-34-233"/>
    <n v="125"/>
  </r>
  <r>
    <x v="1385"/>
    <s v="091-99-74-175"/>
    <n v="15"/>
  </r>
  <r>
    <x v="1386"/>
    <s v="857-68-68-600"/>
    <n v="4"/>
  </r>
  <r>
    <x v="1387"/>
    <s v="275-38-81-341"/>
    <n v="13"/>
  </r>
  <r>
    <x v="1388"/>
    <s v="995-59-41-476"/>
    <n v="338"/>
  </r>
  <r>
    <x v="1389"/>
    <s v="319-54-24-686"/>
    <n v="2"/>
  </r>
  <r>
    <x v="1390"/>
    <s v="916-94-78-836"/>
    <n v="108"/>
  </r>
  <r>
    <x v="1391"/>
    <s v="692-61-16-906"/>
    <n v="119"/>
  </r>
  <r>
    <x v="1392"/>
    <s v="254-14-00-156"/>
    <n v="385"/>
  </r>
  <r>
    <x v="1392"/>
    <s v="392-78-93-552"/>
    <n v="239"/>
  </r>
  <r>
    <x v="1393"/>
    <s v="072-92-42-932"/>
    <n v="8"/>
  </r>
  <r>
    <x v="1394"/>
    <s v="413-93-89-926"/>
    <n v="219"/>
  </r>
  <r>
    <x v="1395"/>
    <s v="410-52-79-946"/>
    <n v="40"/>
  </r>
  <r>
    <x v="1395"/>
    <s v="995-59-41-476"/>
    <n v="166"/>
  </r>
  <r>
    <x v="1396"/>
    <s v="527-15-00-673"/>
    <n v="168"/>
  </r>
  <r>
    <x v="1397"/>
    <s v="179-23-02-772"/>
    <n v="96"/>
  </r>
  <r>
    <x v="1398"/>
    <s v="749-02-70-623"/>
    <n v="23"/>
  </r>
  <r>
    <x v="1399"/>
    <s v="857-68-68-600"/>
    <n v="8"/>
  </r>
  <r>
    <x v="1399"/>
    <s v="781-80-31-583"/>
    <n v="1"/>
  </r>
  <r>
    <x v="1399"/>
    <s v="045-63-27-114"/>
    <n v="4"/>
  </r>
  <r>
    <x v="1400"/>
    <s v="950-40-82-698"/>
    <n v="170"/>
  </r>
  <r>
    <x v="1401"/>
    <s v="392-78-93-552"/>
    <n v="193"/>
  </r>
  <r>
    <x v="1402"/>
    <s v="929-74-62-713"/>
    <n v="5"/>
  </r>
  <r>
    <x v="1403"/>
    <s v="851-69-49-933"/>
    <n v="5"/>
  </r>
  <r>
    <x v="1403"/>
    <s v="368-99-22-310"/>
    <n v="15"/>
  </r>
  <r>
    <x v="1404"/>
    <s v="164-61-25-530"/>
    <n v="14"/>
  </r>
  <r>
    <x v="1404"/>
    <s v="916-94-78-836"/>
    <n v="96"/>
  </r>
  <r>
    <x v="1405"/>
    <s v="138-66-38-929"/>
    <n v="1"/>
  </r>
  <r>
    <x v="1406"/>
    <s v="513-33-14-553"/>
    <n v="164"/>
  </r>
  <r>
    <x v="1407"/>
    <s v="178-24-36-171"/>
    <n v="105"/>
  </r>
  <r>
    <x v="1408"/>
    <s v="211-35-92-831"/>
    <n v="17"/>
  </r>
  <r>
    <x v="1409"/>
    <s v="047-26-54-835"/>
    <n v="5"/>
  </r>
  <r>
    <x v="1410"/>
    <s v="392-78-93-552"/>
    <n v="212"/>
  </r>
  <r>
    <x v="1410"/>
    <s v="847-48-41-699"/>
    <n v="128"/>
  </r>
  <r>
    <x v="1410"/>
    <s v="378-70-08-798"/>
    <n v="147"/>
  </r>
  <r>
    <x v="1411"/>
    <s v="799-94-72-837"/>
    <n v="436"/>
  </r>
  <r>
    <x v="1412"/>
    <s v="128-29-15-591"/>
    <n v="4"/>
  </r>
  <r>
    <x v="1412"/>
    <s v="302-11-03-254"/>
    <n v="4"/>
  </r>
  <r>
    <x v="1413"/>
    <s v="179-23-02-772"/>
    <n v="78"/>
  </r>
  <r>
    <x v="1414"/>
    <s v="749-02-70-623"/>
    <n v="159"/>
  </r>
  <r>
    <x v="1414"/>
    <s v="885-74-10-856"/>
    <n v="103"/>
  </r>
  <r>
    <x v="1415"/>
    <s v="495-93-92-849"/>
    <n v="57"/>
  </r>
  <r>
    <x v="1415"/>
    <s v="910-38-33-489"/>
    <n v="121"/>
  </r>
  <r>
    <x v="1415"/>
    <s v="053-79-35-388"/>
    <n v="14"/>
  </r>
  <r>
    <x v="1416"/>
    <s v="599-00-55-316"/>
    <n v="2"/>
  </r>
  <r>
    <x v="1416"/>
    <s v="662-14-22-719"/>
    <n v="19"/>
  </r>
  <r>
    <x v="1417"/>
    <s v="264-98-29-926"/>
    <n v="20"/>
  </r>
  <r>
    <x v="1418"/>
    <s v="799-94-72-837"/>
    <n v="367"/>
  </r>
  <r>
    <x v="1418"/>
    <s v="847-48-41-699"/>
    <n v="458"/>
  </r>
  <r>
    <x v="1419"/>
    <s v="392-78-93-552"/>
    <n v="100"/>
  </r>
  <r>
    <x v="1419"/>
    <s v="043-34-53-278"/>
    <n v="62"/>
  </r>
  <r>
    <x v="1420"/>
    <s v="043-34-53-278"/>
    <n v="184"/>
  </r>
  <r>
    <x v="1421"/>
    <s v="080-51-85-809"/>
    <n v="156"/>
  </r>
  <r>
    <x v="1422"/>
    <s v="254-14-00-156"/>
    <n v="142"/>
  </r>
  <r>
    <x v="1423"/>
    <s v="043-34-53-278"/>
    <n v="97"/>
  </r>
  <r>
    <x v="1423"/>
    <s v="254-14-00-156"/>
    <n v="136"/>
  </r>
  <r>
    <x v="1423"/>
    <s v="179-23-02-772"/>
    <n v="108"/>
  </r>
  <r>
    <x v="1424"/>
    <s v="410-52-79-946"/>
    <n v="51"/>
  </r>
  <r>
    <x v="1425"/>
    <s v="473-30-19-947"/>
    <n v="7"/>
  </r>
  <r>
    <x v="1426"/>
    <s v="985-21-38-706"/>
    <n v="19"/>
  </r>
  <r>
    <x v="1427"/>
    <s v="970-73-69-415"/>
    <n v="4"/>
  </r>
  <r>
    <x v="1428"/>
    <s v="392-78-93-552"/>
    <n v="163"/>
  </r>
  <r>
    <x v="1428"/>
    <s v="534-94-49-182"/>
    <n v="165"/>
  </r>
  <r>
    <x v="1429"/>
    <s v="211-35-92-831"/>
    <n v="14"/>
  </r>
  <r>
    <x v="1430"/>
    <s v="378-70-08-798"/>
    <n v="177"/>
  </r>
  <r>
    <x v="1431"/>
    <s v="964-69-89-011"/>
    <n v="1"/>
  </r>
  <r>
    <x v="1432"/>
    <s v="179-23-02-772"/>
    <n v="193"/>
  </r>
  <r>
    <x v="1432"/>
    <s v="561-00-46-873"/>
    <n v="8"/>
  </r>
  <r>
    <x v="1433"/>
    <s v="817-14-97-331"/>
    <n v="11"/>
  </r>
  <r>
    <x v="1434"/>
    <s v="178-24-36-171"/>
    <n v="249"/>
  </r>
  <r>
    <x v="1435"/>
    <s v="594-18-15-403"/>
    <n v="360"/>
  </r>
  <r>
    <x v="1436"/>
    <s v="294-48-56-993"/>
    <n v="186"/>
  </r>
  <r>
    <x v="1437"/>
    <s v="495-93-92-849"/>
    <n v="29"/>
  </r>
  <r>
    <x v="1438"/>
    <s v="534-94-49-182"/>
    <n v="174"/>
  </r>
  <r>
    <x v="1439"/>
    <s v="254-14-00-156"/>
    <n v="131"/>
  </r>
  <r>
    <x v="1440"/>
    <s v="254-14-00-156"/>
    <n v="157"/>
  </r>
  <r>
    <x v="1440"/>
    <s v="799-94-72-837"/>
    <n v="284"/>
  </r>
  <r>
    <x v="1441"/>
    <s v="413-93-89-926"/>
    <n v="292"/>
  </r>
  <r>
    <x v="1442"/>
    <s v="530-86-39-445"/>
    <n v="13"/>
  </r>
  <r>
    <x v="1443"/>
    <s v="954-85-72-732"/>
    <n v="16"/>
  </r>
  <r>
    <x v="1443"/>
    <s v="178-24-36-171"/>
    <n v="364"/>
  </r>
  <r>
    <x v="1444"/>
    <s v="599-00-55-316"/>
    <n v="16"/>
  </r>
  <r>
    <x v="1444"/>
    <s v="590-28-48-646"/>
    <n v="3"/>
  </r>
  <r>
    <x v="1445"/>
    <s v="346-83-33-264"/>
    <n v="9"/>
  </r>
  <r>
    <x v="1446"/>
    <s v="523-09-63-706"/>
    <n v="6"/>
  </r>
  <r>
    <x v="1447"/>
    <s v="884-31-58-627"/>
    <n v="117"/>
  </r>
  <r>
    <x v="1448"/>
    <s v="159-34-45-151"/>
    <n v="6"/>
  </r>
  <r>
    <x v="1449"/>
    <s v="847-48-41-699"/>
    <n v="186"/>
  </r>
  <r>
    <x v="1449"/>
    <s v="159-34-45-151"/>
    <n v="16"/>
  </r>
  <r>
    <x v="1450"/>
    <s v="043-34-53-278"/>
    <n v="100"/>
  </r>
  <r>
    <x v="1451"/>
    <s v="369-43-03-176"/>
    <n v="20"/>
  </r>
  <r>
    <x v="1451"/>
    <s v="968-49-97-804"/>
    <n v="192"/>
  </r>
  <r>
    <x v="1452"/>
    <s v="968-49-97-804"/>
    <n v="92"/>
  </r>
  <r>
    <x v="1453"/>
    <s v="211-13-01-286"/>
    <n v="11"/>
  </r>
  <r>
    <x v="1454"/>
    <s v="177-95-05-373"/>
    <n v="10"/>
  </r>
  <r>
    <x v="1455"/>
    <s v="884-31-58-627"/>
    <n v="180"/>
  </r>
  <r>
    <x v="1456"/>
    <s v="242-04-13-206"/>
    <n v="12"/>
  </r>
  <r>
    <x v="1457"/>
    <s v="091-99-74-175"/>
    <n v="12"/>
  </r>
  <r>
    <x v="1458"/>
    <s v="325-70-30-985"/>
    <n v="8"/>
  </r>
  <r>
    <x v="1459"/>
    <s v="904-16-42-385"/>
    <n v="56"/>
  </r>
  <r>
    <x v="1460"/>
    <s v="054-09-46-315"/>
    <n v="18"/>
  </r>
  <r>
    <x v="1460"/>
    <s v="799-94-72-837"/>
    <n v="164"/>
  </r>
  <r>
    <x v="1461"/>
    <s v="534-94-49-182"/>
    <n v="111"/>
  </r>
  <r>
    <x v="1462"/>
    <s v="395-19-63-367"/>
    <n v="14"/>
  </r>
  <r>
    <x v="1463"/>
    <s v="995-59-41-476"/>
    <n v="143"/>
  </r>
  <r>
    <x v="1464"/>
    <s v="749-02-70-623"/>
    <n v="64"/>
  </r>
  <r>
    <x v="1465"/>
    <s v="929-74-62-713"/>
    <n v="3"/>
  </r>
  <r>
    <x v="1466"/>
    <s v="392-78-93-552"/>
    <n v="152"/>
  </r>
  <r>
    <x v="1467"/>
    <s v="749-02-70-623"/>
    <n v="152"/>
  </r>
  <r>
    <x v="1468"/>
    <s v="678-73-95-302"/>
    <n v="15"/>
  </r>
  <r>
    <x v="1469"/>
    <s v="884-31-58-627"/>
    <n v="117"/>
  </r>
  <r>
    <x v="1469"/>
    <s v="941-27-28-381"/>
    <n v="14"/>
  </r>
  <r>
    <x v="1469"/>
    <s v="392-78-93-552"/>
    <n v="431"/>
  </r>
  <r>
    <x v="1470"/>
    <s v="178-24-36-171"/>
    <n v="390"/>
  </r>
  <r>
    <x v="1471"/>
    <s v="091-99-74-175"/>
    <n v="1"/>
  </r>
  <r>
    <x v="1472"/>
    <s v="413-93-89-926"/>
    <n v="392"/>
  </r>
  <r>
    <x v="1473"/>
    <s v="916-94-78-836"/>
    <n v="175"/>
  </r>
  <r>
    <x v="1473"/>
    <s v="322-66-15-999"/>
    <n v="118"/>
  </r>
  <r>
    <x v="1474"/>
    <s v="847-48-41-699"/>
    <n v="297"/>
  </r>
  <r>
    <x v="1475"/>
    <s v="033-49-11-774"/>
    <n v="89"/>
  </r>
  <r>
    <x v="1475"/>
    <s v="178-24-36-171"/>
    <n v="182"/>
  </r>
  <r>
    <x v="1476"/>
    <s v="749-02-70-623"/>
    <n v="130"/>
  </r>
  <r>
    <x v="1477"/>
    <s v="294-48-56-993"/>
    <n v="187"/>
  </r>
  <r>
    <x v="1478"/>
    <s v="941-01-60-075"/>
    <n v="166"/>
  </r>
  <r>
    <x v="1479"/>
    <s v="033-49-11-774"/>
    <n v="58"/>
  </r>
  <r>
    <x v="1480"/>
    <s v="410-52-79-946"/>
    <n v="187"/>
  </r>
  <r>
    <x v="1481"/>
    <s v="033-49-11-774"/>
    <n v="58"/>
  </r>
  <r>
    <x v="1482"/>
    <s v="767-55-58-288"/>
    <n v="19"/>
  </r>
  <r>
    <x v="1482"/>
    <s v="847-48-41-699"/>
    <n v="388"/>
  </r>
  <r>
    <x v="1483"/>
    <s v="194-54-73-711"/>
    <n v="20"/>
  </r>
  <r>
    <x v="1483"/>
    <s v="043-34-53-278"/>
    <n v="185"/>
  </r>
  <r>
    <x v="1483"/>
    <s v="527-15-00-673"/>
    <n v="191"/>
  </r>
  <r>
    <x v="1484"/>
    <s v="277-10-19-546"/>
    <n v="1"/>
  </r>
  <r>
    <x v="1485"/>
    <s v="884-31-58-627"/>
    <n v="90"/>
  </r>
  <r>
    <x v="1486"/>
    <s v="847-48-41-699"/>
    <n v="234"/>
  </r>
  <r>
    <x v="1487"/>
    <s v="392-78-93-552"/>
    <n v="212"/>
  </r>
  <r>
    <x v="1488"/>
    <s v="392-78-93-552"/>
    <n v="372"/>
  </r>
  <r>
    <x v="1488"/>
    <s v="968-49-97-804"/>
    <n v="102"/>
  </r>
  <r>
    <x v="1488"/>
    <s v="749-02-70-623"/>
    <n v="69"/>
  </r>
  <r>
    <x v="1489"/>
    <s v="180-17-78-339"/>
    <n v="5"/>
  </r>
  <r>
    <x v="1490"/>
    <s v="513-33-14-553"/>
    <n v="146"/>
  </r>
  <r>
    <x v="1491"/>
    <s v="910-38-33-489"/>
    <n v="114"/>
  </r>
  <r>
    <x v="1492"/>
    <s v="799-94-72-837"/>
    <n v="265"/>
  </r>
  <r>
    <x v="1492"/>
    <s v="970-87-50-317"/>
    <n v="1"/>
  </r>
  <r>
    <x v="1493"/>
    <s v="299-98-16-259"/>
    <n v="16"/>
  </r>
  <r>
    <x v="1494"/>
    <s v="737-62-05-770"/>
    <n v="11"/>
  </r>
  <r>
    <x v="1494"/>
    <s v="178-24-36-171"/>
    <n v="118"/>
  </r>
  <r>
    <x v="1495"/>
    <s v="392-78-93-552"/>
    <n v="213"/>
  </r>
  <r>
    <x v="1496"/>
    <s v="847-48-41-699"/>
    <n v="146"/>
  </r>
  <r>
    <x v="1497"/>
    <s v="609-57-46-753"/>
    <n v="6"/>
  </r>
  <r>
    <x v="1498"/>
    <s v="392-78-93-552"/>
    <n v="392"/>
  </r>
  <r>
    <x v="1498"/>
    <s v="995-59-41-476"/>
    <n v="422"/>
  </r>
  <r>
    <x v="1499"/>
    <s v="178-24-36-171"/>
    <n v="474"/>
  </r>
  <r>
    <x v="1500"/>
    <s v="322-66-15-999"/>
    <n v="166"/>
  </r>
  <r>
    <x v="1501"/>
    <s v="322-66-15-999"/>
    <n v="121"/>
  </r>
  <r>
    <x v="1502"/>
    <s v="413-93-89-926"/>
    <n v="406"/>
  </r>
  <r>
    <x v="1503"/>
    <s v="294-48-56-993"/>
    <n v="41"/>
  </r>
  <r>
    <x v="1504"/>
    <s v="941-01-60-075"/>
    <n v="254"/>
  </r>
  <r>
    <x v="1504"/>
    <s v="847-48-41-699"/>
    <n v="246"/>
  </r>
  <r>
    <x v="1505"/>
    <s v="080-51-85-809"/>
    <n v="148"/>
  </r>
  <r>
    <x v="1505"/>
    <s v="594-18-15-403"/>
    <n v="365"/>
  </r>
  <r>
    <x v="1506"/>
    <s v="910-38-33-489"/>
    <n v="20"/>
  </r>
  <r>
    <x v="1507"/>
    <s v="447-16-72-588"/>
    <n v="4"/>
  </r>
  <r>
    <x v="1508"/>
    <s v="392-78-93-552"/>
    <n v="215"/>
  </r>
  <r>
    <x v="1509"/>
    <s v="904-16-42-385"/>
    <n v="138"/>
  </r>
  <r>
    <x v="1509"/>
    <s v="254-14-00-156"/>
    <n v="496"/>
  </r>
  <r>
    <x v="1510"/>
    <s v="916-94-78-836"/>
    <n v="155"/>
  </r>
  <r>
    <x v="1511"/>
    <s v="337-27-67-378"/>
    <n v="386"/>
  </r>
  <r>
    <x v="1512"/>
    <s v="884-31-58-627"/>
    <n v="124"/>
  </r>
  <r>
    <x v="1513"/>
    <s v="799-94-72-837"/>
    <n v="173"/>
  </r>
  <r>
    <x v="1514"/>
    <s v="968-49-97-804"/>
    <n v="161"/>
  </r>
  <r>
    <x v="1515"/>
    <s v="513-33-14-553"/>
    <n v="147"/>
  </r>
  <r>
    <x v="1516"/>
    <s v="178-24-36-171"/>
    <n v="401"/>
  </r>
  <r>
    <x v="1516"/>
    <s v="941-01-60-075"/>
    <n v="101"/>
  </r>
  <r>
    <x v="1517"/>
    <s v="178-24-36-171"/>
    <n v="169"/>
  </r>
  <r>
    <x v="1518"/>
    <s v="799-94-72-837"/>
    <n v="324"/>
  </r>
  <r>
    <x v="1519"/>
    <s v="351-83-41-145"/>
    <n v="16"/>
  </r>
  <r>
    <x v="1520"/>
    <s v="884-31-58-627"/>
    <n v="194"/>
  </r>
  <r>
    <x v="1521"/>
    <s v="995-59-41-476"/>
    <n v="197"/>
  </r>
  <r>
    <x v="1521"/>
    <s v="033-49-11-774"/>
    <n v="23"/>
  </r>
  <r>
    <x v="1522"/>
    <s v="904-16-42-385"/>
    <n v="138"/>
  </r>
  <r>
    <x v="1523"/>
    <s v="692-61-16-906"/>
    <n v="121"/>
  </r>
  <r>
    <x v="1524"/>
    <s v="951-02-59-808"/>
    <n v="10"/>
  </r>
  <r>
    <x v="1525"/>
    <s v="473-30-19-947"/>
    <n v="9"/>
  </r>
  <r>
    <x v="1526"/>
    <s v="495-93-92-849"/>
    <n v="35"/>
  </r>
  <r>
    <x v="1527"/>
    <s v="968-49-97-804"/>
    <n v="154"/>
  </r>
  <r>
    <x v="1528"/>
    <s v="192-09-72-275"/>
    <n v="1"/>
  </r>
  <r>
    <x v="1529"/>
    <s v="799-94-72-837"/>
    <n v="249"/>
  </r>
  <r>
    <x v="1529"/>
    <s v="916-94-78-836"/>
    <n v="27"/>
  </r>
  <r>
    <x v="1530"/>
    <s v="904-16-42-385"/>
    <n v="167"/>
  </r>
  <r>
    <x v="1531"/>
    <s v="904-16-42-385"/>
    <n v="71"/>
  </r>
  <r>
    <x v="1531"/>
    <s v="014-02-05-290"/>
    <n v="13"/>
  </r>
  <r>
    <x v="1532"/>
    <s v="534-94-49-182"/>
    <n v="90"/>
  </r>
  <r>
    <x v="1533"/>
    <s v="847-48-41-699"/>
    <n v="106"/>
  </r>
  <r>
    <x v="1534"/>
    <s v="527-15-00-673"/>
    <n v="57"/>
  </r>
  <r>
    <x v="1534"/>
    <s v="269-65-16-447"/>
    <n v="59"/>
  </r>
  <r>
    <x v="1535"/>
    <s v="314-76-34-892"/>
    <n v="11"/>
  </r>
  <r>
    <x v="1536"/>
    <s v="995-59-41-476"/>
    <n v="361"/>
  </r>
  <r>
    <x v="1537"/>
    <s v="885-74-10-856"/>
    <n v="153"/>
  </r>
  <r>
    <x v="1538"/>
    <s v="964-69-89-011"/>
    <n v="7"/>
  </r>
  <r>
    <x v="1539"/>
    <s v="884-31-58-627"/>
    <n v="65"/>
  </r>
  <r>
    <x v="1540"/>
    <s v="847-48-41-699"/>
    <n v="409"/>
  </r>
  <r>
    <x v="1541"/>
    <s v="620-15-33-614"/>
    <n v="63"/>
  </r>
  <r>
    <x v="1542"/>
    <s v="254-14-00-156"/>
    <n v="441"/>
  </r>
  <r>
    <x v="1543"/>
    <s v="495-93-92-849"/>
    <n v="91"/>
  </r>
  <r>
    <x v="1544"/>
    <s v="904-16-42-385"/>
    <n v="73"/>
  </r>
  <r>
    <x v="1545"/>
    <s v="043-34-53-278"/>
    <n v="184"/>
  </r>
  <r>
    <x v="1546"/>
    <s v="692-61-16-906"/>
    <n v="191"/>
  </r>
  <r>
    <x v="1547"/>
    <s v="413-93-89-926"/>
    <n v="371"/>
  </r>
  <r>
    <x v="1548"/>
    <s v="178-24-36-171"/>
    <n v="485"/>
  </r>
  <r>
    <x v="1548"/>
    <s v="916-94-78-836"/>
    <n v="92"/>
  </r>
  <r>
    <x v="1549"/>
    <s v="413-93-89-926"/>
    <n v="442"/>
  </r>
  <r>
    <x v="1550"/>
    <s v="885-74-10-856"/>
    <n v="44"/>
  </r>
  <r>
    <x v="1551"/>
    <s v="761-06-34-233"/>
    <n v="39"/>
  </r>
  <r>
    <x v="1552"/>
    <s v="413-93-89-926"/>
    <n v="288"/>
  </r>
  <r>
    <x v="1552"/>
    <s v="395-19-63-367"/>
    <n v="4"/>
  </r>
  <r>
    <x v="1553"/>
    <s v="647-41-13-432"/>
    <n v="6"/>
  </r>
  <r>
    <x v="1553"/>
    <s v="244-64-83-142"/>
    <n v="9"/>
  </r>
  <r>
    <x v="1554"/>
    <s v="916-94-78-836"/>
    <n v="178"/>
  </r>
  <r>
    <x v="1555"/>
    <s v="941-01-60-075"/>
    <n v="455"/>
  </r>
  <r>
    <x v="1556"/>
    <s v="773-39-15-273"/>
    <n v="56"/>
  </r>
  <r>
    <x v="1557"/>
    <s v="692-61-16-906"/>
    <n v="46"/>
  </r>
  <r>
    <x v="1558"/>
    <s v="609-57-46-753"/>
    <n v="15"/>
  </r>
  <r>
    <x v="1559"/>
    <s v="885-74-10-856"/>
    <n v="130"/>
  </r>
  <r>
    <x v="1560"/>
    <s v="910-38-33-489"/>
    <n v="154"/>
  </r>
  <r>
    <x v="1560"/>
    <s v="885-74-10-856"/>
    <n v="137"/>
  </r>
  <r>
    <x v="1561"/>
    <s v="507-22-76-992"/>
    <n v="119"/>
  </r>
  <r>
    <x v="1561"/>
    <s v="941-01-60-075"/>
    <n v="138"/>
  </r>
  <r>
    <x v="1562"/>
    <s v="941-01-60-075"/>
    <n v="303"/>
  </r>
  <r>
    <x v="1563"/>
    <s v="269-65-16-447"/>
    <n v="73"/>
  </r>
  <r>
    <x v="1564"/>
    <s v="322-66-15-999"/>
    <n v="35"/>
  </r>
  <r>
    <x v="1564"/>
    <s v="799-94-72-837"/>
    <n v="435"/>
  </r>
  <r>
    <x v="1565"/>
    <s v="847-48-41-699"/>
    <n v="476"/>
  </r>
  <r>
    <x v="1566"/>
    <s v="254-14-00-156"/>
    <n v="386"/>
  </r>
  <r>
    <x v="1567"/>
    <s v="749-02-70-623"/>
    <n v="147"/>
  </r>
  <r>
    <x v="1568"/>
    <s v="799-94-72-837"/>
    <n v="112"/>
  </r>
  <r>
    <x v="1569"/>
    <s v="692-61-16-906"/>
    <n v="156"/>
  </r>
  <r>
    <x v="1570"/>
    <s v="995-59-41-476"/>
    <n v="106"/>
  </r>
  <r>
    <x v="1571"/>
    <s v="865-19-31-951"/>
    <n v="2"/>
  </r>
  <r>
    <x v="1571"/>
    <s v="804-82-65-826"/>
    <n v="19"/>
  </r>
  <r>
    <x v="1572"/>
    <s v="531-65-00-714"/>
    <n v="18"/>
  </r>
  <r>
    <x v="1573"/>
    <s v="995-59-41-476"/>
    <n v="332"/>
  </r>
  <r>
    <x v="1574"/>
    <s v="561-00-46-873"/>
    <n v="1"/>
  </r>
  <r>
    <x v="1575"/>
    <s v="413-93-89-926"/>
    <n v="438"/>
  </r>
  <r>
    <x v="1576"/>
    <s v="080-51-85-809"/>
    <n v="25"/>
  </r>
  <r>
    <x v="1577"/>
    <s v="799-94-72-837"/>
    <n v="220"/>
  </r>
  <r>
    <x v="1577"/>
    <s v="761-06-34-233"/>
    <n v="47"/>
  </r>
  <r>
    <x v="1577"/>
    <s v="648-00-20-115"/>
    <n v="1"/>
  </r>
  <r>
    <x v="1578"/>
    <s v="058-15-94-554"/>
    <n v="14"/>
  </r>
  <r>
    <x v="1579"/>
    <s v="847-48-41-699"/>
    <n v="132"/>
  </r>
  <r>
    <x v="1580"/>
    <s v="240-56-56-791"/>
    <n v="18"/>
  </r>
  <r>
    <x v="1581"/>
    <s v="847-48-41-699"/>
    <n v="266"/>
  </r>
  <r>
    <x v="1582"/>
    <s v="885-74-10-856"/>
    <n v="30"/>
  </r>
  <r>
    <x v="1583"/>
    <s v="392-78-93-552"/>
    <n v="452"/>
  </r>
  <r>
    <x v="1584"/>
    <s v="594-18-15-403"/>
    <n v="306"/>
  </r>
  <r>
    <x v="1585"/>
    <s v="692-61-16-906"/>
    <n v="98"/>
  </r>
  <r>
    <x v="1586"/>
    <s v="507-22-76-992"/>
    <n v="110"/>
  </r>
  <r>
    <x v="1586"/>
    <s v="885-74-10-856"/>
    <n v="57"/>
  </r>
  <r>
    <x v="1586"/>
    <s v="371-70-96-597"/>
    <n v="16"/>
  </r>
  <r>
    <x v="1587"/>
    <s v="963-43-52-686"/>
    <n v="5"/>
  </r>
  <r>
    <x v="1588"/>
    <s v="178-24-36-171"/>
    <n v="433"/>
  </r>
  <r>
    <x v="1589"/>
    <s v="513-33-14-553"/>
    <n v="180"/>
  </r>
  <r>
    <x v="1589"/>
    <s v="178-24-36-171"/>
    <n v="381"/>
  </r>
  <r>
    <x v="1590"/>
    <s v="982-09-19-706"/>
    <n v="16"/>
  </r>
  <r>
    <x v="1590"/>
    <s v="378-70-08-798"/>
    <n v="85"/>
  </r>
  <r>
    <x v="1590"/>
    <s v="410-52-79-946"/>
    <n v="37"/>
  </r>
  <r>
    <x v="1591"/>
    <s v="910-38-33-489"/>
    <n v="69"/>
  </r>
  <r>
    <x v="1592"/>
    <s v="254-14-00-156"/>
    <n v="304"/>
  </r>
  <r>
    <x v="1593"/>
    <s v="178-24-36-171"/>
    <n v="491"/>
  </r>
  <r>
    <x v="1594"/>
    <s v="033-49-11-774"/>
    <n v="106"/>
  </r>
  <r>
    <x v="1595"/>
    <s v="495-93-92-849"/>
    <n v="188"/>
  </r>
  <r>
    <x v="1595"/>
    <s v="885-74-10-856"/>
    <n v="131"/>
  </r>
  <r>
    <x v="1596"/>
    <s v="163-92-64-010"/>
    <n v="9"/>
  </r>
  <r>
    <x v="1597"/>
    <s v="392-78-93-552"/>
    <n v="245"/>
  </r>
  <r>
    <x v="1598"/>
    <s v="178-24-36-171"/>
    <n v="166"/>
  </r>
  <r>
    <x v="1599"/>
    <s v="322-66-15-999"/>
    <n v="171"/>
  </r>
  <r>
    <x v="1599"/>
    <s v="982-37-73-633"/>
    <n v="11"/>
  </r>
  <r>
    <x v="1600"/>
    <s v="910-38-33-489"/>
    <n v="52"/>
  </r>
  <r>
    <x v="1601"/>
    <s v="950-40-82-698"/>
    <n v="56"/>
  </r>
  <r>
    <x v="1602"/>
    <s v="753-35-55-536"/>
    <n v="6"/>
  </r>
  <r>
    <x v="1602"/>
    <s v="322-66-15-999"/>
    <n v="179"/>
  </r>
  <r>
    <x v="1603"/>
    <s v="178-24-36-171"/>
    <n v="398"/>
  </r>
  <r>
    <x v="1604"/>
    <s v="513-33-14-553"/>
    <n v="68"/>
  </r>
  <r>
    <x v="1604"/>
    <s v="904-16-42-385"/>
    <n v="160"/>
  </r>
  <r>
    <x v="1605"/>
    <s v="904-16-42-385"/>
    <n v="183"/>
  </r>
  <r>
    <x v="1606"/>
    <s v="178-24-36-171"/>
    <n v="178"/>
  </r>
  <r>
    <x v="1607"/>
    <s v="254-14-00-156"/>
    <n v="381"/>
  </r>
  <r>
    <x v="1608"/>
    <s v="851-69-49-933"/>
    <n v="12"/>
  </r>
  <r>
    <x v="1609"/>
    <s v="378-70-08-798"/>
    <n v="116"/>
  </r>
  <r>
    <x v="1610"/>
    <s v="254-14-00-156"/>
    <n v="117"/>
  </r>
  <r>
    <x v="1610"/>
    <s v="513-33-14-553"/>
    <n v="31"/>
  </r>
  <r>
    <x v="1611"/>
    <s v="885-74-10-856"/>
    <n v="131"/>
  </r>
  <r>
    <x v="1611"/>
    <s v="749-02-70-623"/>
    <n v="21"/>
  </r>
  <r>
    <x v="1612"/>
    <s v="847-48-41-699"/>
    <n v="300"/>
  </r>
  <r>
    <x v="1612"/>
    <s v="269-65-16-447"/>
    <n v="32"/>
  </r>
  <r>
    <x v="1613"/>
    <s v="958-71-87-898"/>
    <n v="4"/>
  </r>
  <r>
    <x v="1614"/>
    <s v="392-78-93-552"/>
    <n v="230"/>
  </r>
  <r>
    <x v="1615"/>
    <s v="692-61-16-906"/>
    <n v="164"/>
  </r>
  <r>
    <x v="1616"/>
    <s v="374-01-18-051"/>
    <n v="4"/>
  </r>
  <r>
    <x v="1617"/>
    <s v="910-38-33-489"/>
    <n v="96"/>
  </r>
  <r>
    <x v="1618"/>
    <s v="179-23-02-772"/>
    <n v="94"/>
  </r>
  <r>
    <x v="1618"/>
    <s v="884-31-58-627"/>
    <n v="21"/>
  </r>
  <r>
    <x v="1619"/>
    <s v="254-14-00-156"/>
    <n v="129"/>
  </r>
  <r>
    <x v="1619"/>
    <s v="410-52-79-946"/>
    <n v="197"/>
  </r>
  <r>
    <x v="1620"/>
    <s v="192-09-72-275"/>
    <n v="16"/>
  </r>
  <r>
    <x v="1620"/>
    <s v="337-27-67-378"/>
    <n v="332"/>
  </r>
  <r>
    <x v="1621"/>
    <s v="513-33-14-553"/>
    <n v="75"/>
  </r>
  <r>
    <x v="1622"/>
    <s v="340-11-17-090"/>
    <n v="10"/>
  </r>
  <r>
    <x v="1623"/>
    <s v="916-94-78-836"/>
    <n v="93"/>
  </r>
  <r>
    <x v="1624"/>
    <s v="392-78-93-552"/>
    <n v="146"/>
  </r>
  <r>
    <x v="1625"/>
    <s v="507-22-76-992"/>
    <n v="197"/>
  </r>
  <r>
    <x v="1626"/>
    <s v="413-93-89-926"/>
    <n v="482"/>
  </r>
  <r>
    <x v="1627"/>
    <s v="885-74-10-856"/>
    <n v="43"/>
  </r>
  <r>
    <x v="1628"/>
    <s v="178-24-36-171"/>
    <n v="367"/>
  </r>
  <r>
    <x v="1628"/>
    <s v="799-94-72-837"/>
    <n v="274"/>
  </r>
  <r>
    <x v="1629"/>
    <s v="413-93-89-926"/>
    <n v="283"/>
  </r>
  <r>
    <x v="1630"/>
    <s v="322-66-15-999"/>
    <n v="98"/>
  </r>
  <r>
    <x v="1631"/>
    <s v="178-24-36-171"/>
    <n v="485"/>
  </r>
  <r>
    <x v="1632"/>
    <s v="319-54-24-686"/>
    <n v="3"/>
  </r>
  <r>
    <x v="1633"/>
    <s v="392-78-93-552"/>
    <n v="331"/>
  </r>
  <r>
    <x v="1634"/>
    <s v="885-74-10-856"/>
    <n v="150"/>
  </r>
  <r>
    <x v="1635"/>
    <s v="254-14-00-156"/>
    <n v="463"/>
  </r>
  <r>
    <x v="1636"/>
    <s v="270-90-07-560"/>
    <n v="8"/>
  </r>
  <r>
    <x v="1636"/>
    <s v="904-16-42-385"/>
    <n v="178"/>
  </r>
  <r>
    <x v="1637"/>
    <s v="080-51-85-809"/>
    <n v="166"/>
  </r>
  <r>
    <x v="1638"/>
    <s v="881-78-83-232"/>
    <n v="1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x v="0"/>
    <s v="872-13-44-365"/>
    <n v="10"/>
    <x v="0"/>
  </r>
  <r>
    <x v="1"/>
    <s v="369-43-03-176"/>
    <n v="2"/>
    <x v="0"/>
  </r>
  <r>
    <x v="2"/>
    <s v="408-24-90-350"/>
    <n v="2"/>
    <x v="0"/>
  </r>
  <r>
    <x v="3"/>
    <s v="944-16-93-033"/>
    <n v="5"/>
    <x v="0"/>
  </r>
  <r>
    <x v="4"/>
    <s v="645-32-78-780"/>
    <n v="14"/>
    <x v="0"/>
  </r>
  <r>
    <x v="5"/>
    <s v="594-18-15-403"/>
    <n v="436"/>
    <x v="0"/>
  </r>
  <r>
    <x v="6"/>
    <s v="043-34-53-278"/>
    <n v="95"/>
    <x v="0"/>
  </r>
  <r>
    <x v="7"/>
    <s v="254-14-00-156"/>
    <n v="350"/>
    <x v="0"/>
  </r>
  <r>
    <x v="8"/>
    <s v="254-14-00-156"/>
    <n v="231"/>
    <x v="0"/>
  </r>
  <r>
    <x v="9"/>
    <s v="885-74-10-856"/>
    <n v="38"/>
    <x v="0"/>
  </r>
  <r>
    <x v="10"/>
    <s v="847-48-41-699"/>
    <n v="440"/>
    <x v="0"/>
  </r>
  <r>
    <x v="11"/>
    <s v="749-02-70-623"/>
    <n v="120"/>
    <x v="0"/>
  </r>
  <r>
    <x v="12"/>
    <s v="128-69-77-900"/>
    <n v="11"/>
    <x v="0"/>
  </r>
  <r>
    <x v="13"/>
    <s v="904-16-42-385"/>
    <n v="36"/>
    <x v="0"/>
  </r>
  <r>
    <x v="14"/>
    <s v="749-02-70-623"/>
    <n v="51"/>
    <x v="0"/>
  </r>
  <r>
    <x v="15"/>
    <s v="254-14-00-156"/>
    <n v="465"/>
    <x v="1"/>
  </r>
  <r>
    <x v="16"/>
    <s v="775-48-66-885"/>
    <n v="8"/>
    <x v="1"/>
  </r>
  <r>
    <x v="17"/>
    <s v="799-94-72-837"/>
    <n v="287"/>
    <x v="1"/>
  </r>
  <r>
    <x v="17"/>
    <s v="045-63-27-114"/>
    <n v="12"/>
    <x v="1"/>
  </r>
  <r>
    <x v="18"/>
    <s v="351-06-97-406"/>
    <n v="6"/>
    <x v="1"/>
  </r>
  <r>
    <x v="19"/>
    <s v="413-93-89-926"/>
    <n v="321"/>
    <x v="1"/>
  </r>
  <r>
    <x v="20"/>
    <s v="269-65-16-447"/>
    <n v="99"/>
    <x v="1"/>
  </r>
  <r>
    <x v="20"/>
    <s v="080-51-85-809"/>
    <n v="91"/>
    <x v="1"/>
  </r>
  <r>
    <x v="21"/>
    <s v="799-94-72-837"/>
    <n v="118"/>
    <x v="1"/>
  </r>
  <r>
    <x v="22"/>
    <s v="910-38-33-489"/>
    <n v="58"/>
    <x v="1"/>
  </r>
  <r>
    <x v="23"/>
    <s v="396-32-41-555"/>
    <n v="16"/>
    <x v="1"/>
  </r>
  <r>
    <x v="23"/>
    <s v="178-24-36-171"/>
    <n v="348"/>
    <x v="1"/>
  </r>
  <r>
    <x v="24"/>
    <s v="594-18-15-403"/>
    <n v="336"/>
    <x v="1"/>
  </r>
  <r>
    <x v="24"/>
    <s v="178-24-36-171"/>
    <n v="435"/>
    <x v="1"/>
  </r>
  <r>
    <x v="24"/>
    <s v="033-49-11-774"/>
    <n v="110"/>
    <x v="1"/>
  </r>
  <r>
    <x v="25"/>
    <s v="337-27-67-378"/>
    <n v="204"/>
    <x v="2"/>
  </r>
  <r>
    <x v="25"/>
    <s v="269-65-16-447"/>
    <n v="20"/>
    <x v="2"/>
  </r>
  <r>
    <x v="26"/>
    <s v="410-52-79-946"/>
    <n v="102"/>
    <x v="2"/>
  </r>
  <r>
    <x v="27"/>
    <s v="294-48-56-993"/>
    <n v="48"/>
    <x v="2"/>
  </r>
  <r>
    <x v="28"/>
    <s v="178-24-36-171"/>
    <n v="329"/>
    <x v="2"/>
  </r>
  <r>
    <x v="29"/>
    <s v="961-86-77-989"/>
    <n v="16"/>
    <x v="2"/>
  </r>
  <r>
    <x v="30"/>
    <s v="378-70-08-798"/>
    <n v="102"/>
    <x v="2"/>
  </r>
  <r>
    <x v="30"/>
    <s v="799-94-72-837"/>
    <n v="309"/>
    <x v="2"/>
  </r>
  <r>
    <x v="31"/>
    <s v="594-18-15-403"/>
    <n v="331"/>
    <x v="2"/>
  </r>
  <r>
    <x v="32"/>
    <s v="665-06-94-730"/>
    <n v="3"/>
    <x v="2"/>
  </r>
  <r>
    <x v="33"/>
    <s v="534-94-49-182"/>
    <n v="76"/>
    <x v="2"/>
  </r>
  <r>
    <x v="33"/>
    <s v="935-78-99-209"/>
    <n v="196"/>
    <x v="2"/>
  </r>
  <r>
    <x v="34"/>
    <s v="269-65-16-447"/>
    <n v="54"/>
    <x v="2"/>
  </r>
  <r>
    <x v="35"/>
    <s v="847-48-41-699"/>
    <n v="277"/>
    <x v="2"/>
  </r>
  <r>
    <x v="36"/>
    <s v="996-09-76-697"/>
    <n v="7"/>
    <x v="2"/>
  </r>
  <r>
    <x v="37"/>
    <s v="019-98-81-222"/>
    <n v="12"/>
    <x v="2"/>
  </r>
  <r>
    <x v="38"/>
    <s v="962-06-61-806"/>
    <n v="7"/>
    <x v="2"/>
  </r>
  <r>
    <x v="39"/>
    <s v="254-14-00-156"/>
    <n v="416"/>
    <x v="2"/>
  </r>
  <r>
    <x v="40"/>
    <s v="254-14-00-156"/>
    <n v="263"/>
    <x v="3"/>
  </r>
  <r>
    <x v="41"/>
    <s v="369-43-03-176"/>
    <n v="15"/>
    <x v="3"/>
  </r>
  <r>
    <x v="42"/>
    <s v="410-52-79-946"/>
    <n v="194"/>
    <x v="3"/>
  </r>
  <r>
    <x v="43"/>
    <s v="968-49-97-804"/>
    <n v="120"/>
    <x v="3"/>
  </r>
  <r>
    <x v="44"/>
    <s v="254-14-00-156"/>
    <n v="175"/>
    <x v="3"/>
  </r>
  <r>
    <x v="45"/>
    <s v="205-96-13-336"/>
    <n v="12"/>
    <x v="3"/>
  </r>
  <r>
    <x v="46"/>
    <s v="916-94-78-836"/>
    <n v="174"/>
    <x v="3"/>
  </r>
  <r>
    <x v="47"/>
    <s v="242-04-13-206"/>
    <n v="3"/>
    <x v="3"/>
  </r>
  <r>
    <x v="48"/>
    <s v="761-06-34-233"/>
    <n v="149"/>
    <x v="3"/>
  </r>
  <r>
    <x v="49"/>
    <s v="413-93-89-926"/>
    <n v="492"/>
    <x v="3"/>
  </r>
  <r>
    <x v="49"/>
    <s v="377-37-44-068"/>
    <n v="2"/>
    <x v="3"/>
  </r>
  <r>
    <x v="50"/>
    <s v="799-94-72-837"/>
    <n v="298"/>
    <x v="3"/>
  </r>
  <r>
    <x v="51"/>
    <s v="413-93-89-926"/>
    <n v="201"/>
    <x v="3"/>
  </r>
  <r>
    <x v="52"/>
    <s v="176-54-34-364"/>
    <n v="15"/>
    <x v="4"/>
  </r>
  <r>
    <x v="52"/>
    <s v="799-94-72-837"/>
    <n v="319"/>
    <x v="4"/>
  </r>
  <r>
    <x v="53"/>
    <s v="159-34-45-151"/>
    <n v="9"/>
    <x v="4"/>
  </r>
  <r>
    <x v="54"/>
    <s v="715-03-63-213"/>
    <n v="15"/>
    <x v="4"/>
  </r>
  <r>
    <x v="55"/>
    <s v="178-24-36-171"/>
    <n v="444"/>
    <x v="4"/>
  </r>
  <r>
    <x v="55"/>
    <s v="599-00-55-316"/>
    <n v="13"/>
    <x v="4"/>
  </r>
  <r>
    <x v="56"/>
    <s v="392-78-93-552"/>
    <n v="366"/>
    <x v="4"/>
  </r>
  <r>
    <x v="57"/>
    <s v="847-48-41-699"/>
    <n v="259"/>
    <x v="4"/>
  </r>
  <r>
    <x v="58"/>
    <s v="089-90-67-935"/>
    <n v="16"/>
    <x v="4"/>
  </r>
  <r>
    <x v="59"/>
    <s v="378-70-08-798"/>
    <n v="49"/>
    <x v="4"/>
  </r>
  <r>
    <x v="60"/>
    <s v="596-37-06-465"/>
    <n v="3"/>
    <x v="4"/>
  </r>
  <r>
    <x v="60"/>
    <s v="178-24-36-171"/>
    <n v="251"/>
    <x v="4"/>
  </r>
  <r>
    <x v="61"/>
    <s v="534-94-49-182"/>
    <n v="179"/>
    <x v="4"/>
  </r>
  <r>
    <x v="62"/>
    <s v="749-02-70-623"/>
    <n v="116"/>
    <x v="4"/>
  </r>
  <r>
    <x v="62"/>
    <s v="528-09-83-923"/>
    <n v="13"/>
    <x v="4"/>
  </r>
  <r>
    <x v="63"/>
    <s v="590-28-48-646"/>
    <n v="3"/>
    <x v="4"/>
  </r>
  <r>
    <x v="63"/>
    <s v="941-01-60-075"/>
    <n v="253"/>
    <x v="4"/>
  </r>
  <r>
    <x v="64"/>
    <s v="033-49-11-774"/>
    <n v="83"/>
    <x v="5"/>
  </r>
  <r>
    <x v="65"/>
    <s v="269-65-16-447"/>
    <n v="177"/>
    <x v="5"/>
  </r>
  <r>
    <x v="65"/>
    <s v="843-22-41-173"/>
    <n v="7"/>
    <x v="5"/>
  </r>
  <r>
    <x v="66"/>
    <s v="495-93-92-849"/>
    <n v="46"/>
    <x v="5"/>
  </r>
  <r>
    <x v="67"/>
    <s v="662-14-22-719"/>
    <n v="2"/>
    <x v="5"/>
  </r>
  <r>
    <x v="68"/>
    <s v="944-16-93-033"/>
    <n v="9"/>
    <x v="5"/>
  </r>
  <r>
    <x v="69"/>
    <s v="753-35-55-536"/>
    <n v="3"/>
    <x v="5"/>
  </r>
  <r>
    <x v="69"/>
    <s v="322-66-15-999"/>
    <n v="67"/>
    <x v="5"/>
  </r>
  <r>
    <x v="69"/>
    <s v="392-78-93-552"/>
    <n v="425"/>
    <x v="5"/>
  </r>
  <r>
    <x v="70"/>
    <s v="594-18-15-403"/>
    <n v="453"/>
    <x v="5"/>
  </r>
  <r>
    <x v="71"/>
    <s v="178-24-36-171"/>
    <n v="212"/>
    <x v="5"/>
  </r>
  <r>
    <x v="72"/>
    <s v="800-16-32-869"/>
    <n v="19"/>
    <x v="5"/>
  </r>
  <r>
    <x v="73"/>
    <s v="043-34-53-278"/>
    <n v="81"/>
    <x v="5"/>
  </r>
  <r>
    <x v="74"/>
    <s v="126-55-91-375"/>
    <n v="7"/>
    <x v="5"/>
  </r>
  <r>
    <x v="75"/>
    <s v="507-22-76-992"/>
    <n v="179"/>
    <x v="5"/>
  </r>
  <r>
    <x v="76"/>
    <s v="799-94-72-837"/>
    <n v="222"/>
    <x v="5"/>
  </r>
  <r>
    <x v="77"/>
    <s v="531-65-00-714"/>
    <n v="14"/>
    <x v="5"/>
  </r>
  <r>
    <x v="78"/>
    <s v="767-55-58-288"/>
    <n v="15"/>
    <x v="6"/>
  </r>
  <r>
    <x v="79"/>
    <s v="692-61-16-906"/>
    <n v="97"/>
    <x v="6"/>
  </r>
  <r>
    <x v="80"/>
    <s v="910-38-33-489"/>
    <n v="142"/>
    <x v="6"/>
  </r>
  <r>
    <x v="81"/>
    <s v="392-78-93-552"/>
    <n v="214"/>
    <x v="6"/>
  </r>
  <r>
    <x v="81"/>
    <s v="799-94-72-837"/>
    <n v="408"/>
    <x v="6"/>
  </r>
  <r>
    <x v="82"/>
    <s v="904-16-42-385"/>
    <n v="144"/>
    <x v="6"/>
  </r>
  <r>
    <x v="82"/>
    <s v="043-34-53-278"/>
    <n v="173"/>
    <x v="6"/>
  </r>
  <r>
    <x v="83"/>
    <s v="851-69-49-933"/>
    <n v="15"/>
    <x v="6"/>
  </r>
  <r>
    <x v="84"/>
    <s v="941-01-60-075"/>
    <n v="433"/>
    <x v="6"/>
  </r>
  <r>
    <x v="85"/>
    <s v="620-15-33-614"/>
    <n v="137"/>
    <x v="6"/>
  </r>
  <r>
    <x v="86"/>
    <s v="941-01-60-075"/>
    <n v="118"/>
    <x v="6"/>
  </r>
  <r>
    <x v="86"/>
    <s v="847-48-41-699"/>
    <n v="158"/>
    <x v="6"/>
  </r>
  <r>
    <x v="87"/>
    <s v="599-00-55-316"/>
    <n v="13"/>
    <x v="6"/>
  </r>
  <r>
    <x v="88"/>
    <s v="368-99-22-310"/>
    <n v="2"/>
    <x v="6"/>
  </r>
  <r>
    <x v="89"/>
    <s v="941-01-60-075"/>
    <n v="467"/>
    <x v="6"/>
  </r>
  <r>
    <x v="90"/>
    <s v="153-24-82-022"/>
    <n v="9"/>
    <x v="6"/>
  </r>
  <r>
    <x v="91"/>
    <s v="527-15-00-673"/>
    <n v="189"/>
    <x v="7"/>
  </r>
  <r>
    <x v="92"/>
    <s v="178-41-36-927"/>
    <n v="19"/>
    <x v="7"/>
  </r>
  <r>
    <x v="93"/>
    <s v="847-48-41-699"/>
    <n v="172"/>
    <x v="7"/>
  </r>
  <r>
    <x v="94"/>
    <s v="322-66-15-999"/>
    <n v="84"/>
    <x v="7"/>
  </r>
  <r>
    <x v="94"/>
    <s v="284-59-84-568"/>
    <n v="8"/>
    <x v="7"/>
  </r>
  <r>
    <x v="94"/>
    <s v="513-33-14-553"/>
    <n v="66"/>
    <x v="7"/>
  </r>
  <r>
    <x v="95"/>
    <s v="916-94-78-836"/>
    <n v="35"/>
    <x v="7"/>
  </r>
  <r>
    <x v="96"/>
    <s v="534-94-49-182"/>
    <n v="91"/>
    <x v="7"/>
  </r>
  <r>
    <x v="97"/>
    <s v="254-14-00-156"/>
    <n v="396"/>
    <x v="7"/>
  </r>
  <r>
    <x v="97"/>
    <s v="982-09-19-706"/>
    <n v="6"/>
    <x v="7"/>
  </r>
  <r>
    <x v="98"/>
    <s v="378-70-08-798"/>
    <n v="47"/>
    <x v="7"/>
  </r>
  <r>
    <x v="99"/>
    <s v="080-51-85-809"/>
    <n v="41"/>
    <x v="7"/>
  </r>
  <r>
    <x v="100"/>
    <s v="884-31-58-627"/>
    <n v="136"/>
    <x v="7"/>
  </r>
  <r>
    <x v="101"/>
    <s v="047-70-78-199"/>
    <n v="16"/>
    <x v="7"/>
  </r>
  <r>
    <x v="102"/>
    <s v="300-07-32-070"/>
    <n v="18"/>
    <x v="7"/>
  </r>
  <r>
    <x v="103"/>
    <s v="340-11-17-090"/>
    <n v="11"/>
    <x v="7"/>
  </r>
  <r>
    <x v="103"/>
    <s v="970-73-69-415"/>
    <n v="8"/>
    <x v="7"/>
  </r>
  <r>
    <x v="103"/>
    <s v="740-87-37-389"/>
    <n v="16"/>
    <x v="7"/>
  </r>
  <r>
    <x v="103"/>
    <s v="378-70-08-798"/>
    <n v="54"/>
    <x v="7"/>
  </r>
  <r>
    <x v="104"/>
    <s v="941-01-60-075"/>
    <n v="299"/>
    <x v="7"/>
  </r>
  <r>
    <x v="105"/>
    <s v="513-33-14-553"/>
    <n v="168"/>
    <x v="7"/>
  </r>
  <r>
    <x v="106"/>
    <s v="847-48-41-699"/>
    <n v="106"/>
    <x v="7"/>
  </r>
  <r>
    <x v="107"/>
    <s v="904-16-42-385"/>
    <n v="41"/>
    <x v="7"/>
  </r>
  <r>
    <x v="107"/>
    <s v="761-06-34-233"/>
    <n v="31"/>
    <x v="7"/>
  </r>
  <r>
    <x v="108"/>
    <s v="053-79-35-388"/>
    <n v="8"/>
    <x v="8"/>
  </r>
  <r>
    <x v="109"/>
    <s v="080-51-85-809"/>
    <n v="63"/>
    <x v="8"/>
  </r>
  <r>
    <x v="110"/>
    <s v="594-18-15-403"/>
    <n v="368"/>
    <x v="8"/>
  </r>
  <r>
    <x v="111"/>
    <s v="773-39-15-273"/>
    <n v="106"/>
    <x v="8"/>
  </r>
  <r>
    <x v="112"/>
    <s v="885-74-10-856"/>
    <n v="47"/>
    <x v="8"/>
  </r>
  <r>
    <x v="112"/>
    <s v="941-01-60-075"/>
    <n v="447"/>
    <x v="8"/>
  </r>
  <r>
    <x v="113"/>
    <s v="513-33-14-553"/>
    <n v="106"/>
    <x v="8"/>
  </r>
  <r>
    <x v="114"/>
    <s v="314-76-34-892"/>
    <n v="13"/>
    <x v="8"/>
  </r>
  <r>
    <x v="114"/>
    <s v="495-93-92-849"/>
    <n v="89"/>
    <x v="8"/>
  </r>
  <r>
    <x v="114"/>
    <s v="935-78-99-209"/>
    <n v="105"/>
    <x v="8"/>
  </r>
  <r>
    <x v="114"/>
    <s v="254-14-00-156"/>
    <n v="147"/>
    <x v="8"/>
  </r>
  <r>
    <x v="115"/>
    <s v="847-48-41-699"/>
    <n v="309"/>
    <x v="8"/>
  </r>
  <r>
    <x v="116"/>
    <s v="378-70-08-798"/>
    <n v="47"/>
    <x v="8"/>
  </r>
  <r>
    <x v="117"/>
    <s v="941-01-60-075"/>
    <n v="404"/>
    <x v="8"/>
  </r>
  <r>
    <x v="117"/>
    <s v="936-67-95-170"/>
    <n v="39"/>
    <x v="8"/>
  </r>
  <r>
    <x v="117"/>
    <s v="904-16-42-385"/>
    <n v="61"/>
    <x v="8"/>
  </r>
  <r>
    <x v="118"/>
    <s v="527-15-00-673"/>
    <n v="89"/>
    <x v="8"/>
  </r>
  <r>
    <x v="119"/>
    <s v="033-49-11-774"/>
    <n v="127"/>
    <x v="8"/>
  </r>
  <r>
    <x v="120"/>
    <s v="269-65-16-447"/>
    <n v="81"/>
    <x v="8"/>
  </r>
  <r>
    <x v="121"/>
    <s v="392-78-93-552"/>
    <n v="433"/>
    <x v="8"/>
  </r>
  <r>
    <x v="121"/>
    <s v="847-48-41-699"/>
    <n v="284"/>
    <x v="8"/>
  </r>
  <r>
    <x v="122"/>
    <s v="043-34-53-278"/>
    <n v="122"/>
    <x v="8"/>
  </r>
  <r>
    <x v="123"/>
    <s v="936-67-95-170"/>
    <n v="193"/>
    <x v="9"/>
  </r>
  <r>
    <x v="124"/>
    <s v="378-70-08-798"/>
    <n v="118"/>
    <x v="9"/>
  </r>
  <r>
    <x v="125"/>
    <s v="594-18-15-403"/>
    <n v="173"/>
    <x v="9"/>
  </r>
  <r>
    <x v="126"/>
    <s v="178-24-36-171"/>
    <n v="392"/>
    <x v="9"/>
  </r>
  <r>
    <x v="127"/>
    <s v="351-06-97-406"/>
    <n v="8"/>
    <x v="9"/>
  </r>
  <r>
    <x v="128"/>
    <s v="378-70-08-798"/>
    <n v="132"/>
    <x v="9"/>
  </r>
  <r>
    <x v="128"/>
    <s v="885-74-10-856"/>
    <n v="76"/>
    <x v="9"/>
  </r>
  <r>
    <x v="129"/>
    <s v="530-86-39-445"/>
    <n v="17"/>
    <x v="9"/>
  </r>
  <r>
    <x v="130"/>
    <s v="054-09-46-315"/>
    <n v="17"/>
    <x v="9"/>
  </r>
  <r>
    <x v="131"/>
    <s v="014-02-05-290"/>
    <n v="2"/>
    <x v="9"/>
  </r>
  <r>
    <x v="132"/>
    <s v="080-51-85-809"/>
    <n v="125"/>
    <x v="9"/>
  </r>
  <r>
    <x v="133"/>
    <s v="941-01-60-075"/>
    <n v="234"/>
    <x v="9"/>
  </r>
  <r>
    <x v="134"/>
    <s v="513-33-14-553"/>
    <n v="53"/>
    <x v="9"/>
  </r>
  <r>
    <x v="135"/>
    <s v="916-94-78-836"/>
    <n v="165"/>
    <x v="9"/>
  </r>
  <r>
    <x v="135"/>
    <s v="749-02-70-623"/>
    <n v="177"/>
    <x v="9"/>
  </r>
  <r>
    <x v="136"/>
    <s v="269-65-16-447"/>
    <n v="103"/>
    <x v="9"/>
  </r>
  <r>
    <x v="137"/>
    <s v="900-85-70-552"/>
    <n v="2"/>
    <x v="10"/>
  </r>
  <r>
    <x v="137"/>
    <s v="847-48-41-699"/>
    <n v="279"/>
    <x v="10"/>
  </r>
  <r>
    <x v="138"/>
    <s v="534-94-49-182"/>
    <n v="185"/>
    <x v="10"/>
  </r>
  <r>
    <x v="139"/>
    <s v="254-14-00-156"/>
    <n v="434"/>
    <x v="10"/>
  </r>
  <r>
    <x v="140"/>
    <s v="954-85-72-732"/>
    <n v="10"/>
    <x v="10"/>
  </r>
  <r>
    <x v="141"/>
    <s v="804-82-65-826"/>
    <n v="9"/>
    <x v="10"/>
  </r>
  <r>
    <x v="142"/>
    <s v="337-27-67-378"/>
    <n v="383"/>
    <x v="10"/>
  </r>
  <r>
    <x v="142"/>
    <s v="534-94-49-182"/>
    <n v="189"/>
    <x v="10"/>
  </r>
  <r>
    <x v="143"/>
    <s v="904-16-42-385"/>
    <n v="161"/>
    <x v="10"/>
  </r>
  <r>
    <x v="143"/>
    <s v="620-15-33-614"/>
    <n v="115"/>
    <x v="10"/>
  </r>
  <r>
    <x v="144"/>
    <s v="513-33-14-553"/>
    <n v="58"/>
    <x v="10"/>
  </r>
  <r>
    <x v="144"/>
    <s v="277-10-19-546"/>
    <n v="16"/>
    <x v="10"/>
  </r>
  <r>
    <x v="145"/>
    <s v="662-14-22-719"/>
    <n v="17"/>
    <x v="10"/>
  </r>
  <r>
    <x v="146"/>
    <s v="594-18-15-403"/>
    <n v="177"/>
    <x v="10"/>
  </r>
  <r>
    <x v="147"/>
    <s v="773-39-15-273"/>
    <n v="33"/>
    <x v="10"/>
  </r>
  <r>
    <x v="148"/>
    <s v="269-65-16-447"/>
    <n v="60"/>
    <x v="10"/>
  </r>
  <r>
    <x v="149"/>
    <s v="140-36-11-559"/>
    <n v="8"/>
    <x v="10"/>
  </r>
  <r>
    <x v="150"/>
    <s v="847-48-41-699"/>
    <n v="317"/>
    <x v="11"/>
  </r>
  <r>
    <x v="151"/>
    <s v="403-50-07-403"/>
    <n v="3"/>
    <x v="11"/>
  </r>
  <r>
    <x v="152"/>
    <s v="182-72-86-381"/>
    <n v="16"/>
    <x v="11"/>
  </r>
  <r>
    <x v="153"/>
    <s v="153-24-82-022"/>
    <n v="2"/>
    <x v="11"/>
  </r>
  <r>
    <x v="154"/>
    <s v="749-02-70-623"/>
    <n v="161"/>
    <x v="11"/>
  </r>
  <r>
    <x v="155"/>
    <s v="916-94-78-836"/>
    <n v="187"/>
    <x v="11"/>
  </r>
  <r>
    <x v="155"/>
    <s v="296-66-33-717"/>
    <n v="17"/>
    <x v="11"/>
  </r>
  <r>
    <x v="156"/>
    <s v="550-69-18-758"/>
    <n v="5"/>
    <x v="11"/>
  </r>
  <r>
    <x v="157"/>
    <s v="662-14-22-719"/>
    <n v="10"/>
    <x v="11"/>
  </r>
  <r>
    <x v="157"/>
    <s v="799-94-72-837"/>
    <n v="225"/>
    <x v="11"/>
  </r>
  <r>
    <x v="158"/>
    <s v="413-93-89-926"/>
    <n v="367"/>
    <x v="11"/>
  </r>
  <r>
    <x v="159"/>
    <s v="799-94-72-837"/>
    <n v="295"/>
    <x v="0"/>
  </r>
  <r>
    <x v="160"/>
    <s v="322-66-15-999"/>
    <n v="26"/>
    <x v="0"/>
  </r>
  <r>
    <x v="160"/>
    <s v="015-89-55-248"/>
    <n v="16"/>
    <x v="0"/>
  </r>
  <r>
    <x v="161"/>
    <s v="847-48-41-699"/>
    <n v="165"/>
    <x v="0"/>
  </r>
  <r>
    <x v="161"/>
    <s v="824-54-79-834"/>
    <n v="20"/>
    <x v="0"/>
  </r>
  <r>
    <x v="162"/>
    <s v="029-43-78-009"/>
    <n v="2"/>
    <x v="0"/>
  </r>
  <r>
    <x v="162"/>
    <s v="172-30-09-104"/>
    <n v="7"/>
    <x v="0"/>
  </r>
  <r>
    <x v="162"/>
    <s v="665-06-94-730"/>
    <n v="7"/>
    <x v="0"/>
  </r>
  <r>
    <x v="162"/>
    <s v="773-39-15-273"/>
    <n v="72"/>
    <x v="0"/>
  </r>
  <r>
    <x v="163"/>
    <s v="884-31-58-627"/>
    <n v="59"/>
    <x v="0"/>
  </r>
  <r>
    <x v="164"/>
    <s v="392-78-93-552"/>
    <n v="212"/>
    <x v="0"/>
  </r>
  <r>
    <x v="165"/>
    <s v="413-93-89-926"/>
    <n v="195"/>
    <x v="0"/>
  </r>
  <r>
    <x v="165"/>
    <s v="126-55-91-375"/>
    <n v="16"/>
    <x v="0"/>
  </r>
  <r>
    <x v="166"/>
    <s v="904-16-42-385"/>
    <n v="187"/>
    <x v="0"/>
  </r>
  <r>
    <x v="167"/>
    <s v="413-93-89-926"/>
    <n v="369"/>
    <x v="1"/>
  </r>
  <r>
    <x v="168"/>
    <s v="968-49-97-804"/>
    <n v="190"/>
    <x v="1"/>
  </r>
  <r>
    <x v="168"/>
    <s v="799-94-72-837"/>
    <n v="453"/>
    <x v="1"/>
  </r>
  <r>
    <x v="168"/>
    <s v="178-24-36-171"/>
    <n v="223"/>
    <x v="1"/>
  </r>
  <r>
    <x v="169"/>
    <s v="368-99-22-310"/>
    <n v="1"/>
    <x v="1"/>
  </r>
  <r>
    <x v="170"/>
    <s v="322-66-15-999"/>
    <n v="170"/>
    <x v="1"/>
  </r>
  <r>
    <x v="170"/>
    <s v="804-82-65-826"/>
    <n v="19"/>
    <x v="1"/>
  </r>
  <r>
    <x v="170"/>
    <s v="413-93-89-926"/>
    <n v="464"/>
    <x v="1"/>
  </r>
  <r>
    <x v="171"/>
    <s v="254-14-00-156"/>
    <n v="230"/>
    <x v="1"/>
  </r>
  <r>
    <x v="172"/>
    <s v="847-48-41-699"/>
    <n v="387"/>
    <x v="1"/>
  </r>
  <r>
    <x v="173"/>
    <s v="392-78-93-552"/>
    <n v="264"/>
    <x v="1"/>
  </r>
  <r>
    <x v="174"/>
    <s v="269-65-16-447"/>
    <n v="163"/>
    <x v="1"/>
  </r>
  <r>
    <x v="175"/>
    <s v="205-96-13-336"/>
    <n v="14"/>
    <x v="1"/>
  </r>
  <r>
    <x v="176"/>
    <s v="884-31-58-627"/>
    <n v="98"/>
    <x v="1"/>
  </r>
  <r>
    <x v="177"/>
    <s v="325-70-30-985"/>
    <n v="16"/>
    <x v="2"/>
  </r>
  <r>
    <x v="177"/>
    <s v="294-48-56-993"/>
    <n v="80"/>
    <x v="2"/>
  </r>
  <r>
    <x v="178"/>
    <s v="761-06-34-233"/>
    <n v="127"/>
    <x v="2"/>
  </r>
  <r>
    <x v="179"/>
    <s v="080-51-85-809"/>
    <n v="170"/>
    <x v="2"/>
  </r>
  <r>
    <x v="180"/>
    <s v="692-61-16-906"/>
    <n v="28"/>
    <x v="2"/>
  </r>
  <r>
    <x v="181"/>
    <s v="374-01-18-051"/>
    <n v="12"/>
    <x v="2"/>
  </r>
  <r>
    <x v="182"/>
    <s v="985-21-38-706"/>
    <n v="10"/>
    <x v="2"/>
  </r>
  <r>
    <x v="183"/>
    <s v="534-94-49-182"/>
    <n v="65"/>
    <x v="2"/>
  </r>
  <r>
    <x v="184"/>
    <s v="967-21-71-491"/>
    <n v="17"/>
    <x v="2"/>
  </r>
  <r>
    <x v="184"/>
    <s v="847-48-41-699"/>
    <n v="262"/>
    <x v="2"/>
  </r>
  <r>
    <x v="184"/>
    <s v="430-67-31-549"/>
    <n v="20"/>
    <x v="2"/>
  </r>
  <r>
    <x v="185"/>
    <s v="254-14-00-156"/>
    <n v="224"/>
    <x v="2"/>
  </r>
  <r>
    <x v="186"/>
    <s v="495-93-92-849"/>
    <n v="199"/>
    <x v="3"/>
  </r>
  <r>
    <x v="187"/>
    <s v="534-94-49-182"/>
    <n v="70"/>
    <x v="3"/>
  </r>
  <r>
    <x v="188"/>
    <s v="995-59-41-476"/>
    <n v="171"/>
    <x v="3"/>
  </r>
  <r>
    <x v="188"/>
    <s v="162-82-16-285"/>
    <n v="1"/>
    <x v="3"/>
  </r>
  <r>
    <x v="189"/>
    <s v="824-54-79-834"/>
    <n v="13"/>
    <x v="3"/>
  </r>
  <r>
    <x v="190"/>
    <s v="847-48-41-699"/>
    <n v="293"/>
    <x v="3"/>
  </r>
  <r>
    <x v="190"/>
    <s v="277-10-19-546"/>
    <n v="11"/>
    <x v="3"/>
  </r>
  <r>
    <x v="191"/>
    <s v="941-01-60-075"/>
    <n v="162"/>
    <x v="3"/>
  </r>
  <r>
    <x v="192"/>
    <s v="507-22-76-992"/>
    <n v="187"/>
    <x v="3"/>
  </r>
  <r>
    <x v="193"/>
    <s v="269-65-16-447"/>
    <n v="192"/>
    <x v="3"/>
  </r>
  <r>
    <x v="194"/>
    <s v="337-27-67-378"/>
    <n v="127"/>
    <x v="3"/>
  </r>
  <r>
    <x v="195"/>
    <s v="847-48-41-699"/>
    <n v="198"/>
    <x v="3"/>
  </r>
  <r>
    <x v="195"/>
    <s v="963-43-52-686"/>
    <n v="4"/>
    <x v="3"/>
  </r>
  <r>
    <x v="195"/>
    <s v="413-93-89-926"/>
    <n v="110"/>
    <x v="3"/>
  </r>
  <r>
    <x v="195"/>
    <s v="269-65-16-447"/>
    <n v="123"/>
    <x v="3"/>
  </r>
  <r>
    <x v="196"/>
    <s v="527-15-00-673"/>
    <n v="159"/>
    <x v="3"/>
  </r>
  <r>
    <x v="197"/>
    <s v="194-54-73-711"/>
    <n v="19"/>
    <x v="3"/>
  </r>
  <r>
    <x v="198"/>
    <s v="178-24-36-171"/>
    <n v="289"/>
    <x v="3"/>
  </r>
  <r>
    <x v="198"/>
    <s v="033-49-11-774"/>
    <n v="136"/>
    <x v="3"/>
  </r>
  <r>
    <x v="199"/>
    <s v="410-52-79-946"/>
    <n v="41"/>
    <x v="4"/>
  </r>
  <r>
    <x v="200"/>
    <s v="392-78-93-552"/>
    <n v="385"/>
    <x v="4"/>
  </r>
  <r>
    <x v="201"/>
    <s v="781-80-31-583"/>
    <n v="17"/>
    <x v="4"/>
  </r>
  <r>
    <x v="201"/>
    <s v="347-48-90-739"/>
    <n v="20"/>
    <x v="4"/>
  </r>
  <r>
    <x v="202"/>
    <s v="050-38-86-889"/>
    <n v="19"/>
    <x v="4"/>
  </r>
  <r>
    <x v="203"/>
    <s v="715-03-63-213"/>
    <n v="13"/>
    <x v="4"/>
  </r>
  <r>
    <x v="204"/>
    <s v="325-70-30-985"/>
    <n v="13"/>
    <x v="4"/>
  </r>
  <r>
    <x v="205"/>
    <s v="936-67-95-170"/>
    <n v="168"/>
    <x v="4"/>
  </r>
  <r>
    <x v="205"/>
    <s v="164-61-25-530"/>
    <n v="18"/>
    <x v="4"/>
  </r>
  <r>
    <x v="205"/>
    <s v="799-94-72-837"/>
    <n v="131"/>
    <x v="4"/>
  </r>
  <r>
    <x v="206"/>
    <s v="178-24-36-171"/>
    <n v="187"/>
    <x v="4"/>
  </r>
  <r>
    <x v="207"/>
    <s v="337-27-67-378"/>
    <n v="412"/>
    <x v="4"/>
  </r>
  <r>
    <x v="208"/>
    <s v="043-34-53-278"/>
    <n v="40"/>
    <x v="4"/>
  </r>
  <r>
    <x v="209"/>
    <s v="916-94-78-836"/>
    <n v="166"/>
    <x v="4"/>
  </r>
  <r>
    <x v="210"/>
    <s v="527-15-00-673"/>
    <n v="173"/>
    <x v="4"/>
  </r>
  <r>
    <x v="211"/>
    <s v="561-00-46-873"/>
    <n v="2"/>
    <x v="4"/>
  </r>
  <r>
    <x v="211"/>
    <s v="531-41-11-525"/>
    <n v="18"/>
    <x v="4"/>
  </r>
  <r>
    <x v="212"/>
    <s v="423-71-31-448"/>
    <n v="15"/>
    <x v="4"/>
  </r>
  <r>
    <x v="213"/>
    <s v="995-59-41-476"/>
    <n v="243"/>
    <x v="4"/>
  </r>
  <r>
    <x v="214"/>
    <s v="413-93-89-926"/>
    <n v="460"/>
    <x v="4"/>
  </r>
  <r>
    <x v="214"/>
    <s v="192-09-72-275"/>
    <n v="8"/>
    <x v="4"/>
  </r>
  <r>
    <x v="215"/>
    <s v="885-74-10-856"/>
    <n v="150"/>
    <x v="4"/>
  </r>
  <r>
    <x v="216"/>
    <s v="495-93-92-849"/>
    <n v="72"/>
    <x v="4"/>
  </r>
  <r>
    <x v="216"/>
    <s v="847-48-41-699"/>
    <n v="217"/>
    <x v="4"/>
  </r>
  <r>
    <x v="217"/>
    <s v="761-06-34-233"/>
    <n v="164"/>
    <x v="5"/>
  </r>
  <r>
    <x v="217"/>
    <s v="392-78-93-552"/>
    <n v="429"/>
    <x v="5"/>
  </r>
  <r>
    <x v="218"/>
    <s v="885-74-10-856"/>
    <n v="63"/>
    <x v="5"/>
  </r>
  <r>
    <x v="219"/>
    <s v="534-94-49-182"/>
    <n v="106"/>
    <x v="5"/>
  </r>
  <r>
    <x v="220"/>
    <s v="178-24-36-171"/>
    <n v="136"/>
    <x v="5"/>
  </r>
  <r>
    <x v="221"/>
    <s v="994-52-74-352"/>
    <n v="7"/>
    <x v="5"/>
  </r>
  <r>
    <x v="222"/>
    <s v="904-16-42-385"/>
    <n v="114"/>
    <x v="5"/>
  </r>
  <r>
    <x v="222"/>
    <s v="940-29-78-846"/>
    <n v="12"/>
    <x v="5"/>
  </r>
  <r>
    <x v="223"/>
    <s v="847-48-41-699"/>
    <n v="443"/>
    <x v="6"/>
  </r>
  <r>
    <x v="224"/>
    <s v="495-93-92-849"/>
    <n v="73"/>
    <x v="6"/>
  </r>
  <r>
    <x v="225"/>
    <s v="244-64-83-142"/>
    <n v="15"/>
    <x v="6"/>
  </r>
  <r>
    <x v="225"/>
    <s v="316-37-00-316"/>
    <n v="9"/>
    <x v="6"/>
  </r>
  <r>
    <x v="226"/>
    <s v="211-13-01-286"/>
    <n v="20"/>
    <x v="6"/>
  </r>
  <r>
    <x v="227"/>
    <s v="982-37-73-633"/>
    <n v="9"/>
    <x v="6"/>
  </r>
  <r>
    <x v="228"/>
    <s v="950-40-82-698"/>
    <n v="88"/>
    <x v="6"/>
  </r>
  <r>
    <x v="228"/>
    <s v="254-14-00-156"/>
    <n v="139"/>
    <x v="6"/>
  </r>
  <r>
    <x v="229"/>
    <s v="178-24-36-171"/>
    <n v="346"/>
    <x v="6"/>
  </r>
  <r>
    <x v="230"/>
    <s v="430-90-28-407"/>
    <n v="3"/>
    <x v="6"/>
  </r>
  <r>
    <x v="230"/>
    <s v="035-32-41-072"/>
    <n v="9"/>
    <x v="6"/>
  </r>
  <r>
    <x v="230"/>
    <s v="847-48-41-699"/>
    <n v="323"/>
    <x v="6"/>
  </r>
  <r>
    <x v="231"/>
    <s v="995-59-41-476"/>
    <n v="382"/>
    <x v="6"/>
  </r>
  <r>
    <x v="232"/>
    <s v="413-93-89-926"/>
    <n v="296"/>
    <x v="6"/>
  </r>
  <r>
    <x v="233"/>
    <s v="594-18-15-403"/>
    <n v="121"/>
    <x v="6"/>
  </r>
  <r>
    <x v="233"/>
    <s v="410-52-79-946"/>
    <n v="157"/>
    <x v="6"/>
  </r>
  <r>
    <x v="234"/>
    <s v="847-48-41-699"/>
    <n v="497"/>
    <x v="6"/>
  </r>
  <r>
    <x v="235"/>
    <s v="847-48-41-699"/>
    <n v="103"/>
    <x v="6"/>
  </r>
  <r>
    <x v="236"/>
    <s v="534-94-49-182"/>
    <n v="142"/>
    <x v="6"/>
  </r>
  <r>
    <x v="237"/>
    <s v="033-49-11-774"/>
    <n v="144"/>
    <x v="6"/>
  </r>
  <r>
    <x v="238"/>
    <s v="967-21-71-491"/>
    <n v="8"/>
    <x v="7"/>
  </r>
  <r>
    <x v="239"/>
    <s v="322-66-15-999"/>
    <n v="172"/>
    <x v="7"/>
  </r>
  <r>
    <x v="240"/>
    <s v="254-14-00-156"/>
    <n v="290"/>
    <x v="7"/>
  </r>
  <r>
    <x v="241"/>
    <s v="799-94-72-837"/>
    <n v="422"/>
    <x v="7"/>
  </r>
  <r>
    <x v="242"/>
    <s v="164-61-25-530"/>
    <n v="12"/>
    <x v="7"/>
  </r>
  <r>
    <x v="243"/>
    <s v="322-66-15-999"/>
    <n v="104"/>
    <x v="7"/>
  </r>
  <r>
    <x v="244"/>
    <s v="968-49-97-804"/>
    <n v="97"/>
    <x v="7"/>
  </r>
  <r>
    <x v="245"/>
    <s v="294-48-56-993"/>
    <n v="179"/>
    <x v="7"/>
  </r>
  <r>
    <x v="246"/>
    <s v="941-01-60-075"/>
    <n v="256"/>
    <x v="7"/>
  </r>
  <r>
    <x v="247"/>
    <s v="192-09-72-275"/>
    <n v="20"/>
    <x v="7"/>
  </r>
  <r>
    <x v="247"/>
    <s v="194-54-73-711"/>
    <n v="10"/>
    <x v="7"/>
  </r>
  <r>
    <x v="248"/>
    <s v="254-14-00-156"/>
    <n v="407"/>
    <x v="7"/>
  </r>
  <r>
    <x v="249"/>
    <s v="178-24-36-171"/>
    <n v="297"/>
    <x v="7"/>
  </r>
  <r>
    <x v="249"/>
    <s v="884-31-58-627"/>
    <n v="133"/>
    <x v="7"/>
  </r>
  <r>
    <x v="249"/>
    <s v="968-49-97-804"/>
    <n v="33"/>
    <x v="7"/>
  </r>
  <r>
    <x v="250"/>
    <s v="799-94-72-837"/>
    <n v="220"/>
    <x v="7"/>
  </r>
  <r>
    <x v="250"/>
    <s v="378-70-08-798"/>
    <n v="114"/>
    <x v="7"/>
  </r>
  <r>
    <x v="251"/>
    <s v="885-74-10-856"/>
    <n v="130"/>
    <x v="8"/>
  </r>
  <r>
    <x v="251"/>
    <s v="534-94-49-182"/>
    <n v="52"/>
    <x v="8"/>
  </r>
  <r>
    <x v="251"/>
    <s v="378-70-08-798"/>
    <n v="33"/>
    <x v="8"/>
  </r>
  <r>
    <x v="252"/>
    <s v="692-61-16-906"/>
    <n v="57"/>
    <x v="8"/>
  </r>
  <r>
    <x v="253"/>
    <s v="115-65-39-258"/>
    <n v="190"/>
    <x v="8"/>
  </r>
  <r>
    <x v="253"/>
    <s v="900-85-70-552"/>
    <n v="8"/>
    <x v="8"/>
  </r>
  <r>
    <x v="253"/>
    <s v="254-14-00-156"/>
    <n v="255"/>
    <x v="8"/>
  </r>
  <r>
    <x v="254"/>
    <s v="884-31-58-627"/>
    <n v="108"/>
    <x v="8"/>
  </r>
  <r>
    <x v="255"/>
    <s v="269-65-16-447"/>
    <n v="78"/>
    <x v="8"/>
  </r>
  <r>
    <x v="256"/>
    <s v="254-14-00-156"/>
    <n v="364"/>
    <x v="8"/>
  </r>
  <r>
    <x v="257"/>
    <s v="527-15-00-673"/>
    <n v="52"/>
    <x v="8"/>
  </r>
  <r>
    <x v="258"/>
    <s v="995-59-41-476"/>
    <n v="343"/>
    <x v="8"/>
  </r>
  <r>
    <x v="259"/>
    <s v="495-93-92-849"/>
    <n v="197"/>
    <x v="8"/>
  </r>
  <r>
    <x v="260"/>
    <s v="609-57-46-753"/>
    <n v="4"/>
    <x v="8"/>
  </r>
  <r>
    <x v="261"/>
    <s v="373-76-82-865"/>
    <n v="8"/>
    <x v="8"/>
  </r>
  <r>
    <x v="261"/>
    <s v="800-16-32-869"/>
    <n v="11"/>
    <x v="8"/>
  </r>
  <r>
    <x v="261"/>
    <s v="047-70-78-199"/>
    <n v="10"/>
    <x v="8"/>
  </r>
  <r>
    <x v="262"/>
    <s v="692-61-16-906"/>
    <n v="96"/>
    <x v="8"/>
  </r>
  <r>
    <x v="262"/>
    <s v="322-66-15-999"/>
    <n v="30"/>
    <x v="8"/>
  </r>
  <r>
    <x v="263"/>
    <s v="080-77-49-649"/>
    <n v="17"/>
    <x v="8"/>
  </r>
  <r>
    <x v="264"/>
    <s v="035-32-41-072"/>
    <n v="17"/>
    <x v="8"/>
  </r>
  <r>
    <x v="264"/>
    <s v="904-16-42-385"/>
    <n v="180"/>
    <x v="8"/>
  </r>
  <r>
    <x v="264"/>
    <s v="935-78-99-209"/>
    <n v="94"/>
    <x v="8"/>
  </r>
  <r>
    <x v="265"/>
    <s v="761-06-34-233"/>
    <n v="45"/>
    <x v="8"/>
  </r>
  <r>
    <x v="266"/>
    <s v="254-14-00-156"/>
    <n v="380"/>
    <x v="8"/>
  </r>
  <r>
    <x v="266"/>
    <s v="715-03-63-213"/>
    <n v="5"/>
    <x v="8"/>
  </r>
  <r>
    <x v="267"/>
    <s v="916-94-78-836"/>
    <n v="170"/>
    <x v="9"/>
  </r>
  <r>
    <x v="268"/>
    <s v="392-78-93-552"/>
    <n v="198"/>
    <x v="9"/>
  </r>
  <r>
    <x v="269"/>
    <s v="413-93-89-926"/>
    <n v="283"/>
    <x v="9"/>
  </r>
  <r>
    <x v="270"/>
    <s v="115-65-39-258"/>
    <n v="42"/>
    <x v="9"/>
  </r>
  <r>
    <x v="271"/>
    <s v="043-34-53-278"/>
    <n v="163"/>
    <x v="9"/>
  </r>
  <r>
    <x v="272"/>
    <s v="413-93-89-926"/>
    <n v="115"/>
    <x v="9"/>
  </r>
  <r>
    <x v="273"/>
    <s v="884-31-58-627"/>
    <n v="75"/>
    <x v="9"/>
  </r>
  <r>
    <x v="274"/>
    <s v="392-78-93-552"/>
    <n v="403"/>
    <x v="9"/>
  </r>
  <r>
    <x v="275"/>
    <s v="413-93-89-926"/>
    <n v="465"/>
    <x v="9"/>
  </r>
  <r>
    <x v="276"/>
    <s v="043-34-53-278"/>
    <n v="194"/>
    <x v="9"/>
  </r>
  <r>
    <x v="276"/>
    <s v="513-33-14-553"/>
    <n v="122"/>
    <x v="9"/>
  </r>
  <r>
    <x v="276"/>
    <s v="080-51-85-809"/>
    <n v="186"/>
    <x v="9"/>
  </r>
  <r>
    <x v="277"/>
    <s v="904-16-42-385"/>
    <n v="137"/>
    <x v="10"/>
  </r>
  <r>
    <x v="278"/>
    <s v="314-76-34-892"/>
    <n v="10"/>
    <x v="10"/>
  </r>
  <r>
    <x v="279"/>
    <s v="941-01-60-075"/>
    <n v="437"/>
    <x v="10"/>
  </r>
  <r>
    <x v="280"/>
    <s v="903-82-46-998"/>
    <n v="20"/>
    <x v="10"/>
  </r>
  <r>
    <x v="281"/>
    <s v="799-94-72-837"/>
    <n v="108"/>
    <x v="10"/>
  </r>
  <r>
    <x v="282"/>
    <s v="916-94-78-836"/>
    <n v="62"/>
    <x v="10"/>
  </r>
  <r>
    <x v="282"/>
    <s v="254-14-00-156"/>
    <n v="426"/>
    <x v="10"/>
  </r>
  <r>
    <x v="283"/>
    <s v="392-78-93-552"/>
    <n v="303"/>
    <x v="10"/>
  </r>
  <r>
    <x v="284"/>
    <s v="872-13-44-365"/>
    <n v="20"/>
    <x v="10"/>
  </r>
  <r>
    <x v="285"/>
    <s v="847-48-41-699"/>
    <n v="237"/>
    <x v="10"/>
  </r>
  <r>
    <x v="286"/>
    <s v="033-49-11-774"/>
    <n v="151"/>
    <x v="10"/>
  </r>
  <r>
    <x v="287"/>
    <s v="970-87-50-317"/>
    <n v="6"/>
    <x v="10"/>
  </r>
  <r>
    <x v="288"/>
    <s v="043-34-53-278"/>
    <n v="124"/>
    <x v="11"/>
  </r>
  <r>
    <x v="289"/>
    <s v="562-39-79-929"/>
    <n v="7"/>
    <x v="11"/>
  </r>
  <r>
    <x v="290"/>
    <s v="473-30-19-947"/>
    <n v="7"/>
    <x v="11"/>
  </r>
  <r>
    <x v="291"/>
    <s v="392-78-93-552"/>
    <n v="105"/>
    <x v="11"/>
  </r>
  <r>
    <x v="292"/>
    <s v="513-33-14-553"/>
    <n v="58"/>
    <x v="11"/>
  </r>
  <r>
    <x v="292"/>
    <s v="179-23-02-772"/>
    <n v="182"/>
    <x v="11"/>
  </r>
  <r>
    <x v="293"/>
    <s v="941-01-60-075"/>
    <n v="163"/>
    <x v="11"/>
  </r>
  <r>
    <x v="293"/>
    <s v="958-71-87-898"/>
    <n v="14"/>
    <x v="11"/>
  </r>
  <r>
    <x v="294"/>
    <s v="281-47-91-148"/>
    <n v="4"/>
    <x v="11"/>
  </r>
  <r>
    <x v="295"/>
    <s v="554-09-13-964"/>
    <n v="13"/>
    <x v="11"/>
  </r>
  <r>
    <x v="296"/>
    <s v="254-14-00-156"/>
    <n v="422"/>
    <x v="11"/>
  </r>
  <r>
    <x v="297"/>
    <s v="054-09-46-315"/>
    <n v="6"/>
    <x v="11"/>
  </r>
  <r>
    <x v="298"/>
    <s v="424-70-61-569"/>
    <n v="15"/>
    <x v="11"/>
  </r>
  <r>
    <x v="299"/>
    <s v="534-94-49-182"/>
    <n v="168"/>
    <x v="11"/>
  </r>
  <r>
    <x v="300"/>
    <s v="941-01-60-075"/>
    <n v="193"/>
    <x v="11"/>
  </r>
  <r>
    <x v="301"/>
    <s v="194-54-73-711"/>
    <n v="15"/>
    <x v="11"/>
  </r>
  <r>
    <x v="302"/>
    <s v="033-49-11-774"/>
    <n v="27"/>
    <x v="11"/>
  </r>
  <r>
    <x v="303"/>
    <s v="033-49-11-774"/>
    <n v="116"/>
    <x v="11"/>
  </r>
  <r>
    <x v="304"/>
    <s v="692-61-16-906"/>
    <n v="21"/>
    <x v="11"/>
  </r>
  <r>
    <x v="304"/>
    <s v="033-49-11-774"/>
    <n v="61"/>
    <x v="11"/>
  </r>
  <r>
    <x v="304"/>
    <s v="413-93-89-926"/>
    <n v="458"/>
    <x v="11"/>
  </r>
  <r>
    <x v="305"/>
    <s v="170-89-76-803"/>
    <n v="19"/>
    <x v="11"/>
  </r>
  <r>
    <x v="306"/>
    <s v="322-66-15-999"/>
    <n v="81"/>
    <x v="0"/>
  </r>
  <r>
    <x v="307"/>
    <s v="269-65-16-447"/>
    <n v="86"/>
    <x v="0"/>
  </r>
  <r>
    <x v="308"/>
    <s v="254-14-00-156"/>
    <n v="142"/>
    <x v="0"/>
  </r>
  <r>
    <x v="309"/>
    <s v="413-93-89-926"/>
    <n v="459"/>
    <x v="0"/>
  </r>
  <r>
    <x v="310"/>
    <s v="377-37-44-068"/>
    <n v="20"/>
    <x v="0"/>
  </r>
  <r>
    <x v="311"/>
    <s v="392-78-93-552"/>
    <n v="245"/>
    <x v="0"/>
  </r>
  <r>
    <x v="311"/>
    <s v="967-21-71-491"/>
    <n v="19"/>
    <x v="0"/>
  </r>
  <r>
    <x v="312"/>
    <s v="749-02-70-623"/>
    <n v="159"/>
    <x v="0"/>
  </r>
  <r>
    <x v="313"/>
    <s v="033-49-11-774"/>
    <n v="99"/>
    <x v="0"/>
  </r>
  <r>
    <x v="314"/>
    <s v="178-24-36-171"/>
    <n v="213"/>
    <x v="0"/>
  </r>
  <r>
    <x v="315"/>
    <s v="799-94-72-837"/>
    <n v="349"/>
    <x v="0"/>
  </r>
  <r>
    <x v="316"/>
    <s v="413-93-89-926"/>
    <n v="114"/>
    <x v="0"/>
  </r>
  <r>
    <x v="316"/>
    <s v="961-86-77-989"/>
    <n v="12"/>
    <x v="0"/>
  </r>
  <r>
    <x v="317"/>
    <s v="985-21-38-706"/>
    <n v="12"/>
    <x v="0"/>
  </r>
  <r>
    <x v="318"/>
    <s v="904-16-42-385"/>
    <n v="132"/>
    <x v="1"/>
  </r>
  <r>
    <x v="319"/>
    <s v="033-49-11-774"/>
    <n v="197"/>
    <x v="1"/>
  </r>
  <r>
    <x v="319"/>
    <s v="045-63-27-114"/>
    <n v="5"/>
    <x v="1"/>
  </r>
  <r>
    <x v="319"/>
    <s v="941-01-60-075"/>
    <n v="403"/>
    <x v="1"/>
  </r>
  <r>
    <x v="320"/>
    <s v="749-02-70-623"/>
    <n v="200"/>
    <x v="1"/>
  </r>
  <r>
    <x v="321"/>
    <s v="513-33-14-553"/>
    <n v="23"/>
    <x v="1"/>
  </r>
  <r>
    <x v="322"/>
    <s v="392-78-93-552"/>
    <n v="337"/>
    <x v="1"/>
  </r>
  <r>
    <x v="323"/>
    <s v="594-18-15-403"/>
    <n v="500"/>
    <x v="1"/>
  </r>
  <r>
    <x v="323"/>
    <s v="182-72-86-381"/>
    <n v="9"/>
    <x v="1"/>
  </r>
  <r>
    <x v="324"/>
    <s v="179-23-02-772"/>
    <n v="39"/>
    <x v="1"/>
  </r>
  <r>
    <x v="325"/>
    <s v="773-39-15-273"/>
    <n v="156"/>
    <x v="1"/>
  </r>
  <r>
    <x v="326"/>
    <s v="413-93-89-926"/>
    <n v="258"/>
    <x v="1"/>
  </r>
  <r>
    <x v="326"/>
    <s v="824-54-79-834"/>
    <n v="14"/>
    <x v="1"/>
  </r>
  <r>
    <x v="327"/>
    <s v="904-16-42-385"/>
    <n v="91"/>
    <x v="2"/>
  </r>
  <r>
    <x v="328"/>
    <s v="904-16-42-385"/>
    <n v="68"/>
    <x v="2"/>
  </r>
  <r>
    <x v="329"/>
    <s v="447-16-72-588"/>
    <n v="13"/>
    <x v="2"/>
  </r>
  <r>
    <x v="330"/>
    <s v="378-70-08-798"/>
    <n v="118"/>
    <x v="2"/>
  </r>
  <r>
    <x v="331"/>
    <s v="410-52-79-946"/>
    <n v="54"/>
    <x v="2"/>
  </r>
  <r>
    <x v="332"/>
    <s v="434-21-90-566"/>
    <n v="10"/>
    <x v="2"/>
  </r>
  <r>
    <x v="333"/>
    <s v="941-01-60-075"/>
    <n v="339"/>
    <x v="2"/>
  </r>
  <r>
    <x v="334"/>
    <s v="534-94-49-182"/>
    <n v="80"/>
    <x v="2"/>
  </r>
  <r>
    <x v="335"/>
    <s v="178-24-36-171"/>
    <n v="431"/>
    <x v="2"/>
  </r>
  <r>
    <x v="336"/>
    <s v="941-01-60-075"/>
    <n v="268"/>
    <x v="2"/>
  </r>
  <r>
    <x v="336"/>
    <s v="178-24-36-171"/>
    <n v="440"/>
    <x v="2"/>
  </r>
  <r>
    <x v="336"/>
    <s v="594-18-15-403"/>
    <n v="396"/>
    <x v="2"/>
  </r>
  <r>
    <x v="336"/>
    <s v="269-65-16-447"/>
    <n v="157"/>
    <x v="2"/>
  </r>
  <r>
    <x v="337"/>
    <s v="904-16-42-385"/>
    <n v="194"/>
    <x v="2"/>
  </r>
  <r>
    <x v="338"/>
    <s v="761-06-34-233"/>
    <n v="156"/>
    <x v="2"/>
  </r>
  <r>
    <x v="339"/>
    <s v="423-71-31-448"/>
    <n v="11"/>
    <x v="3"/>
  </r>
  <r>
    <x v="340"/>
    <s v="968-49-97-804"/>
    <n v="110"/>
    <x v="3"/>
  </r>
  <r>
    <x v="341"/>
    <s v="865-19-31-951"/>
    <n v="12"/>
    <x v="3"/>
  </r>
  <r>
    <x v="342"/>
    <s v="594-18-15-403"/>
    <n v="464"/>
    <x v="3"/>
  </r>
  <r>
    <x v="343"/>
    <s v="527-15-00-673"/>
    <n v="40"/>
    <x v="3"/>
  </r>
  <r>
    <x v="344"/>
    <s v="761-06-34-233"/>
    <n v="52"/>
    <x v="3"/>
  </r>
  <r>
    <x v="345"/>
    <s v="970-73-69-415"/>
    <n v="12"/>
    <x v="3"/>
  </r>
  <r>
    <x v="346"/>
    <s v="254-14-00-156"/>
    <n v="412"/>
    <x v="3"/>
  </r>
  <r>
    <x v="347"/>
    <s v="413-93-89-926"/>
    <n v="268"/>
    <x v="3"/>
  </r>
  <r>
    <x v="347"/>
    <s v="254-14-00-156"/>
    <n v="495"/>
    <x v="3"/>
  </r>
  <r>
    <x v="347"/>
    <s v="968-49-97-804"/>
    <n v="30"/>
    <x v="3"/>
  </r>
  <r>
    <x v="348"/>
    <s v="043-34-53-278"/>
    <n v="67"/>
    <x v="3"/>
  </r>
  <r>
    <x v="349"/>
    <s v="799-94-72-837"/>
    <n v="497"/>
    <x v="3"/>
  </r>
  <r>
    <x v="350"/>
    <s v="178-24-36-171"/>
    <n v="102"/>
    <x v="3"/>
  </r>
  <r>
    <x v="351"/>
    <s v="254-14-00-156"/>
    <n v="322"/>
    <x v="4"/>
  </r>
  <r>
    <x v="352"/>
    <s v="847-48-41-699"/>
    <n v="297"/>
    <x v="4"/>
  </r>
  <r>
    <x v="353"/>
    <s v="904-16-42-385"/>
    <n v="179"/>
    <x v="4"/>
  </r>
  <r>
    <x v="354"/>
    <s v="822-52-42-474"/>
    <n v="15"/>
    <x v="4"/>
  </r>
  <r>
    <x v="355"/>
    <s v="692-61-16-906"/>
    <n v="65"/>
    <x v="4"/>
  </r>
  <r>
    <x v="356"/>
    <s v="254-14-00-156"/>
    <n v="297"/>
    <x v="4"/>
  </r>
  <r>
    <x v="357"/>
    <s v="885-74-10-856"/>
    <n v="131"/>
    <x v="4"/>
  </r>
  <r>
    <x v="358"/>
    <s v="385-84-45-941"/>
    <n v="12"/>
    <x v="4"/>
  </r>
  <r>
    <x v="358"/>
    <s v="269-65-16-447"/>
    <n v="114"/>
    <x v="4"/>
  </r>
  <r>
    <x v="359"/>
    <s v="799-94-72-837"/>
    <n v="293"/>
    <x v="4"/>
  </r>
  <r>
    <x v="360"/>
    <s v="773-41-40-060"/>
    <n v="18"/>
    <x v="4"/>
  </r>
  <r>
    <x v="360"/>
    <s v="080-51-85-809"/>
    <n v="186"/>
    <x v="4"/>
  </r>
  <r>
    <x v="361"/>
    <s v="378-70-08-798"/>
    <n v="119"/>
    <x v="4"/>
  </r>
  <r>
    <x v="362"/>
    <s v="473-30-19-947"/>
    <n v="4"/>
    <x v="4"/>
  </r>
  <r>
    <x v="363"/>
    <s v="799-94-72-837"/>
    <n v="415"/>
    <x v="4"/>
  </r>
  <r>
    <x v="363"/>
    <s v="775-48-66-885"/>
    <n v="10"/>
    <x v="4"/>
  </r>
  <r>
    <x v="363"/>
    <s v="269-65-16-447"/>
    <n v="159"/>
    <x v="4"/>
  </r>
  <r>
    <x v="364"/>
    <s v="413-93-89-926"/>
    <n v="140"/>
    <x v="4"/>
  </r>
  <r>
    <x v="365"/>
    <s v="080-51-85-809"/>
    <n v="128"/>
    <x v="5"/>
  </r>
  <r>
    <x v="366"/>
    <s v="429-16-50-754"/>
    <n v="9"/>
    <x v="5"/>
  </r>
  <r>
    <x v="366"/>
    <s v="413-93-89-926"/>
    <n v="121"/>
    <x v="5"/>
  </r>
  <r>
    <x v="367"/>
    <s v="799-94-72-837"/>
    <n v="169"/>
    <x v="5"/>
  </r>
  <r>
    <x v="368"/>
    <s v="322-66-15-999"/>
    <n v="118"/>
    <x v="5"/>
  </r>
  <r>
    <x v="368"/>
    <s v="773-39-15-273"/>
    <n v="37"/>
    <x v="5"/>
  </r>
  <r>
    <x v="369"/>
    <s v="968-49-97-804"/>
    <n v="198"/>
    <x v="5"/>
  </r>
  <r>
    <x v="370"/>
    <s v="378-70-08-798"/>
    <n v="74"/>
    <x v="5"/>
  </r>
  <r>
    <x v="371"/>
    <s v="275-38-81-341"/>
    <n v="18"/>
    <x v="5"/>
  </r>
  <r>
    <x v="372"/>
    <s v="337-27-67-378"/>
    <n v="291"/>
    <x v="5"/>
  </r>
  <r>
    <x v="373"/>
    <s v="847-48-41-699"/>
    <n v="208"/>
    <x v="6"/>
  </r>
  <r>
    <x v="373"/>
    <s v="594-18-15-403"/>
    <n v="354"/>
    <x v="6"/>
  </r>
  <r>
    <x v="374"/>
    <s v="410-52-79-946"/>
    <n v="113"/>
    <x v="6"/>
  </r>
  <r>
    <x v="375"/>
    <s v="295-31-73-319"/>
    <n v="3"/>
    <x v="6"/>
  </r>
  <r>
    <x v="375"/>
    <s v="392-78-93-552"/>
    <n v="446"/>
    <x v="6"/>
  </r>
  <r>
    <x v="375"/>
    <s v="430-90-28-407"/>
    <n v="9"/>
    <x v="6"/>
  </r>
  <r>
    <x v="376"/>
    <s v="941-01-60-075"/>
    <n v="445"/>
    <x v="6"/>
  </r>
  <r>
    <x v="377"/>
    <s v="513-33-14-553"/>
    <n v="47"/>
    <x v="6"/>
  </r>
  <r>
    <x v="378"/>
    <s v="240-56-56-791"/>
    <n v="14"/>
    <x v="6"/>
  </r>
  <r>
    <x v="379"/>
    <s v="916-94-78-836"/>
    <n v="187"/>
    <x v="6"/>
  </r>
  <r>
    <x v="380"/>
    <s v="392-78-93-552"/>
    <n v="355"/>
    <x v="6"/>
  </r>
  <r>
    <x v="381"/>
    <s v="940-29-78-846"/>
    <n v="6"/>
    <x v="6"/>
  </r>
  <r>
    <x v="382"/>
    <s v="284-59-84-568"/>
    <n v="18"/>
    <x v="6"/>
  </r>
  <r>
    <x v="383"/>
    <s v="884-31-58-627"/>
    <n v="111"/>
    <x v="6"/>
  </r>
  <r>
    <x v="383"/>
    <s v="885-74-10-856"/>
    <n v="156"/>
    <x v="6"/>
  </r>
  <r>
    <x v="384"/>
    <s v="392-78-93-552"/>
    <n v="396"/>
    <x v="7"/>
  </r>
  <r>
    <x v="385"/>
    <s v="767-55-58-288"/>
    <n v="7"/>
    <x v="7"/>
  </r>
  <r>
    <x v="386"/>
    <s v="322-66-15-999"/>
    <n v="98"/>
    <x v="7"/>
  </r>
  <r>
    <x v="387"/>
    <s v="392-78-93-552"/>
    <n v="405"/>
    <x v="7"/>
  </r>
  <r>
    <x v="388"/>
    <s v="254-14-00-156"/>
    <n v="220"/>
    <x v="7"/>
  </r>
  <r>
    <x v="389"/>
    <s v="534-94-49-182"/>
    <n v="141"/>
    <x v="7"/>
  </r>
  <r>
    <x v="390"/>
    <s v="182-72-86-381"/>
    <n v="17"/>
    <x v="7"/>
  </r>
  <r>
    <x v="390"/>
    <s v="847-48-41-699"/>
    <n v="260"/>
    <x v="7"/>
  </r>
  <r>
    <x v="391"/>
    <s v="982-37-73-633"/>
    <n v="11"/>
    <x v="7"/>
  </r>
  <r>
    <x v="392"/>
    <s v="495-93-92-849"/>
    <n v="182"/>
    <x v="7"/>
  </r>
  <r>
    <x v="393"/>
    <s v="916-94-78-836"/>
    <n v="59"/>
    <x v="7"/>
  </r>
  <r>
    <x v="394"/>
    <s v="527-15-00-673"/>
    <n v="45"/>
    <x v="7"/>
  </r>
  <r>
    <x v="394"/>
    <s v="740-87-37-389"/>
    <n v="3"/>
    <x v="7"/>
  </r>
  <r>
    <x v="395"/>
    <s v="692-61-16-906"/>
    <n v="52"/>
    <x v="7"/>
  </r>
  <r>
    <x v="395"/>
    <s v="178-24-36-171"/>
    <n v="373"/>
    <x v="7"/>
  </r>
  <r>
    <x v="396"/>
    <s v="962-06-61-806"/>
    <n v="2"/>
    <x v="7"/>
  </r>
  <r>
    <x v="396"/>
    <s v="337-27-67-378"/>
    <n v="445"/>
    <x v="7"/>
  </r>
  <r>
    <x v="397"/>
    <s v="495-93-92-849"/>
    <n v="93"/>
    <x v="7"/>
  </r>
  <r>
    <x v="398"/>
    <s v="178-24-36-171"/>
    <n v="329"/>
    <x v="7"/>
  </r>
  <r>
    <x v="399"/>
    <s v="178-24-36-171"/>
    <n v="217"/>
    <x v="8"/>
  </r>
  <r>
    <x v="399"/>
    <s v="269-65-16-447"/>
    <n v="165"/>
    <x v="8"/>
  </r>
  <r>
    <x v="400"/>
    <s v="176-54-34-364"/>
    <n v="20"/>
    <x v="8"/>
  </r>
  <r>
    <x v="401"/>
    <s v="019-98-81-222"/>
    <n v="11"/>
    <x v="8"/>
  </r>
  <r>
    <x v="402"/>
    <s v="799-94-72-837"/>
    <n v="294"/>
    <x v="8"/>
  </r>
  <r>
    <x v="403"/>
    <s v="904-16-42-385"/>
    <n v="82"/>
    <x v="8"/>
  </r>
  <r>
    <x v="403"/>
    <s v="033-49-11-774"/>
    <n v="186"/>
    <x v="8"/>
  </r>
  <r>
    <x v="404"/>
    <s v="749-02-70-623"/>
    <n v="163"/>
    <x v="8"/>
  </r>
  <r>
    <x v="404"/>
    <s v="534-94-49-182"/>
    <n v="148"/>
    <x v="8"/>
  </r>
  <r>
    <x v="405"/>
    <s v="377-37-44-068"/>
    <n v="2"/>
    <x v="8"/>
  </r>
  <r>
    <x v="406"/>
    <s v="178-24-36-171"/>
    <n v="343"/>
    <x v="8"/>
  </r>
  <r>
    <x v="406"/>
    <s v="884-31-58-627"/>
    <n v="51"/>
    <x v="8"/>
  </r>
  <r>
    <x v="407"/>
    <s v="749-02-70-623"/>
    <n v="164"/>
    <x v="8"/>
  </r>
  <r>
    <x v="407"/>
    <s v="645-32-78-780"/>
    <n v="5"/>
    <x v="8"/>
  </r>
  <r>
    <x v="408"/>
    <s v="254-14-00-156"/>
    <n v="260"/>
    <x v="8"/>
  </r>
  <r>
    <x v="408"/>
    <s v="847-48-41-699"/>
    <n v="415"/>
    <x v="8"/>
  </r>
  <r>
    <x v="409"/>
    <s v="847-48-41-699"/>
    <n v="467"/>
    <x v="8"/>
  </r>
  <r>
    <x v="409"/>
    <s v="692-61-16-906"/>
    <n v="43"/>
    <x v="8"/>
  </r>
  <r>
    <x v="410"/>
    <s v="885-74-10-856"/>
    <n v="40"/>
    <x v="8"/>
  </r>
  <r>
    <x v="411"/>
    <s v="964-69-89-011"/>
    <n v="10"/>
    <x v="8"/>
  </r>
  <r>
    <x v="412"/>
    <s v="847-48-41-699"/>
    <n v="197"/>
    <x v="8"/>
  </r>
  <r>
    <x v="413"/>
    <s v="773-39-15-273"/>
    <n v="145"/>
    <x v="8"/>
  </r>
  <r>
    <x v="414"/>
    <s v="322-66-15-999"/>
    <n v="105"/>
    <x v="8"/>
  </r>
  <r>
    <x v="415"/>
    <s v="916-94-78-836"/>
    <n v="33"/>
    <x v="8"/>
  </r>
  <r>
    <x v="415"/>
    <s v="950-40-82-698"/>
    <n v="78"/>
    <x v="8"/>
  </r>
  <r>
    <x v="416"/>
    <s v="847-48-41-699"/>
    <n v="466"/>
    <x v="8"/>
  </r>
  <r>
    <x v="417"/>
    <s v="392-78-93-552"/>
    <n v="476"/>
    <x v="8"/>
  </r>
  <r>
    <x v="418"/>
    <s v="080-51-85-809"/>
    <n v="151"/>
    <x v="9"/>
  </r>
  <r>
    <x v="418"/>
    <s v="163-92-64-010"/>
    <n v="17"/>
    <x v="9"/>
  </r>
  <r>
    <x v="419"/>
    <s v="585-26-73-628"/>
    <n v="4"/>
    <x v="9"/>
  </r>
  <r>
    <x v="420"/>
    <s v="594-18-15-403"/>
    <n v="131"/>
    <x v="9"/>
  </r>
  <r>
    <x v="420"/>
    <s v="337-27-67-378"/>
    <n v="369"/>
    <x v="9"/>
  </r>
  <r>
    <x v="420"/>
    <s v="179-23-02-772"/>
    <n v="60"/>
    <x v="9"/>
  </r>
  <r>
    <x v="421"/>
    <s v="413-93-89-926"/>
    <n v="405"/>
    <x v="9"/>
  </r>
  <r>
    <x v="422"/>
    <s v="396-32-41-555"/>
    <n v="3"/>
    <x v="9"/>
  </r>
  <r>
    <x v="423"/>
    <s v="773-39-15-273"/>
    <n v="35"/>
    <x v="9"/>
  </r>
  <r>
    <x v="424"/>
    <s v="941-01-60-075"/>
    <n v="444"/>
    <x v="9"/>
  </r>
  <r>
    <x v="424"/>
    <s v="392-78-93-552"/>
    <n v="424"/>
    <x v="9"/>
  </r>
  <r>
    <x v="424"/>
    <s v="736-91-47-235"/>
    <n v="2"/>
    <x v="9"/>
  </r>
  <r>
    <x v="425"/>
    <s v="413-93-89-926"/>
    <n v="480"/>
    <x v="9"/>
  </r>
  <r>
    <x v="426"/>
    <s v="916-94-78-836"/>
    <n v="65"/>
    <x v="9"/>
  </r>
  <r>
    <x v="427"/>
    <s v="403-50-07-403"/>
    <n v="8"/>
    <x v="10"/>
  </r>
  <r>
    <x v="428"/>
    <s v="495-93-92-849"/>
    <n v="52"/>
    <x v="10"/>
  </r>
  <r>
    <x v="429"/>
    <s v="377-37-44-068"/>
    <n v="8"/>
    <x v="10"/>
  </r>
  <r>
    <x v="430"/>
    <s v="254-14-00-156"/>
    <n v="143"/>
    <x v="10"/>
  </r>
  <r>
    <x v="431"/>
    <s v="269-65-16-447"/>
    <n v="20"/>
    <x v="10"/>
  </r>
  <r>
    <x v="432"/>
    <s v="799-94-72-837"/>
    <n v="396"/>
    <x v="10"/>
  </r>
  <r>
    <x v="433"/>
    <s v="513-33-14-553"/>
    <n v="168"/>
    <x v="10"/>
  </r>
  <r>
    <x v="434"/>
    <s v="513-33-14-553"/>
    <n v="69"/>
    <x v="10"/>
  </r>
  <r>
    <x v="435"/>
    <s v="534-94-49-182"/>
    <n v="99"/>
    <x v="10"/>
  </r>
  <r>
    <x v="435"/>
    <s v="115-65-39-258"/>
    <n v="57"/>
    <x v="10"/>
  </r>
  <r>
    <x v="436"/>
    <s v="043-34-53-278"/>
    <n v="103"/>
    <x v="10"/>
  </r>
  <r>
    <x v="437"/>
    <s v="609-57-46-753"/>
    <n v="2"/>
    <x v="10"/>
  </r>
  <r>
    <x v="438"/>
    <s v="495-93-92-849"/>
    <n v="88"/>
    <x v="10"/>
  </r>
  <r>
    <x v="439"/>
    <s v="916-94-78-836"/>
    <n v="85"/>
    <x v="10"/>
  </r>
  <r>
    <x v="439"/>
    <s v="254-14-00-156"/>
    <n v="216"/>
    <x v="10"/>
  </r>
  <r>
    <x v="440"/>
    <s v="254-14-00-156"/>
    <n v="140"/>
    <x v="10"/>
  </r>
  <r>
    <x v="441"/>
    <s v="941-01-60-075"/>
    <n v="377"/>
    <x v="11"/>
  </r>
  <r>
    <x v="442"/>
    <s v="968-49-97-804"/>
    <n v="89"/>
    <x v="11"/>
  </r>
  <r>
    <x v="443"/>
    <s v="904-16-42-385"/>
    <n v="181"/>
    <x v="11"/>
  </r>
  <r>
    <x v="444"/>
    <s v="513-33-14-553"/>
    <n v="131"/>
    <x v="11"/>
  </r>
  <r>
    <x v="444"/>
    <s v="936-67-95-170"/>
    <n v="43"/>
    <x v="11"/>
  </r>
  <r>
    <x v="445"/>
    <s v="534-94-49-182"/>
    <n v="166"/>
    <x v="11"/>
  </r>
  <r>
    <x v="445"/>
    <s v="773-39-15-273"/>
    <n v="192"/>
    <x v="11"/>
  </r>
  <r>
    <x v="446"/>
    <s v="351-06-97-406"/>
    <n v="7"/>
    <x v="11"/>
  </r>
  <r>
    <x v="447"/>
    <s v="662-14-22-719"/>
    <n v="11"/>
    <x v="11"/>
  </r>
  <r>
    <x v="447"/>
    <s v="080-51-85-809"/>
    <n v="146"/>
    <x v="11"/>
  </r>
  <r>
    <x v="448"/>
    <s v="392-78-93-552"/>
    <n v="138"/>
    <x v="11"/>
  </r>
  <r>
    <x v="449"/>
    <s v="033-49-11-774"/>
    <n v="138"/>
    <x v="11"/>
  </r>
  <r>
    <x v="449"/>
    <s v="941-01-60-075"/>
    <n v="482"/>
    <x v="11"/>
  </r>
  <r>
    <x v="450"/>
    <s v="941-01-60-075"/>
    <n v="481"/>
    <x v="11"/>
  </r>
  <r>
    <x v="451"/>
    <s v="392-78-93-552"/>
    <n v="258"/>
    <x v="11"/>
  </r>
  <r>
    <x v="452"/>
    <s v="080-51-85-809"/>
    <n v="100"/>
    <x v="11"/>
  </r>
  <r>
    <x v="452"/>
    <s v="513-33-14-553"/>
    <n v="86"/>
    <x v="11"/>
  </r>
  <r>
    <x v="453"/>
    <s v="378-70-08-798"/>
    <n v="165"/>
    <x v="11"/>
  </r>
  <r>
    <x v="454"/>
    <s v="967-21-71-491"/>
    <n v="4"/>
    <x v="11"/>
  </r>
  <r>
    <x v="455"/>
    <s v="033-49-11-774"/>
    <n v="156"/>
    <x v="11"/>
  </r>
  <r>
    <x v="456"/>
    <s v="392-78-93-552"/>
    <n v="320"/>
    <x v="11"/>
  </r>
  <r>
    <x v="457"/>
    <s v="045-63-27-114"/>
    <n v="1"/>
    <x v="0"/>
  </r>
  <r>
    <x v="457"/>
    <s v="885-74-10-856"/>
    <n v="81"/>
    <x v="0"/>
  </r>
  <r>
    <x v="457"/>
    <s v="941-01-60-075"/>
    <n v="438"/>
    <x v="0"/>
  </r>
  <r>
    <x v="458"/>
    <s v="242-04-13-206"/>
    <n v="1"/>
    <x v="0"/>
  </r>
  <r>
    <x v="459"/>
    <s v="773-39-15-273"/>
    <n v="173"/>
    <x v="0"/>
  </r>
  <r>
    <x v="460"/>
    <s v="337-27-67-378"/>
    <n v="412"/>
    <x v="0"/>
  </r>
  <r>
    <x v="460"/>
    <s v="288-84-37-922"/>
    <n v="13"/>
    <x v="0"/>
  </r>
  <r>
    <x v="461"/>
    <s v="322-66-15-999"/>
    <n v="130"/>
    <x v="0"/>
  </r>
  <r>
    <x v="462"/>
    <s v="193-47-03-638"/>
    <n v="4"/>
    <x v="0"/>
  </r>
  <r>
    <x v="463"/>
    <s v="322-66-15-999"/>
    <n v="176"/>
    <x v="0"/>
  </r>
  <r>
    <x v="464"/>
    <s v="403-50-07-403"/>
    <n v="14"/>
    <x v="0"/>
  </r>
  <r>
    <x v="465"/>
    <s v="322-66-15-999"/>
    <n v="97"/>
    <x v="0"/>
  </r>
  <r>
    <x v="466"/>
    <s v="692-61-16-906"/>
    <n v="81"/>
    <x v="0"/>
  </r>
  <r>
    <x v="467"/>
    <s v="033-49-11-774"/>
    <n v="179"/>
    <x v="0"/>
  </r>
  <r>
    <x v="468"/>
    <s v="916-94-78-836"/>
    <n v="132"/>
    <x v="0"/>
  </r>
  <r>
    <x v="468"/>
    <s v="214-54-56-360"/>
    <n v="5"/>
    <x v="0"/>
  </r>
  <r>
    <x v="468"/>
    <s v="269-65-16-447"/>
    <n v="100"/>
    <x v="0"/>
  </r>
  <r>
    <x v="469"/>
    <s v="302-11-03-254"/>
    <n v="6"/>
    <x v="0"/>
  </r>
  <r>
    <x v="470"/>
    <s v="337-27-67-378"/>
    <n v="171"/>
    <x v="1"/>
  </r>
  <r>
    <x v="471"/>
    <s v="799-94-72-837"/>
    <n v="333"/>
    <x v="1"/>
  </r>
  <r>
    <x v="472"/>
    <s v="337-27-67-378"/>
    <n v="365"/>
    <x v="1"/>
  </r>
  <r>
    <x v="472"/>
    <s v="423-71-31-448"/>
    <n v="16"/>
    <x v="1"/>
  </r>
  <r>
    <x v="473"/>
    <s v="594-18-15-403"/>
    <n v="211"/>
    <x v="1"/>
  </r>
  <r>
    <x v="474"/>
    <s v="392-78-93-552"/>
    <n v="196"/>
    <x v="1"/>
  </r>
  <r>
    <x v="475"/>
    <s v="208-84-31-216"/>
    <n v="11"/>
    <x v="1"/>
  </r>
  <r>
    <x v="476"/>
    <s v="423-71-31-448"/>
    <n v="17"/>
    <x v="1"/>
  </r>
  <r>
    <x v="477"/>
    <s v="527-15-00-673"/>
    <n v="62"/>
    <x v="1"/>
  </r>
  <r>
    <x v="477"/>
    <s v="847-48-41-699"/>
    <n v="103"/>
    <x v="1"/>
  </r>
  <r>
    <x v="477"/>
    <s v="996-09-76-697"/>
    <n v="9"/>
    <x v="1"/>
  </r>
  <r>
    <x v="478"/>
    <s v="299-98-16-259"/>
    <n v="5"/>
    <x v="1"/>
  </r>
  <r>
    <x v="478"/>
    <s v="392-78-93-552"/>
    <n v="452"/>
    <x v="1"/>
  </r>
  <r>
    <x v="479"/>
    <s v="371-70-96-597"/>
    <n v="2"/>
    <x v="1"/>
  </r>
  <r>
    <x v="480"/>
    <s v="941-01-60-075"/>
    <n v="335"/>
    <x v="1"/>
  </r>
  <r>
    <x v="481"/>
    <s v="777-06-33-444"/>
    <n v="12"/>
    <x v="1"/>
  </r>
  <r>
    <x v="482"/>
    <s v="314-76-34-892"/>
    <n v="12"/>
    <x v="1"/>
  </r>
  <r>
    <x v="483"/>
    <s v="270-90-07-560"/>
    <n v="5"/>
    <x v="1"/>
  </r>
  <r>
    <x v="483"/>
    <s v="811-91-92-867"/>
    <n v="2"/>
    <x v="1"/>
  </r>
  <r>
    <x v="484"/>
    <s v="131-80-62-556"/>
    <n v="10"/>
    <x v="1"/>
  </r>
  <r>
    <x v="485"/>
    <s v="392-78-93-552"/>
    <n v="308"/>
    <x v="1"/>
  </r>
  <r>
    <x v="486"/>
    <s v="982-37-73-633"/>
    <n v="5"/>
    <x v="1"/>
  </r>
  <r>
    <x v="486"/>
    <s v="799-94-72-837"/>
    <n v="446"/>
    <x v="1"/>
  </r>
  <r>
    <x v="487"/>
    <s v="254-14-00-156"/>
    <n v="281"/>
    <x v="1"/>
  </r>
  <r>
    <x v="488"/>
    <s v="128-69-77-900"/>
    <n v="6"/>
    <x v="2"/>
  </r>
  <r>
    <x v="489"/>
    <s v="254-14-00-156"/>
    <n v="409"/>
    <x v="2"/>
  </r>
  <r>
    <x v="489"/>
    <s v="527-15-00-673"/>
    <n v="191"/>
    <x v="2"/>
  </r>
  <r>
    <x v="490"/>
    <s v="941-01-60-075"/>
    <n v="404"/>
    <x v="2"/>
  </r>
  <r>
    <x v="490"/>
    <s v="378-70-08-798"/>
    <n v="135"/>
    <x v="2"/>
  </r>
  <r>
    <x v="490"/>
    <s v="961-86-77-989"/>
    <n v="20"/>
    <x v="2"/>
  </r>
  <r>
    <x v="491"/>
    <s v="507-22-76-992"/>
    <n v="54"/>
    <x v="2"/>
  </r>
  <r>
    <x v="491"/>
    <s v="495-93-92-849"/>
    <n v="129"/>
    <x v="2"/>
  </r>
  <r>
    <x v="492"/>
    <s v="138-66-38-929"/>
    <n v="11"/>
    <x v="2"/>
  </r>
  <r>
    <x v="493"/>
    <s v="178-24-36-171"/>
    <n v="383"/>
    <x v="2"/>
  </r>
  <r>
    <x v="494"/>
    <s v="749-02-70-623"/>
    <n v="46"/>
    <x v="2"/>
  </r>
  <r>
    <x v="495"/>
    <s v="179-23-02-772"/>
    <n v="61"/>
    <x v="2"/>
  </r>
  <r>
    <x v="496"/>
    <s v="378-70-08-798"/>
    <n v="166"/>
    <x v="2"/>
  </r>
  <r>
    <x v="497"/>
    <s v="513-33-14-553"/>
    <n v="91"/>
    <x v="2"/>
  </r>
  <r>
    <x v="498"/>
    <s v="240-21-54-730"/>
    <n v="10"/>
    <x v="2"/>
  </r>
  <r>
    <x v="499"/>
    <s v="299-72-00-838"/>
    <n v="19"/>
    <x v="2"/>
  </r>
  <r>
    <x v="499"/>
    <s v="105-89-55-029"/>
    <n v="2"/>
    <x v="2"/>
  </r>
  <r>
    <x v="500"/>
    <s v="968-49-97-804"/>
    <n v="125"/>
    <x v="2"/>
  </r>
  <r>
    <x v="500"/>
    <s v="178-24-36-171"/>
    <n v="248"/>
    <x v="2"/>
  </r>
  <r>
    <x v="500"/>
    <s v="995-59-41-476"/>
    <n v="298"/>
    <x v="2"/>
  </r>
  <r>
    <x v="501"/>
    <s v="178-24-36-171"/>
    <n v="406"/>
    <x v="2"/>
  </r>
  <r>
    <x v="502"/>
    <s v="080-51-85-809"/>
    <n v="46"/>
    <x v="2"/>
  </r>
  <r>
    <x v="503"/>
    <s v="513-33-14-553"/>
    <n v="106"/>
    <x v="2"/>
  </r>
  <r>
    <x v="504"/>
    <s v="847-48-41-699"/>
    <n v="121"/>
    <x v="2"/>
  </r>
  <r>
    <x v="505"/>
    <s v="392-78-93-552"/>
    <n v="170"/>
    <x v="2"/>
  </r>
  <r>
    <x v="505"/>
    <s v="799-94-72-837"/>
    <n v="431"/>
    <x v="2"/>
  </r>
  <r>
    <x v="506"/>
    <s v="941-01-60-075"/>
    <n v="483"/>
    <x v="2"/>
  </r>
  <r>
    <x v="507"/>
    <s v="254-14-00-156"/>
    <n v="354"/>
    <x v="3"/>
  </r>
  <r>
    <x v="508"/>
    <s v="513-33-14-553"/>
    <n v="65"/>
    <x v="3"/>
  </r>
  <r>
    <x v="509"/>
    <s v="337-27-67-378"/>
    <n v="176"/>
    <x v="3"/>
  </r>
  <r>
    <x v="510"/>
    <s v="843-22-41-173"/>
    <n v="2"/>
    <x v="3"/>
  </r>
  <r>
    <x v="511"/>
    <s v="527-15-00-673"/>
    <n v="46"/>
    <x v="3"/>
  </r>
  <r>
    <x v="512"/>
    <s v="995-59-41-476"/>
    <n v="477"/>
    <x v="3"/>
  </r>
  <r>
    <x v="513"/>
    <s v="126-55-91-375"/>
    <n v="6"/>
    <x v="3"/>
  </r>
  <r>
    <x v="514"/>
    <s v="528-09-83-923"/>
    <n v="11"/>
    <x v="3"/>
  </r>
  <r>
    <x v="514"/>
    <s v="527-15-00-673"/>
    <n v="126"/>
    <x v="3"/>
  </r>
  <r>
    <x v="514"/>
    <s v="269-65-16-447"/>
    <n v="190"/>
    <x v="3"/>
  </r>
  <r>
    <x v="515"/>
    <s v="941-01-60-075"/>
    <n v="358"/>
    <x v="3"/>
  </r>
  <r>
    <x v="515"/>
    <s v="761-06-34-233"/>
    <n v="78"/>
    <x v="3"/>
  </r>
  <r>
    <x v="515"/>
    <s v="884-31-58-627"/>
    <n v="129"/>
    <x v="3"/>
  </r>
  <r>
    <x v="516"/>
    <s v="799-94-72-837"/>
    <n v="433"/>
    <x v="3"/>
  </r>
  <r>
    <x v="517"/>
    <s v="182-72-86-381"/>
    <n v="18"/>
    <x v="3"/>
  </r>
  <r>
    <x v="518"/>
    <s v="936-67-95-170"/>
    <n v="30"/>
    <x v="3"/>
  </r>
  <r>
    <x v="519"/>
    <s v="159-34-45-151"/>
    <n v="18"/>
    <x v="3"/>
  </r>
  <r>
    <x v="520"/>
    <s v="527-15-00-673"/>
    <n v="146"/>
    <x v="3"/>
  </r>
  <r>
    <x v="520"/>
    <s v="138-66-38-929"/>
    <n v="19"/>
    <x v="3"/>
  </r>
  <r>
    <x v="521"/>
    <s v="033-49-11-774"/>
    <n v="170"/>
    <x v="3"/>
  </r>
  <r>
    <x v="522"/>
    <s v="594-18-15-403"/>
    <n v="428"/>
    <x v="3"/>
  </r>
  <r>
    <x v="523"/>
    <s v="941-01-60-075"/>
    <n v="129"/>
    <x v="3"/>
  </r>
  <r>
    <x v="524"/>
    <s v="413-93-89-926"/>
    <n v="304"/>
    <x v="3"/>
  </r>
  <r>
    <x v="525"/>
    <s v="288-84-37-922"/>
    <n v="15"/>
    <x v="3"/>
  </r>
  <r>
    <x v="526"/>
    <s v="766-05-70-009"/>
    <n v="14"/>
    <x v="4"/>
  </r>
  <r>
    <x v="527"/>
    <s v="799-94-72-837"/>
    <n v="320"/>
    <x v="4"/>
  </r>
  <r>
    <x v="528"/>
    <s v="322-66-15-999"/>
    <n v="44"/>
    <x v="4"/>
  </r>
  <r>
    <x v="529"/>
    <s v="749-02-70-623"/>
    <n v="71"/>
    <x v="4"/>
  </r>
  <r>
    <x v="529"/>
    <s v="047-70-78-199"/>
    <n v="8"/>
    <x v="4"/>
  </r>
  <r>
    <x v="530"/>
    <s v="847-48-41-699"/>
    <n v="444"/>
    <x v="4"/>
  </r>
  <r>
    <x v="530"/>
    <s v="014-02-05-290"/>
    <n v="1"/>
    <x v="4"/>
  </r>
  <r>
    <x v="531"/>
    <s v="527-15-00-673"/>
    <n v="102"/>
    <x v="4"/>
  </r>
  <r>
    <x v="531"/>
    <s v="294-48-56-993"/>
    <n v="181"/>
    <x v="4"/>
  </r>
  <r>
    <x v="531"/>
    <s v="495-93-92-849"/>
    <n v="82"/>
    <x v="4"/>
  </r>
  <r>
    <x v="532"/>
    <s v="319-54-24-686"/>
    <n v="19"/>
    <x v="4"/>
  </r>
  <r>
    <x v="532"/>
    <s v="413-93-89-926"/>
    <n v="245"/>
    <x v="4"/>
  </r>
  <r>
    <x v="533"/>
    <s v="995-59-41-476"/>
    <n v="431"/>
    <x v="4"/>
  </r>
  <r>
    <x v="533"/>
    <s v="254-14-00-156"/>
    <n v="252"/>
    <x v="4"/>
  </r>
  <r>
    <x v="534"/>
    <s v="851-69-49-933"/>
    <n v="2"/>
    <x v="4"/>
  </r>
  <r>
    <x v="535"/>
    <s v="043-34-53-278"/>
    <n v="52"/>
    <x v="4"/>
  </r>
  <r>
    <x v="536"/>
    <s v="033-49-11-774"/>
    <n v="54"/>
    <x v="4"/>
  </r>
  <r>
    <x v="536"/>
    <s v="531-65-00-714"/>
    <n v="4"/>
    <x v="4"/>
  </r>
  <r>
    <x v="536"/>
    <s v="692-61-16-906"/>
    <n v="88"/>
    <x v="4"/>
  </r>
  <r>
    <x v="537"/>
    <s v="269-65-16-447"/>
    <n v="152"/>
    <x v="4"/>
  </r>
  <r>
    <x v="538"/>
    <s v="322-66-15-999"/>
    <n v="121"/>
    <x v="4"/>
  </r>
  <r>
    <x v="539"/>
    <s v="269-65-16-447"/>
    <n v="77"/>
    <x v="4"/>
  </r>
  <r>
    <x v="540"/>
    <s v="179-23-02-772"/>
    <n v="21"/>
    <x v="4"/>
  </r>
  <r>
    <x v="541"/>
    <s v="692-61-16-906"/>
    <n v="48"/>
    <x v="4"/>
  </r>
  <r>
    <x v="542"/>
    <s v="392-78-93-552"/>
    <n v="420"/>
    <x v="4"/>
  </r>
  <r>
    <x v="543"/>
    <s v="254-14-00-156"/>
    <n v="443"/>
    <x v="4"/>
  </r>
  <r>
    <x v="544"/>
    <s v="322-66-15-999"/>
    <n v="46"/>
    <x v="5"/>
  </r>
  <r>
    <x v="545"/>
    <s v="554-09-13-964"/>
    <n v="3"/>
    <x v="5"/>
  </r>
  <r>
    <x v="546"/>
    <s v="322-66-15-999"/>
    <n v="98"/>
    <x v="5"/>
  </r>
  <r>
    <x v="546"/>
    <s v="780-78-31-328"/>
    <n v="18"/>
    <x v="5"/>
  </r>
  <r>
    <x v="546"/>
    <s v="941-01-60-075"/>
    <n v="237"/>
    <x v="5"/>
  </r>
  <r>
    <x v="546"/>
    <s v="935-78-99-209"/>
    <n v="64"/>
    <x v="5"/>
  </r>
  <r>
    <x v="547"/>
    <s v="916-94-78-836"/>
    <n v="32"/>
    <x v="5"/>
  </r>
  <r>
    <x v="548"/>
    <s v="749-02-70-623"/>
    <n v="30"/>
    <x v="5"/>
  </r>
  <r>
    <x v="548"/>
    <s v="447-16-72-588"/>
    <n v="12"/>
    <x v="5"/>
  </r>
  <r>
    <x v="549"/>
    <s v="884-31-58-627"/>
    <n v="138"/>
    <x v="5"/>
  </r>
  <r>
    <x v="550"/>
    <s v="178-24-36-171"/>
    <n v="411"/>
    <x v="5"/>
  </r>
  <r>
    <x v="551"/>
    <s v="033-49-11-774"/>
    <n v="152"/>
    <x v="5"/>
  </r>
  <r>
    <x v="552"/>
    <s v="930-33-80-614"/>
    <n v="10"/>
    <x v="5"/>
  </r>
  <r>
    <x v="553"/>
    <s v="269-65-16-447"/>
    <n v="75"/>
    <x v="5"/>
  </r>
  <r>
    <x v="553"/>
    <s v="549-21-69-479"/>
    <n v="4"/>
    <x v="5"/>
  </r>
  <r>
    <x v="554"/>
    <s v="170-26-38-135"/>
    <n v="2"/>
    <x v="5"/>
  </r>
  <r>
    <x v="555"/>
    <s v="692-61-16-906"/>
    <n v="110"/>
    <x v="5"/>
  </r>
  <r>
    <x v="556"/>
    <s v="968-49-97-804"/>
    <n v="161"/>
    <x v="5"/>
  </r>
  <r>
    <x v="557"/>
    <s v="534-94-49-182"/>
    <n v="68"/>
    <x v="5"/>
  </r>
  <r>
    <x v="558"/>
    <s v="322-66-15-999"/>
    <n v="30"/>
    <x v="6"/>
  </r>
  <r>
    <x v="559"/>
    <s v="368-99-22-310"/>
    <n v="3"/>
    <x v="6"/>
  </r>
  <r>
    <x v="560"/>
    <s v="941-01-60-075"/>
    <n v="117"/>
    <x v="6"/>
  </r>
  <r>
    <x v="561"/>
    <s v="885-74-10-856"/>
    <n v="105"/>
    <x v="6"/>
  </r>
  <r>
    <x v="561"/>
    <s v="089-90-67-935"/>
    <n v="6"/>
    <x v="6"/>
  </r>
  <r>
    <x v="562"/>
    <s v="413-93-89-926"/>
    <n v="378"/>
    <x v="6"/>
  </r>
  <r>
    <x v="563"/>
    <s v="513-33-14-553"/>
    <n v="76"/>
    <x v="6"/>
  </r>
  <r>
    <x v="564"/>
    <s v="178-24-36-171"/>
    <n v="386"/>
    <x v="6"/>
  </r>
  <r>
    <x v="565"/>
    <s v="941-01-60-075"/>
    <n v="132"/>
    <x v="6"/>
  </r>
  <r>
    <x v="565"/>
    <s v="178-24-36-171"/>
    <n v="104"/>
    <x v="6"/>
  </r>
  <r>
    <x v="566"/>
    <s v="392-78-93-552"/>
    <n v="380"/>
    <x v="6"/>
  </r>
  <r>
    <x v="567"/>
    <s v="773-39-15-273"/>
    <n v="76"/>
    <x v="6"/>
  </r>
  <r>
    <x v="567"/>
    <s v="410-52-79-946"/>
    <n v="194"/>
    <x v="6"/>
  </r>
  <r>
    <x v="568"/>
    <s v="692-61-16-906"/>
    <n v="147"/>
    <x v="6"/>
  </r>
  <r>
    <x v="569"/>
    <s v="178-24-36-171"/>
    <n v="319"/>
    <x v="6"/>
  </r>
  <r>
    <x v="570"/>
    <s v="761-06-34-233"/>
    <n v="38"/>
    <x v="6"/>
  </r>
  <r>
    <x v="571"/>
    <s v="378-70-08-798"/>
    <n v="31"/>
    <x v="7"/>
  </r>
  <r>
    <x v="572"/>
    <s v="043-34-53-278"/>
    <n v="28"/>
    <x v="7"/>
  </r>
  <r>
    <x v="572"/>
    <s v="194-54-73-711"/>
    <n v="15"/>
    <x v="7"/>
  </r>
  <r>
    <x v="573"/>
    <s v="851-69-49-933"/>
    <n v="2"/>
    <x v="7"/>
  </r>
  <r>
    <x v="573"/>
    <s v="430-67-31-549"/>
    <n v="16"/>
    <x v="7"/>
  </r>
  <r>
    <x v="574"/>
    <s v="773-39-15-273"/>
    <n v="83"/>
    <x v="7"/>
  </r>
  <r>
    <x v="575"/>
    <s v="093-96-93-428"/>
    <n v="16"/>
    <x v="7"/>
  </r>
  <r>
    <x v="576"/>
    <s v="847-48-41-699"/>
    <n v="397"/>
    <x v="7"/>
  </r>
  <r>
    <x v="576"/>
    <s v="773-39-15-273"/>
    <n v="184"/>
    <x v="7"/>
  </r>
  <r>
    <x v="577"/>
    <s v="773-39-15-273"/>
    <n v="55"/>
    <x v="7"/>
  </r>
  <r>
    <x v="578"/>
    <s v="513-33-14-553"/>
    <n v="107"/>
    <x v="7"/>
  </r>
  <r>
    <x v="579"/>
    <s v="513-33-14-553"/>
    <n v="127"/>
    <x v="7"/>
  </r>
  <r>
    <x v="580"/>
    <s v="268-62-97-556"/>
    <n v="122"/>
    <x v="7"/>
  </r>
  <r>
    <x v="580"/>
    <s v="269-65-16-447"/>
    <n v="107"/>
    <x v="7"/>
  </r>
  <r>
    <x v="581"/>
    <s v="178-24-36-171"/>
    <n v="113"/>
    <x v="7"/>
  </r>
  <r>
    <x v="581"/>
    <s v="254-14-00-156"/>
    <n v="297"/>
    <x v="7"/>
  </r>
  <r>
    <x v="582"/>
    <s v="599-00-55-316"/>
    <n v="14"/>
    <x v="7"/>
  </r>
  <r>
    <x v="583"/>
    <s v="495-93-92-849"/>
    <n v="188"/>
    <x v="7"/>
  </r>
  <r>
    <x v="584"/>
    <s v="288-84-37-922"/>
    <n v="11"/>
    <x v="7"/>
  </r>
  <r>
    <x v="585"/>
    <s v="378-70-08-798"/>
    <n v="105"/>
    <x v="7"/>
  </r>
  <r>
    <x v="586"/>
    <s v="811-91-92-867"/>
    <n v="18"/>
    <x v="7"/>
  </r>
  <r>
    <x v="586"/>
    <s v="254-14-00-156"/>
    <n v="418"/>
    <x v="7"/>
  </r>
  <r>
    <x v="587"/>
    <s v="639-61-50-913"/>
    <n v="4"/>
    <x v="7"/>
  </r>
  <r>
    <x v="587"/>
    <s v="609-57-46-753"/>
    <n v="5"/>
    <x v="7"/>
  </r>
  <r>
    <x v="588"/>
    <s v="995-59-41-476"/>
    <n v="346"/>
    <x v="8"/>
  </r>
  <r>
    <x v="589"/>
    <s v="847-48-41-699"/>
    <n v="417"/>
    <x v="8"/>
  </r>
  <r>
    <x v="590"/>
    <s v="115-65-39-258"/>
    <n v="35"/>
    <x v="8"/>
  </r>
  <r>
    <x v="590"/>
    <s v="944-16-93-033"/>
    <n v="6"/>
    <x v="8"/>
  </r>
  <r>
    <x v="591"/>
    <s v="941-01-60-075"/>
    <n v="322"/>
    <x v="8"/>
  </r>
  <r>
    <x v="591"/>
    <s v="916-94-78-836"/>
    <n v="150"/>
    <x v="8"/>
  </r>
  <r>
    <x v="592"/>
    <s v="799-94-72-837"/>
    <n v="492"/>
    <x v="8"/>
  </r>
  <r>
    <x v="593"/>
    <s v="269-65-16-447"/>
    <n v="93"/>
    <x v="8"/>
  </r>
  <r>
    <x v="594"/>
    <s v="692-61-16-906"/>
    <n v="64"/>
    <x v="8"/>
  </r>
  <r>
    <x v="594"/>
    <s v="403-50-07-403"/>
    <n v="7"/>
    <x v="8"/>
  </r>
  <r>
    <x v="594"/>
    <s v="269-65-16-447"/>
    <n v="90"/>
    <x v="8"/>
  </r>
  <r>
    <x v="595"/>
    <s v="941-01-60-075"/>
    <n v="136"/>
    <x v="8"/>
  </r>
  <r>
    <x v="596"/>
    <s v="080-51-85-809"/>
    <n v="104"/>
    <x v="8"/>
  </r>
  <r>
    <x v="596"/>
    <s v="736-91-47-235"/>
    <n v="1"/>
    <x v="8"/>
  </r>
  <r>
    <x v="597"/>
    <s v="935-78-99-209"/>
    <n v="52"/>
    <x v="8"/>
  </r>
  <r>
    <x v="597"/>
    <s v="392-78-93-552"/>
    <n v="203"/>
    <x v="8"/>
  </r>
  <r>
    <x v="598"/>
    <s v="534-94-49-182"/>
    <n v="183"/>
    <x v="8"/>
  </r>
  <r>
    <x v="599"/>
    <s v="692-61-16-906"/>
    <n v="182"/>
    <x v="8"/>
  </r>
  <r>
    <x v="600"/>
    <s v="392-78-93-552"/>
    <n v="383"/>
    <x v="8"/>
  </r>
  <r>
    <x v="601"/>
    <s v="178-24-36-171"/>
    <n v="113"/>
    <x v="9"/>
  </r>
  <r>
    <x v="601"/>
    <s v="620-15-33-614"/>
    <n v="154"/>
    <x v="9"/>
  </r>
  <r>
    <x v="601"/>
    <s v="205-96-13-336"/>
    <n v="8"/>
    <x v="9"/>
  </r>
  <r>
    <x v="602"/>
    <s v="244-64-83-142"/>
    <n v="5"/>
    <x v="9"/>
  </r>
  <r>
    <x v="602"/>
    <s v="159-34-45-151"/>
    <n v="14"/>
    <x v="9"/>
  </r>
  <r>
    <x v="603"/>
    <s v="884-31-58-627"/>
    <n v="27"/>
    <x v="9"/>
  </r>
  <r>
    <x v="603"/>
    <s v="885-74-10-856"/>
    <n v="141"/>
    <x v="9"/>
  </r>
  <r>
    <x v="604"/>
    <s v="180-17-78-339"/>
    <n v="14"/>
    <x v="9"/>
  </r>
  <r>
    <x v="604"/>
    <s v="935-78-99-209"/>
    <n v="136"/>
    <x v="9"/>
  </r>
  <r>
    <x v="604"/>
    <s v="594-18-15-403"/>
    <n v="378"/>
    <x v="9"/>
  </r>
  <r>
    <x v="604"/>
    <s v="270-90-07-560"/>
    <n v="12"/>
    <x v="9"/>
  </r>
  <r>
    <x v="605"/>
    <s v="392-78-93-552"/>
    <n v="284"/>
    <x v="9"/>
  </r>
  <r>
    <x v="606"/>
    <s v="080-51-85-809"/>
    <n v="54"/>
    <x v="9"/>
  </r>
  <r>
    <x v="606"/>
    <s v="935-78-99-209"/>
    <n v="51"/>
    <x v="9"/>
  </r>
  <r>
    <x v="606"/>
    <s v="322-66-15-999"/>
    <n v="159"/>
    <x v="9"/>
  </r>
  <r>
    <x v="607"/>
    <s v="847-48-41-699"/>
    <n v="351"/>
    <x v="9"/>
  </r>
  <r>
    <x v="607"/>
    <s v="178-24-36-171"/>
    <n v="390"/>
    <x v="9"/>
  </r>
  <r>
    <x v="607"/>
    <s v="019-98-81-222"/>
    <n v="4"/>
    <x v="9"/>
  </r>
  <r>
    <x v="608"/>
    <s v="968-49-97-804"/>
    <n v="140"/>
    <x v="9"/>
  </r>
  <r>
    <x v="609"/>
    <s v="941-01-60-075"/>
    <n v="125"/>
    <x v="9"/>
  </r>
  <r>
    <x v="609"/>
    <s v="527-15-00-673"/>
    <n v="97"/>
    <x v="9"/>
  </r>
  <r>
    <x v="610"/>
    <s v="527-15-00-673"/>
    <n v="190"/>
    <x v="9"/>
  </r>
  <r>
    <x v="611"/>
    <s v="799-94-72-837"/>
    <n v="415"/>
    <x v="9"/>
  </r>
  <r>
    <x v="612"/>
    <s v="847-48-41-699"/>
    <n v="269"/>
    <x v="9"/>
  </r>
  <r>
    <x v="612"/>
    <s v="822-52-42-474"/>
    <n v="11"/>
    <x v="9"/>
  </r>
  <r>
    <x v="612"/>
    <s v="392-78-93-552"/>
    <n v="162"/>
    <x v="9"/>
  </r>
  <r>
    <x v="613"/>
    <s v="269-65-16-447"/>
    <n v="75"/>
    <x v="10"/>
  </r>
  <r>
    <x v="614"/>
    <s v="178-24-36-171"/>
    <n v="358"/>
    <x v="10"/>
  </r>
  <r>
    <x v="615"/>
    <s v="885-74-10-856"/>
    <n v="198"/>
    <x v="10"/>
  </r>
  <r>
    <x v="616"/>
    <s v="178-24-36-171"/>
    <n v="189"/>
    <x v="10"/>
  </r>
  <r>
    <x v="617"/>
    <s v="337-27-67-378"/>
    <n v="226"/>
    <x v="10"/>
  </r>
  <r>
    <x v="618"/>
    <s v="322-66-15-999"/>
    <n v="94"/>
    <x v="10"/>
  </r>
  <r>
    <x v="619"/>
    <s v="941-01-60-075"/>
    <n v="401"/>
    <x v="10"/>
  </r>
  <r>
    <x v="620"/>
    <s v="513-33-14-553"/>
    <n v="52"/>
    <x v="10"/>
  </r>
  <r>
    <x v="621"/>
    <s v="904-16-42-385"/>
    <n v="189"/>
    <x v="10"/>
  </r>
  <r>
    <x v="622"/>
    <s v="413-93-89-926"/>
    <n v="201"/>
    <x v="10"/>
  </r>
  <r>
    <x v="623"/>
    <s v="178-24-36-171"/>
    <n v="235"/>
    <x v="10"/>
  </r>
  <r>
    <x v="624"/>
    <s v="322-66-15-999"/>
    <n v="78"/>
    <x v="10"/>
  </r>
  <r>
    <x v="624"/>
    <s v="080-77-49-649"/>
    <n v="13"/>
    <x v="10"/>
  </r>
  <r>
    <x v="624"/>
    <s v="910-38-33-489"/>
    <n v="196"/>
    <x v="10"/>
  </r>
  <r>
    <x v="625"/>
    <s v="982-09-19-706"/>
    <n v="11"/>
    <x v="10"/>
  </r>
  <r>
    <x v="625"/>
    <s v="547-03-32-866"/>
    <n v="17"/>
    <x v="10"/>
  </r>
  <r>
    <x v="626"/>
    <s v="596-37-06-465"/>
    <n v="4"/>
    <x v="10"/>
  </r>
  <r>
    <x v="627"/>
    <s v="753-35-55-536"/>
    <n v="17"/>
    <x v="11"/>
  </r>
  <r>
    <x v="627"/>
    <s v="857-68-68-600"/>
    <n v="1"/>
    <x v="11"/>
  </r>
  <r>
    <x v="628"/>
    <s v="775-48-66-885"/>
    <n v="6"/>
    <x v="11"/>
  </r>
  <r>
    <x v="628"/>
    <s v="254-14-00-156"/>
    <n v="496"/>
    <x v="11"/>
  </r>
  <r>
    <x v="629"/>
    <s v="594-18-15-403"/>
    <n v="363"/>
    <x v="11"/>
  </r>
  <r>
    <x v="630"/>
    <s v="594-18-15-403"/>
    <n v="491"/>
    <x v="11"/>
  </r>
  <r>
    <x v="630"/>
    <s v="413-93-89-926"/>
    <n v="369"/>
    <x v="11"/>
  </r>
  <r>
    <x v="631"/>
    <s v="527-15-00-673"/>
    <n v="60"/>
    <x v="11"/>
  </r>
  <r>
    <x v="632"/>
    <s v="910-38-33-489"/>
    <n v="35"/>
    <x v="11"/>
  </r>
  <r>
    <x v="633"/>
    <s v="254-14-00-156"/>
    <n v="121"/>
    <x v="11"/>
  </r>
  <r>
    <x v="633"/>
    <s v="941-01-60-075"/>
    <n v="442"/>
    <x v="11"/>
  </r>
  <r>
    <x v="634"/>
    <s v="254-14-00-156"/>
    <n v="338"/>
    <x v="11"/>
  </r>
  <r>
    <x v="635"/>
    <s v="935-78-99-209"/>
    <n v="94"/>
    <x v="11"/>
  </r>
  <r>
    <x v="636"/>
    <s v="369-43-03-176"/>
    <n v="14"/>
    <x v="11"/>
  </r>
  <r>
    <x v="637"/>
    <s v="824-54-79-834"/>
    <n v="2"/>
    <x v="11"/>
  </r>
  <r>
    <x v="638"/>
    <s v="799-94-72-837"/>
    <n v="110"/>
    <x v="11"/>
  </r>
  <r>
    <x v="639"/>
    <s v="277-10-19-546"/>
    <n v="18"/>
    <x v="11"/>
  </r>
  <r>
    <x v="639"/>
    <s v="964-69-89-011"/>
    <n v="7"/>
    <x v="11"/>
  </r>
  <r>
    <x v="640"/>
    <s v="534-38-74-959"/>
    <n v="2"/>
    <x v="0"/>
  </r>
  <r>
    <x v="641"/>
    <s v="916-94-78-836"/>
    <n v="188"/>
    <x v="0"/>
  </r>
  <r>
    <x v="642"/>
    <s v="550-69-18-758"/>
    <n v="11"/>
    <x v="0"/>
  </r>
  <r>
    <x v="642"/>
    <s v="799-94-72-837"/>
    <n v="129"/>
    <x v="0"/>
  </r>
  <r>
    <x v="642"/>
    <s v="692-61-16-906"/>
    <n v="117"/>
    <x v="0"/>
  </r>
  <r>
    <x v="643"/>
    <s v="054-09-46-315"/>
    <n v="11"/>
    <x v="0"/>
  </r>
  <r>
    <x v="644"/>
    <s v="692-61-16-906"/>
    <n v="186"/>
    <x v="0"/>
  </r>
  <r>
    <x v="645"/>
    <s v="269-65-16-447"/>
    <n v="40"/>
    <x v="0"/>
  </r>
  <r>
    <x v="646"/>
    <s v="596-37-06-465"/>
    <n v="6"/>
    <x v="0"/>
  </r>
  <r>
    <x v="647"/>
    <s v="322-66-15-999"/>
    <n v="153"/>
    <x v="0"/>
  </r>
  <r>
    <x v="648"/>
    <s v="392-78-93-552"/>
    <n v="163"/>
    <x v="0"/>
  </r>
  <r>
    <x v="649"/>
    <s v="337-81-35-067"/>
    <n v="16"/>
    <x v="0"/>
  </r>
  <r>
    <x v="650"/>
    <s v="410-52-79-946"/>
    <n v="161"/>
    <x v="0"/>
  </r>
  <r>
    <x v="651"/>
    <s v="801-63-85-001"/>
    <n v="5"/>
    <x v="0"/>
  </r>
  <r>
    <x v="652"/>
    <s v="534-94-49-182"/>
    <n v="200"/>
    <x v="0"/>
  </r>
  <r>
    <x v="653"/>
    <s v="272-67-67-068"/>
    <n v="11"/>
    <x v="0"/>
  </r>
  <r>
    <x v="654"/>
    <s v="172-30-09-104"/>
    <n v="14"/>
    <x v="1"/>
  </r>
  <r>
    <x v="655"/>
    <s v="254-14-00-156"/>
    <n v="469"/>
    <x v="1"/>
  </r>
  <r>
    <x v="656"/>
    <s v="766-05-70-009"/>
    <n v="11"/>
    <x v="1"/>
  </r>
  <r>
    <x v="656"/>
    <s v="799-94-72-837"/>
    <n v="423"/>
    <x v="1"/>
  </r>
  <r>
    <x v="656"/>
    <s v="093-96-93-428"/>
    <n v="9"/>
    <x v="1"/>
  </r>
  <r>
    <x v="656"/>
    <s v="284-59-84-568"/>
    <n v="3"/>
    <x v="1"/>
  </r>
  <r>
    <x v="657"/>
    <s v="178-24-36-171"/>
    <n v="186"/>
    <x v="1"/>
  </r>
  <r>
    <x v="657"/>
    <s v="254-14-00-156"/>
    <n v="390"/>
    <x v="1"/>
  </r>
  <r>
    <x v="658"/>
    <s v="594-18-15-403"/>
    <n v="445"/>
    <x v="1"/>
  </r>
  <r>
    <x v="659"/>
    <s v="941-01-60-075"/>
    <n v="241"/>
    <x v="1"/>
  </r>
  <r>
    <x v="659"/>
    <s v="665-06-94-730"/>
    <n v="3"/>
    <x v="1"/>
  </r>
  <r>
    <x v="660"/>
    <s v="033-49-11-774"/>
    <n v="50"/>
    <x v="1"/>
  </r>
  <r>
    <x v="661"/>
    <s v="337-27-67-378"/>
    <n v="284"/>
    <x v="1"/>
  </r>
  <r>
    <x v="662"/>
    <s v="847-48-41-699"/>
    <n v="395"/>
    <x v="1"/>
  </r>
  <r>
    <x v="663"/>
    <s v="594-18-15-403"/>
    <n v="290"/>
    <x v="1"/>
  </r>
  <r>
    <x v="664"/>
    <s v="178-24-36-171"/>
    <n v="361"/>
    <x v="1"/>
  </r>
  <r>
    <x v="665"/>
    <s v="413-93-89-926"/>
    <n v="355"/>
    <x v="1"/>
  </r>
  <r>
    <x v="666"/>
    <s v="534-50-90-387"/>
    <n v="19"/>
    <x v="1"/>
  </r>
  <r>
    <x v="667"/>
    <s v="495-93-92-849"/>
    <n v="32"/>
    <x v="1"/>
  </r>
  <r>
    <x v="668"/>
    <s v="240-56-56-791"/>
    <n v="13"/>
    <x v="1"/>
  </r>
  <r>
    <x v="668"/>
    <s v="392-78-93-552"/>
    <n v="156"/>
    <x v="1"/>
  </r>
  <r>
    <x v="669"/>
    <s v="204-35-99-685"/>
    <n v="20"/>
    <x v="2"/>
  </r>
  <r>
    <x v="670"/>
    <s v="904-16-42-385"/>
    <n v="112"/>
    <x v="2"/>
  </r>
  <r>
    <x v="671"/>
    <s v="254-14-00-156"/>
    <n v="110"/>
    <x v="2"/>
  </r>
  <r>
    <x v="672"/>
    <s v="789-52-61-433"/>
    <n v="4"/>
    <x v="2"/>
  </r>
  <r>
    <x v="673"/>
    <s v="281-47-91-148"/>
    <n v="18"/>
    <x v="2"/>
  </r>
  <r>
    <x v="674"/>
    <s v="910-38-33-489"/>
    <n v="60"/>
    <x v="2"/>
  </r>
  <r>
    <x v="674"/>
    <s v="140-36-11-559"/>
    <n v="14"/>
    <x v="2"/>
  </r>
  <r>
    <x v="674"/>
    <s v="378-70-08-798"/>
    <n v="24"/>
    <x v="2"/>
  </r>
  <r>
    <x v="675"/>
    <s v="178-24-36-171"/>
    <n v="145"/>
    <x v="2"/>
  </r>
  <r>
    <x v="675"/>
    <s v="941-01-60-075"/>
    <n v="393"/>
    <x v="2"/>
  </r>
  <r>
    <x v="676"/>
    <s v="378-70-08-798"/>
    <n v="73"/>
    <x v="2"/>
  </r>
  <r>
    <x v="676"/>
    <s v="885-74-10-856"/>
    <n v="136"/>
    <x v="2"/>
  </r>
  <r>
    <x v="677"/>
    <s v="392-78-93-552"/>
    <n v="422"/>
    <x v="2"/>
  </r>
  <r>
    <x v="678"/>
    <s v="847-48-41-699"/>
    <n v="187"/>
    <x v="2"/>
  </r>
  <r>
    <x v="679"/>
    <s v="269-65-16-447"/>
    <n v="58"/>
    <x v="2"/>
  </r>
  <r>
    <x v="680"/>
    <s v="392-78-93-552"/>
    <n v="436"/>
    <x v="2"/>
  </r>
  <r>
    <x v="681"/>
    <s v="799-94-72-837"/>
    <n v="406"/>
    <x v="2"/>
  </r>
  <r>
    <x v="682"/>
    <s v="799-94-72-837"/>
    <n v="108"/>
    <x v="3"/>
  </r>
  <r>
    <x v="683"/>
    <s v="773-41-40-060"/>
    <n v="10"/>
    <x v="3"/>
  </r>
  <r>
    <x v="684"/>
    <s v="916-94-78-836"/>
    <n v="153"/>
    <x v="3"/>
  </r>
  <r>
    <x v="685"/>
    <s v="653-45-64-141"/>
    <n v="3"/>
    <x v="3"/>
  </r>
  <r>
    <x v="686"/>
    <s v="935-78-99-209"/>
    <n v="109"/>
    <x v="3"/>
  </r>
  <r>
    <x v="687"/>
    <s v="804-82-65-826"/>
    <n v="9"/>
    <x v="3"/>
  </r>
  <r>
    <x v="687"/>
    <s v="495-93-92-849"/>
    <n v="112"/>
    <x v="3"/>
  </r>
  <r>
    <x v="688"/>
    <s v="080-51-85-809"/>
    <n v="29"/>
    <x v="3"/>
  </r>
  <r>
    <x v="688"/>
    <s v="941-01-60-075"/>
    <n v="310"/>
    <x v="3"/>
  </r>
  <r>
    <x v="689"/>
    <s v="322-66-15-999"/>
    <n v="107"/>
    <x v="3"/>
  </r>
  <r>
    <x v="690"/>
    <s v="885-74-10-856"/>
    <n v="26"/>
    <x v="3"/>
  </r>
  <r>
    <x v="691"/>
    <s v="935-78-99-209"/>
    <n v="114"/>
    <x v="3"/>
  </r>
  <r>
    <x v="692"/>
    <s v="930-33-80-614"/>
    <n v="4"/>
    <x v="3"/>
  </r>
  <r>
    <x v="693"/>
    <s v="058-15-94-554"/>
    <n v="15"/>
    <x v="3"/>
  </r>
  <r>
    <x v="694"/>
    <s v="527-15-00-673"/>
    <n v="144"/>
    <x v="3"/>
  </r>
  <r>
    <x v="695"/>
    <s v="594-18-15-403"/>
    <n v="110"/>
    <x v="3"/>
  </r>
  <r>
    <x v="695"/>
    <s v="916-94-78-836"/>
    <n v="105"/>
    <x v="3"/>
  </r>
  <r>
    <x v="696"/>
    <s v="495-93-92-849"/>
    <n v="51"/>
    <x v="4"/>
  </r>
  <r>
    <x v="697"/>
    <s v="295-31-73-319"/>
    <n v="1"/>
    <x v="4"/>
  </r>
  <r>
    <x v="697"/>
    <s v="193-47-03-638"/>
    <n v="8"/>
    <x v="4"/>
  </r>
  <r>
    <x v="698"/>
    <s v="847-48-41-699"/>
    <n v="128"/>
    <x v="4"/>
  </r>
  <r>
    <x v="699"/>
    <s v="277-10-19-546"/>
    <n v="9"/>
    <x v="4"/>
  </r>
  <r>
    <x v="700"/>
    <s v="847-48-41-699"/>
    <n v="291"/>
    <x v="4"/>
  </r>
  <r>
    <x v="701"/>
    <s v="799-94-72-837"/>
    <n v="261"/>
    <x v="4"/>
  </r>
  <r>
    <x v="702"/>
    <s v="495-93-92-849"/>
    <n v="192"/>
    <x v="4"/>
  </r>
  <r>
    <x v="702"/>
    <s v="254-14-00-156"/>
    <n v="319"/>
    <x v="4"/>
  </r>
  <r>
    <x v="703"/>
    <s v="392-78-93-552"/>
    <n v="393"/>
    <x v="4"/>
  </r>
  <r>
    <x v="704"/>
    <s v="307-98-17-187"/>
    <n v="13"/>
    <x v="4"/>
  </r>
  <r>
    <x v="705"/>
    <s v="941-01-60-075"/>
    <n v="380"/>
    <x v="4"/>
  </r>
  <r>
    <x v="706"/>
    <s v="916-94-78-836"/>
    <n v="36"/>
    <x v="4"/>
  </r>
  <r>
    <x v="707"/>
    <s v="268-62-97-556"/>
    <n v="179"/>
    <x v="4"/>
  </r>
  <r>
    <x v="708"/>
    <s v="378-70-08-798"/>
    <n v="111"/>
    <x v="4"/>
  </r>
  <r>
    <x v="709"/>
    <s v="885-74-10-856"/>
    <n v="36"/>
    <x v="5"/>
  </r>
  <r>
    <x v="709"/>
    <s v="749-02-70-623"/>
    <n v="120"/>
    <x v="5"/>
  </r>
  <r>
    <x v="710"/>
    <s v="711-39-55-294"/>
    <n v="11"/>
    <x v="5"/>
  </r>
  <r>
    <x v="711"/>
    <s v="080-77-49-649"/>
    <n v="15"/>
    <x v="5"/>
  </r>
  <r>
    <x v="711"/>
    <s v="715-03-63-213"/>
    <n v="4"/>
    <x v="5"/>
  </r>
  <r>
    <x v="712"/>
    <s v="940-29-78-846"/>
    <n v="11"/>
    <x v="5"/>
  </r>
  <r>
    <x v="713"/>
    <s v="128-91-02-348"/>
    <n v="9"/>
    <x v="5"/>
  </r>
  <r>
    <x v="714"/>
    <s v="941-01-60-075"/>
    <n v="498"/>
    <x v="5"/>
  </r>
  <r>
    <x v="715"/>
    <s v="392-78-93-552"/>
    <n v="350"/>
    <x v="5"/>
  </r>
  <r>
    <x v="715"/>
    <s v="885-74-10-856"/>
    <n v="191"/>
    <x v="5"/>
  </r>
  <r>
    <x v="715"/>
    <s v="847-48-41-699"/>
    <n v="402"/>
    <x v="5"/>
  </r>
  <r>
    <x v="716"/>
    <s v="513-33-14-553"/>
    <n v="140"/>
    <x v="5"/>
  </r>
  <r>
    <x v="717"/>
    <s v="395-19-63-367"/>
    <n v="3"/>
    <x v="5"/>
  </r>
  <r>
    <x v="718"/>
    <s v="495-93-92-849"/>
    <n v="25"/>
    <x v="5"/>
  </r>
  <r>
    <x v="719"/>
    <s v="737-62-05-770"/>
    <n v="7"/>
    <x v="5"/>
  </r>
  <r>
    <x v="720"/>
    <s v="277-20-90-210"/>
    <n v="17"/>
    <x v="5"/>
  </r>
  <r>
    <x v="720"/>
    <s v="847-48-41-699"/>
    <n v="479"/>
    <x v="5"/>
  </r>
  <r>
    <x v="720"/>
    <s v="405-18-48-099"/>
    <n v="6"/>
    <x v="5"/>
  </r>
  <r>
    <x v="720"/>
    <s v="351-06-97-406"/>
    <n v="10"/>
    <x v="5"/>
  </r>
  <r>
    <x v="721"/>
    <s v="665-06-94-730"/>
    <n v="2"/>
    <x v="6"/>
  </r>
  <r>
    <x v="722"/>
    <s v="270-87-86-398"/>
    <n v="13"/>
    <x v="6"/>
  </r>
  <r>
    <x v="723"/>
    <s v="204-35-99-685"/>
    <n v="12"/>
    <x v="6"/>
  </r>
  <r>
    <x v="723"/>
    <s v="594-18-15-403"/>
    <n v="191"/>
    <x v="6"/>
  </r>
  <r>
    <x v="723"/>
    <s v="749-02-70-623"/>
    <n v="123"/>
    <x v="6"/>
  </r>
  <r>
    <x v="724"/>
    <s v="269-65-16-447"/>
    <n v="66"/>
    <x v="6"/>
  </r>
  <r>
    <x v="725"/>
    <s v="692-61-16-906"/>
    <n v="132"/>
    <x v="6"/>
  </r>
  <r>
    <x v="726"/>
    <s v="547-99-88-807"/>
    <n v="9"/>
    <x v="6"/>
  </r>
  <r>
    <x v="726"/>
    <s v="773-39-15-273"/>
    <n v="111"/>
    <x v="6"/>
  </r>
  <r>
    <x v="727"/>
    <s v="080-51-85-809"/>
    <n v="163"/>
    <x v="6"/>
  </r>
  <r>
    <x v="727"/>
    <s v="208-84-31-216"/>
    <n v="4"/>
    <x v="6"/>
  </r>
  <r>
    <x v="728"/>
    <s v="295-31-73-319"/>
    <n v="10"/>
    <x v="6"/>
  </r>
  <r>
    <x v="729"/>
    <s v="847-48-41-699"/>
    <n v="457"/>
    <x v="6"/>
  </r>
  <r>
    <x v="730"/>
    <s v="941-01-60-075"/>
    <n v="260"/>
    <x v="6"/>
  </r>
  <r>
    <x v="731"/>
    <s v="950-40-82-698"/>
    <n v="181"/>
    <x v="6"/>
  </r>
  <r>
    <x v="732"/>
    <s v="941-01-60-075"/>
    <n v="144"/>
    <x v="6"/>
  </r>
  <r>
    <x v="733"/>
    <s v="178-24-36-171"/>
    <n v="246"/>
    <x v="6"/>
  </r>
  <r>
    <x v="734"/>
    <s v="531-81-72-734"/>
    <n v="10"/>
    <x v="6"/>
  </r>
  <r>
    <x v="735"/>
    <s v="294-48-56-993"/>
    <n v="148"/>
    <x v="6"/>
  </r>
  <r>
    <x v="736"/>
    <s v="968-49-97-804"/>
    <n v="24"/>
    <x v="6"/>
  </r>
  <r>
    <x v="737"/>
    <s v="410-52-79-946"/>
    <n v="66"/>
    <x v="6"/>
  </r>
  <r>
    <x v="738"/>
    <s v="392-78-93-552"/>
    <n v="333"/>
    <x v="7"/>
  </r>
  <r>
    <x v="738"/>
    <s v="916-94-78-836"/>
    <n v="194"/>
    <x v="7"/>
  </r>
  <r>
    <x v="739"/>
    <s v="269-65-16-447"/>
    <n v="154"/>
    <x v="7"/>
  </r>
  <r>
    <x v="739"/>
    <s v="322-66-15-999"/>
    <n v="100"/>
    <x v="7"/>
  </r>
  <r>
    <x v="739"/>
    <s v="369-43-03-176"/>
    <n v="18"/>
    <x v="7"/>
  </r>
  <r>
    <x v="739"/>
    <s v="549-21-69-479"/>
    <n v="20"/>
    <x v="7"/>
  </r>
  <r>
    <x v="740"/>
    <s v="322-66-15-999"/>
    <n v="200"/>
    <x v="7"/>
  </r>
  <r>
    <x v="741"/>
    <s v="269-65-16-447"/>
    <n v="48"/>
    <x v="7"/>
  </r>
  <r>
    <x v="741"/>
    <s v="692-61-16-906"/>
    <n v="68"/>
    <x v="7"/>
  </r>
  <r>
    <x v="742"/>
    <s v="639-61-50-913"/>
    <n v="9"/>
    <x v="7"/>
  </r>
  <r>
    <x v="743"/>
    <s v="941-01-60-075"/>
    <n v="493"/>
    <x v="7"/>
  </r>
  <r>
    <x v="743"/>
    <s v="799-94-72-837"/>
    <n v="340"/>
    <x v="7"/>
  </r>
  <r>
    <x v="744"/>
    <s v="639-61-50-913"/>
    <n v="2"/>
    <x v="7"/>
  </r>
  <r>
    <x v="745"/>
    <s v="378-70-08-798"/>
    <n v="62"/>
    <x v="7"/>
  </r>
  <r>
    <x v="745"/>
    <s v="178-24-36-171"/>
    <n v="164"/>
    <x v="7"/>
  </r>
  <r>
    <x v="746"/>
    <s v="378-70-08-798"/>
    <n v="170"/>
    <x v="7"/>
  </r>
  <r>
    <x v="747"/>
    <s v="884-31-58-627"/>
    <n v="164"/>
    <x v="7"/>
  </r>
  <r>
    <x v="748"/>
    <s v="043-34-53-278"/>
    <n v="70"/>
    <x v="7"/>
  </r>
  <r>
    <x v="749"/>
    <s v="941-01-60-075"/>
    <n v="133"/>
    <x v="7"/>
  </r>
  <r>
    <x v="750"/>
    <s v="817-44-45-607"/>
    <n v="20"/>
    <x v="8"/>
  </r>
  <r>
    <x v="751"/>
    <s v="735-37-27-393"/>
    <n v="15"/>
    <x v="8"/>
  </r>
  <r>
    <x v="752"/>
    <s v="788-39-15-311"/>
    <n v="15"/>
    <x v="8"/>
  </r>
  <r>
    <x v="753"/>
    <s v="507-22-76-992"/>
    <n v="105"/>
    <x v="8"/>
  </r>
  <r>
    <x v="754"/>
    <s v="935-78-99-209"/>
    <n v="192"/>
    <x v="8"/>
  </r>
  <r>
    <x v="754"/>
    <s v="936-67-95-170"/>
    <n v="142"/>
    <x v="8"/>
  </r>
  <r>
    <x v="755"/>
    <s v="781-80-31-583"/>
    <n v="3"/>
    <x v="8"/>
  </r>
  <r>
    <x v="755"/>
    <s v="413-93-89-926"/>
    <n v="219"/>
    <x v="8"/>
  </r>
  <r>
    <x v="756"/>
    <s v="534-94-49-182"/>
    <n v="137"/>
    <x v="8"/>
  </r>
  <r>
    <x v="757"/>
    <s v="910-38-33-489"/>
    <n v="108"/>
    <x v="8"/>
  </r>
  <r>
    <x v="758"/>
    <s v="995-59-41-476"/>
    <n v="395"/>
    <x v="8"/>
  </r>
  <r>
    <x v="759"/>
    <s v="047-26-54-835"/>
    <n v="3"/>
    <x v="8"/>
  </r>
  <r>
    <x v="760"/>
    <s v="043-34-53-278"/>
    <n v="73"/>
    <x v="8"/>
  </r>
  <r>
    <x v="760"/>
    <s v="392-78-93-552"/>
    <n v="209"/>
    <x v="8"/>
  </r>
  <r>
    <x v="761"/>
    <s v="916-94-78-836"/>
    <n v="41"/>
    <x v="8"/>
  </r>
  <r>
    <x v="762"/>
    <s v="413-93-89-926"/>
    <n v="488"/>
    <x v="8"/>
  </r>
  <r>
    <x v="763"/>
    <s v="325-70-30-985"/>
    <n v="5"/>
    <x v="8"/>
  </r>
  <r>
    <x v="763"/>
    <s v="513-33-14-553"/>
    <n v="97"/>
    <x v="8"/>
  </r>
  <r>
    <x v="764"/>
    <s v="885-74-10-856"/>
    <n v="58"/>
    <x v="8"/>
  </r>
  <r>
    <x v="764"/>
    <s v="322-66-15-999"/>
    <n v="179"/>
    <x v="8"/>
  </r>
  <r>
    <x v="765"/>
    <s v="242-04-13-206"/>
    <n v="18"/>
    <x v="9"/>
  </r>
  <r>
    <x v="766"/>
    <s v="843-22-41-173"/>
    <n v="4"/>
    <x v="9"/>
  </r>
  <r>
    <x v="766"/>
    <s v="019-98-81-222"/>
    <n v="1"/>
    <x v="9"/>
  </r>
  <r>
    <x v="767"/>
    <s v="935-78-99-209"/>
    <n v="86"/>
    <x v="9"/>
  </r>
  <r>
    <x v="768"/>
    <s v="799-94-72-837"/>
    <n v="290"/>
    <x v="9"/>
  </r>
  <r>
    <x v="769"/>
    <s v="789-52-61-433"/>
    <n v="14"/>
    <x v="9"/>
  </r>
  <r>
    <x v="770"/>
    <s v="761-06-34-233"/>
    <n v="120"/>
    <x v="9"/>
  </r>
  <r>
    <x v="770"/>
    <s v="115-65-39-258"/>
    <n v="28"/>
    <x v="9"/>
  </r>
  <r>
    <x v="771"/>
    <s v="847-48-41-699"/>
    <n v="213"/>
    <x v="9"/>
  </r>
  <r>
    <x v="772"/>
    <s v="050-38-86-889"/>
    <n v="10"/>
    <x v="9"/>
  </r>
  <r>
    <x v="773"/>
    <s v="513-33-14-553"/>
    <n v="53"/>
    <x v="9"/>
  </r>
  <r>
    <x v="774"/>
    <s v="534-94-49-182"/>
    <n v="178"/>
    <x v="9"/>
  </r>
  <r>
    <x v="774"/>
    <s v="340-11-17-090"/>
    <n v="6"/>
    <x v="9"/>
  </r>
  <r>
    <x v="775"/>
    <s v="847-48-41-699"/>
    <n v="118"/>
    <x v="9"/>
  </r>
  <r>
    <x v="775"/>
    <s v="982-09-19-706"/>
    <n v="5"/>
    <x v="9"/>
  </r>
  <r>
    <x v="776"/>
    <s v="269-65-16-447"/>
    <n v="89"/>
    <x v="9"/>
  </r>
  <r>
    <x v="777"/>
    <s v="968-49-97-804"/>
    <n v="22"/>
    <x v="9"/>
  </r>
  <r>
    <x v="778"/>
    <s v="269-65-16-447"/>
    <n v="199"/>
    <x v="9"/>
  </r>
  <r>
    <x v="779"/>
    <s v="164-61-25-530"/>
    <n v="8"/>
    <x v="10"/>
  </r>
  <r>
    <x v="779"/>
    <s v="269-65-16-447"/>
    <n v="198"/>
    <x v="10"/>
  </r>
  <r>
    <x v="780"/>
    <s v="029-43-78-009"/>
    <n v="6"/>
    <x v="10"/>
  </r>
  <r>
    <x v="780"/>
    <s v="033-49-11-774"/>
    <n v="68"/>
    <x v="10"/>
  </r>
  <r>
    <x v="780"/>
    <s v="995-59-41-476"/>
    <n v="200"/>
    <x v="10"/>
  </r>
  <r>
    <x v="781"/>
    <s v="594-18-15-403"/>
    <n v="426"/>
    <x v="10"/>
  </r>
  <r>
    <x v="781"/>
    <s v="773-39-15-273"/>
    <n v="142"/>
    <x v="10"/>
  </r>
  <r>
    <x v="781"/>
    <s v="254-14-00-156"/>
    <n v="298"/>
    <x v="10"/>
  </r>
  <r>
    <x v="782"/>
    <s v="413-93-89-926"/>
    <n v="224"/>
    <x v="10"/>
  </r>
  <r>
    <x v="783"/>
    <s v="594-18-15-403"/>
    <n v="133"/>
    <x v="10"/>
  </r>
  <r>
    <x v="784"/>
    <s v="392-78-93-552"/>
    <n v="326"/>
    <x v="10"/>
  </r>
  <r>
    <x v="784"/>
    <s v="950-40-82-698"/>
    <n v="102"/>
    <x v="10"/>
  </r>
  <r>
    <x v="785"/>
    <s v="254-14-00-156"/>
    <n v="332"/>
    <x v="10"/>
  </r>
  <r>
    <x v="786"/>
    <s v="080-51-85-809"/>
    <n v="95"/>
    <x v="10"/>
  </r>
  <r>
    <x v="787"/>
    <s v="170-89-76-803"/>
    <n v="7"/>
    <x v="10"/>
  </r>
  <r>
    <x v="787"/>
    <s v="799-94-72-837"/>
    <n v="276"/>
    <x v="10"/>
  </r>
  <r>
    <x v="787"/>
    <s v="865-19-31-951"/>
    <n v="6"/>
    <x v="10"/>
  </r>
  <r>
    <x v="788"/>
    <s v="392-78-93-552"/>
    <n v="232"/>
    <x v="10"/>
  </r>
  <r>
    <x v="788"/>
    <s v="527-15-00-673"/>
    <n v="162"/>
    <x v="10"/>
  </r>
  <r>
    <x v="789"/>
    <s v="749-02-70-623"/>
    <n v="66"/>
    <x v="10"/>
  </r>
  <r>
    <x v="789"/>
    <s v="371-70-96-597"/>
    <n v="2"/>
    <x v="10"/>
  </r>
  <r>
    <x v="789"/>
    <s v="904-16-42-385"/>
    <n v="152"/>
    <x v="10"/>
  </r>
  <r>
    <x v="789"/>
    <s v="687-31-19-697"/>
    <n v="2"/>
    <x v="10"/>
  </r>
  <r>
    <x v="790"/>
    <s v="910-38-33-489"/>
    <n v="115"/>
    <x v="10"/>
  </r>
  <r>
    <x v="790"/>
    <s v="916-94-78-836"/>
    <n v="29"/>
    <x v="10"/>
  </r>
  <r>
    <x v="790"/>
    <s v="968-49-97-804"/>
    <n v="91"/>
    <x v="10"/>
  </r>
  <r>
    <x v="791"/>
    <s v="080-51-85-809"/>
    <n v="125"/>
    <x v="10"/>
  </r>
  <r>
    <x v="792"/>
    <s v="692-61-16-906"/>
    <n v="40"/>
    <x v="10"/>
  </r>
  <r>
    <x v="792"/>
    <s v="847-48-41-699"/>
    <n v="279"/>
    <x v="10"/>
  </r>
  <r>
    <x v="793"/>
    <s v="128-69-77-900"/>
    <n v="8"/>
    <x v="10"/>
  </r>
  <r>
    <x v="794"/>
    <s v="884-31-58-627"/>
    <n v="194"/>
    <x v="11"/>
  </r>
  <r>
    <x v="795"/>
    <s v="043-34-53-278"/>
    <n v="168"/>
    <x v="11"/>
  </r>
  <r>
    <x v="796"/>
    <s v="799-94-72-837"/>
    <n v="211"/>
    <x v="11"/>
  </r>
  <r>
    <x v="796"/>
    <s v="208-84-31-216"/>
    <n v="19"/>
    <x v="11"/>
  </r>
  <r>
    <x v="797"/>
    <s v="214-54-56-360"/>
    <n v="16"/>
    <x v="11"/>
  </r>
  <r>
    <x v="798"/>
    <s v="961-86-77-989"/>
    <n v="18"/>
    <x v="11"/>
  </r>
  <r>
    <x v="798"/>
    <s v="254-14-00-156"/>
    <n v="399"/>
    <x v="11"/>
  </r>
  <r>
    <x v="799"/>
    <s v="236-48-82-153"/>
    <n v="11"/>
    <x v="11"/>
  </r>
  <r>
    <x v="800"/>
    <s v="033-49-11-774"/>
    <n v="131"/>
    <x v="11"/>
  </r>
  <r>
    <x v="801"/>
    <s v="761-06-34-233"/>
    <n v="67"/>
    <x v="11"/>
  </r>
  <r>
    <x v="802"/>
    <s v="749-02-70-623"/>
    <n v="151"/>
    <x v="11"/>
  </r>
  <r>
    <x v="803"/>
    <s v="033-49-11-774"/>
    <n v="105"/>
    <x v="11"/>
  </r>
  <r>
    <x v="804"/>
    <s v="884-31-58-627"/>
    <n v="132"/>
    <x v="11"/>
  </r>
  <r>
    <x v="804"/>
    <s v="413-93-89-926"/>
    <n v="142"/>
    <x v="11"/>
  </r>
  <r>
    <x v="804"/>
    <s v="561-51-98-882"/>
    <n v="17"/>
    <x v="11"/>
  </r>
  <r>
    <x v="805"/>
    <s v="254-14-00-156"/>
    <n v="444"/>
    <x v="11"/>
  </r>
  <r>
    <x v="805"/>
    <s v="941-01-60-075"/>
    <n v="294"/>
    <x v="11"/>
  </r>
  <r>
    <x v="806"/>
    <s v="254-14-00-156"/>
    <n v="274"/>
    <x v="11"/>
  </r>
  <r>
    <x v="807"/>
    <s v="968-49-97-804"/>
    <n v="168"/>
    <x v="11"/>
  </r>
  <r>
    <x v="808"/>
    <s v="885-74-10-856"/>
    <n v="115"/>
    <x v="11"/>
  </r>
  <r>
    <x v="808"/>
    <s v="534-94-49-182"/>
    <n v="126"/>
    <x v="11"/>
  </r>
  <r>
    <x v="809"/>
    <s v="378-70-08-798"/>
    <n v="73"/>
    <x v="0"/>
  </r>
  <r>
    <x v="809"/>
    <s v="178-24-36-171"/>
    <n v="413"/>
    <x v="0"/>
  </r>
  <r>
    <x v="810"/>
    <s v="254-14-00-156"/>
    <n v="393"/>
    <x v="0"/>
  </r>
  <r>
    <x v="811"/>
    <s v="429-16-50-754"/>
    <n v="13"/>
    <x v="0"/>
  </r>
  <r>
    <x v="812"/>
    <s v="178-24-36-171"/>
    <n v="211"/>
    <x v="0"/>
  </r>
  <r>
    <x v="813"/>
    <s v="692-61-16-906"/>
    <n v="116"/>
    <x v="0"/>
  </r>
  <r>
    <x v="813"/>
    <s v="872-13-44-365"/>
    <n v="9"/>
    <x v="0"/>
  </r>
  <r>
    <x v="814"/>
    <s v="392-78-93-552"/>
    <n v="117"/>
    <x v="0"/>
  </r>
  <r>
    <x v="815"/>
    <s v="941-01-60-075"/>
    <n v="221"/>
    <x v="0"/>
  </r>
  <r>
    <x v="816"/>
    <s v="193-47-03-638"/>
    <n v="9"/>
    <x v="0"/>
  </r>
  <r>
    <x v="817"/>
    <s v="413-93-89-926"/>
    <n v="214"/>
    <x v="0"/>
  </r>
  <r>
    <x v="818"/>
    <s v="916-94-78-836"/>
    <n v="138"/>
    <x v="0"/>
  </r>
  <r>
    <x v="819"/>
    <s v="530-86-39-445"/>
    <n v="11"/>
    <x v="0"/>
  </r>
  <r>
    <x v="819"/>
    <s v="495-93-92-849"/>
    <n v="128"/>
    <x v="0"/>
  </r>
  <r>
    <x v="820"/>
    <s v="413-93-89-926"/>
    <n v="376"/>
    <x v="0"/>
  </r>
  <r>
    <x v="821"/>
    <s v="413-93-89-926"/>
    <n v="121"/>
    <x v="0"/>
  </r>
  <r>
    <x v="821"/>
    <s v="799-94-72-837"/>
    <n v="200"/>
    <x v="0"/>
  </r>
  <r>
    <x v="822"/>
    <s v="413-93-89-926"/>
    <n v="500"/>
    <x v="0"/>
  </r>
  <r>
    <x v="823"/>
    <s v="884-31-58-627"/>
    <n v="108"/>
    <x v="0"/>
  </r>
  <r>
    <x v="824"/>
    <s v="410-52-79-946"/>
    <n v="59"/>
    <x v="0"/>
  </r>
  <r>
    <x v="825"/>
    <s v="749-02-70-623"/>
    <n v="191"/>
    <x v="0"/>
  </r>
  <r>
    <x v="826"/>
    <s v="080-51-85-809"/>
    <n v="189"/>
    <x v="0"/>
  </r>
  <r>
    <x v="827"/>
    <s v="392-78-93-552"/>
    <n v="247"/>
    <x v="1"/>
  </r>
  <r>
    <x v="827"/>
    <s v="968-49-97-804"/>
    <n v="195"/>
    <x v="1"/>
  </r>
  <r>
    <x v="828"/>
    <s v="951-02-59-808"/>
    <n v="6"/>
    <x v="1"/>
  </r>
  <r>
    <x v="829"/>
    <s v="874-03-53-609"/>
    <n v="1"/>
    <x v="1"/>
  </r>
  <r>
    <x v="830"/>
    <s v="941-01-60-075"/>
    <n v="347"/>
    <x v="1"/>
  </r>
  <r>
    <x v="831"/>
    <s v="799-94-72-837"/>
    <n v="317"/>
    <x v="1"/>
  </r>
  <r>
    <x v="832"/>
    <s v="392-78-93-552"/>
    <n v="271"/>
    <x v="1"/>
  </r>
  <r>
    <x v="832"/>
    <s v="954-85-72-732"/>
    <n v="4"/>
    <x v="1"/>
  </r>
  <r>
    <x v="833"/>
    <s v="378-70-08-798"/>
    <n v="121"/>
    <x v="1"/>
  </r>
  <r>
    <x v="834"/>
    <s v="043-34-53-278"/>
    <n v="81"/>
    <x v="1"/>
  </r>
  <r>
    <x v="834"/>
    <s v="900-85-70-552"/>
    <n v="1"/>
    <x v="1"/>
  </r>
  <r>
    <x v="835"/>
    <s v="534-94-49-182"/>
    <n v="142"/>
    <x v="1"/>
  </r>
  <r>
    <x v="836"/>
    <s v="178-24-36-171"/>
    <n v="265"/>
    <x v="1"/>
  </r>
  <r>
    <x v="837"/>
    <s v="043-34-53-278"/>
    <n v="194"/>
    <x v="1"/>
  </r>
  <r>
    <x v="837"/>
    <s v="131-80-62-556"/>
    <n v="15"/>
    <x v="1"/>
  </r>
  <r>
    <x v="838"/>
    <s v="749-02-70-623"/>
    <n v="23"/>
    <x v="1"/>
  </r>
  <r>
    <x v="838"/>
    <s v="178-24-36-171"/>
    <n v="279"/>
    <x v="1"/>
  </r>
  <r>
    <x v="839"/>
    <s v="523-09-63-706"/>
    <n v="1"/>
    <x v="1"/>
  </r>
  <r>
    <x v="840"/>
    <s v="178-24-36-171"/>
    <n v="487"/>
    <x v="1"/>
  </r>
  <r>
    <x v="840"/>
    <s v="254-14-00-156"/>
    <n v="395"/>
    <x v="1"/>
  </r>
  <r>
    <x v="841"/>
    <s v="884-31-58-627"/>
    <n v="91"/>
    <x v="1"/>
  </r>
  <r>
    <x v="841"/>
    <s v="410-52-79-946"/>
    <n v="39"/>
    <x v="1"/>
  </r>
  <r>
    <x v="841"/>
    <s v="178-24-36-171"/>
    <n v="312"/>
    <x v="1"/>
  </r>
  <r>
    <x v="842"/>
    <s v="346-83-33-264"/>
    <n v="20"/>
    <x v="1"/>
  </r>
  <r>
    <x v="843"/>
    <s v="378-70-08-798"/>
    <n v="35"/>
    <x v="2"/>
  </r>
  <r>
    <x v="844"/>
    <s v="561-51-98-882"/>
    <n v="20"/>
    <x v="2"/>
  </r>
  <r>
    <x v="845"/>
    <s v="534-94-49-182"/>
    <n v="125"/>
    <x v="2"/>
  </r>
  <r>
    <x v="845"/>
    <s v="392-78-93-552"/>
    <n v="396"/>
    <x v="2"/>
  </r>
  <r>
    <x v="846"/>
    <s v="325-16-71-125"/>
    <n v="7"/>
    <x v="2"/>
  </r>
  <r>
    <x v="847"/>
    <s v="773-39-15-273"/>
    <n v="59"/>
    <x v="2"/>
  </r>
  <r>
    <x v="848"/>
    <s v="799-94-72-837"/>
    <n v="417"/>
    <x v="2"/>
  </r>
  <r>
    <x v="848"/>
    <s v="392-78-93-552"/>
    <n v="115"/>
    <x v="2"/>
  </r>
  <r>
    <x v="849"/>
    <s v="753-35-55-536"/>
    <n v="6"/>
    <x v="2"/>
  </r>
  <r>
    <x v="850"/>
    <s v="080-51-85-809"/>
    <n v="69"/>
    <x v="2"/>
  </r>
  <r>
    <x v="851"/>
    <s v="904-16-42-385"/>
    <n v="58"/>
    <x v="2"/>
  </r>
  <r>
    <x v="851"/>
    <s v="410-52-79-946"/>
    <n v="159"/>
    <x v="2"/>
  </r>
  <r>
    <x v="852"/>
    <s v="179-22-38-195"/>
    <n v="6"/>
    <x v="2"/>
  </r>
  <r>
    <x v="853"/>
    <s v="904-16-42-385"/>
    <n v="103"/>
    <x v="2"/>
  </r>
  <r>
    <x v="854"/>
    <s v="254-14-00-156"/>
    <n v="155"/>
    <x v="2"/>
  </r>
  <r>
    <x v="854"/>
    <s v="530-86-39-445"/>
    <n v="10"/>
    <x v="2"/>
  </r>
  <r>
    <x v="855"/>
    <s v="378-70-08-798"/>
    <n v="158"/>
    <x v="2"/>
  </r>
  <r>
    <x v="856"/>
    <s v="322-66-15-999"/>
    <n v="146"/>
    <x v="2"/>
  </r>
  <r>
    <x v="857"/>
    <s v="178-24-36-171"/>
    <n v="230"/>
    <x v="2"/>
  </r>
  <r>
    <x v="858"/>
    <s v="761-06-34-233"/>
    <n v="143"/>
    <x v="3"/>
  </r>
  <r>
    <x v="858"/>
    <s v="692-61-16-906"/>
    <n v="167"/>
    <x v="3"/>
  </r>
  <r>
    <x v="858"/>
    <s v="495-93-92-849"/>
    <n v="119"/>
    <x v="3"/>
  </r>
  <r>
    <x v="859"/>
    <s v="799-94-72-837"/>
    <n v="400"/>
    <x v="3"/>
  </r>
  <r>
    <x v="860"/>
    <s v="916-94-78-836"/>
    <n v="172"/>
    <x v="3"/>
  </r>
  <r>
    <x v="861"/>
    <s v="374-01-18-051"/>
    <n v="19"/>
    <x v="3"/>
  </r>
  <r>
    <x v="862"/>
    <s v="254-14-00-156"/>
    <n v="116"/>
    <x v="3"/>
  </r>
  <r>
    <x v="863"/>
    <s v="178-24-36-171"/>
    <n v="143"/>
    <x v="3"/>
  </r>
  <r>
    <x v="864"/>
    <s v="847-48-41-699"/>
    <n v="222"/>
    <x v="3"/>
  </r>
  <r>
    <x v="865"/>
    <s v="847-48-41-699"/>
    <n v="352"/>
    <x v="3"/>
  </r>
  <r>
    <x v="865"/>
    <s v="495-93-92-849"/>
    <n v="69"/>
    <x v="3"/>
  </r>
  <r>
    <x v="866"/>
    <s v="392-78-93-552"/>
    <n v="182"/>
    <x v="3"/>
  </r>
  <r>
    <x v="867"/>
    <s v="847-48-41-699"/>
    <n v="182"/>
    <x v="3"/>
  </r>
  <r>
    <x v="867"/>
    <s v="495-93-92-849"/>
    <n v="165"/>
    <x v="3"/>
  </r>
  <r>
    <x v="868"/>
    <s v="377-37-44-068"/>
    <n v="18"/>
    <x v="3"/>
  </r>
  <r>
    <x v="868"/>
    <s v="211-35-92-831"/>
    <n v="2"/>
    <x v="3"/>
  </r>
  <r>
    <x v="869"/>
    <s v="789-52-61-433"/>
    <n v="15"/>
    <x v="3"/>
  </r>
  <r>
    <x v="870"/>
    <s v="614-36-31-012"/>
    <n v="19"/>
    <x v="3"/>
  </r>
  <r>
    <x v="871"/>
    <s v="916-94-78-836"/>
    <n v="66"/>
    <x v="3"/>
  </r>
  <r>
    <x v="871"/>
    <s v="549-21-69-479"/>
    <n v="12"/>
    <x v="3"/>
  </r>
  <r>
    <x v="872"/>
    <s v="211-13-01-286"/>
    <n v="19"/>
    <x v="3"/>
  </r>
  <r>
    <x v="872"/>
    <s v="033-49-11-774"/>
    <n v="96"/>
    <x v="3"/>
  </r>
  <r>
    <x v="873"/>
    <s v="847-48-41-699"/>
    <n v="240"/>
    <x v="3"/>
  </r>
  <r>
    <x v="874"/>
    <s v="378-70-08-798"/>
    <n v="57"/>
    <x v="3"/>
  </r>
  <r>
    <x v="875"/>
    <s v="799-94-72-837"/>
    <n v="475"/>
    <x v="4"/>
  </r>
  <r>
    <x v="876"/>
    <s v="254-14-00-156"/>
    <n v="162"/>
    <x v="4"/>
  </r>
  <r>
    <x v="877"/>
    <s v="254-14-00-156"/>
    <n v="150"/>
    <x v="4"/>
  </r>
  <r>
    <x v="878"/>
    <s v="941-01-60-075"/>
    <n v="139"/>
    <x v="4"/>
  </r>
  <r>
    <x v="879"/>
    <s v="080-51-85-809"/>
    <n v="183"/>
    <x v="4"/>
  </r>
  <r>
    <x v="880"/>
    <s v="254-14-00-156"/>
    <n v="214"/>
    <x v="4"/>
  </r>
  <r>
    <x v="881"/>
    <s v="180-17-78-339"/>
    <n v="14"/>
    <x v="4"/>
  </r>
  <r>
    <x v="882"/>
    <s v="547-99-88-807"/>
    <n v="2"/>
    <x v="4"/>
  </r>
  <r>
    <x v="883"/>
    <s v="178-24-36-171"/>
    <n v="383"/>
    <x v="4"/>
  </r>
  <r>
    <x v="884"/>
    <s v="872-13-44-365"/>
    <n v="14"/>
    <x v="4"/>
  </r>
  <r>
    <x v="884"/>
    <s v="495-93-92-849"/>
    <n v="127"/>
    <x v="4"/>
  </r>
  <r>
    <x v="885"/>
    <s v="534-94-49-182"/>
    <n v="179"/>
    <x v="4"/>
  </r>
  <r>
    <x v="886"/>
    <s v="033-49-11-774"/>
    <n v="74"/>
    <x v="4"/>
  </r>
  <r>
    <x v="886"/>
    <s v="941-01-60-075"/>
    <n v="311"/>
    <x v="4"/>
  </r>
  <r>
    <x v="887"/>
    <s v="527-15-00-673"/>
    <n v="190"/>
    <x v="4"/>
  </r>
  <r>
    <x v="888"/>
    <s v="935-78-99-209"/>
    <n v="67"/>
    <x v="4"/>
  </r>
  <r>
    <x v="889"/>
    <s v="254-14-00-156"/>
    <n v="331"/>
    <x v="5"/>
  </r>
  <r>
    <x v="889"/>
    <s v="761-06-34-233"/>
    <n v="114"/>
    <x v="5"/>
  </r>
  <r>
    <x v="890"/>
    <s v="495-93-92-849"/>
    <n v="79"/>
    <x v="5"/>
  </r>
  <r>
    <x v="891"/>
    <s v="884-31-58-627"/>
    <n v="22"/>
    <x v="5"/>
  </r>
  <r>
    <x v="891"/>
    <s v="550-69-18-758"/>
    <n v="5"/>
    <x v="5"/>
  </r>
  <r>
    <x v="892"/>
    <s v="047-70-78-199"/>
    <n v="17"/>
    <x v="5"/>
  </r>
  <r>
    <x v="893"/>
    <s v="392-78-93-552"/>
    <n v="344"/>
    <x v="5"/>
  </r>
  <r>
    <x v="893"/>
    <s v="799-94-72-837"/>
    <n v="329"/>
    <x v="5"/>
  </r>
  <r>
    <x v="893"/>
    <s v="423-71-31-448"/>
    <n v="10"/>
    <x v="5"/>
  </r>
  <r>
    <x v="894"/>
    <s v="534-94-49-182"/>
    <n v="105"/>
    <x v="5"/>
  </r>
  <r>
    <x v="895"/>
    <s v="513-33-14-553"/>
    <n v="26"/>
    <x v="5"/>
  </r>
  <r>
    <x v="896"/>
    <s v="761-06-34-233"/>
    <n v="121"/>
    <x v="5"/>
  </r>
  <r>
    <x v="897"/>
    <s v="885-74-10-856"/>
    <n v="174"/>
    <x v="5"/>
  </r>
  <r>
    <x v="898"/>
    <s v="799-94-72-837"/>
    <n v="233"/>
    <x v="5"/>
  </r>
  <r>
    <x v="899"/>
    <s v="749-02-70-623"/>
    <n v="117"/>
    <x v="5"/>
  </r>
  <r>
    <x v="900"/>
    <s v="047-70-78-199"/>
    <n v="11"/>
    <x v="5"/>
  </r>
  <r>
    <x v="900"/>
    <s v="394-54-09-851"/>
    <n v="18"/>
    <x v="5"/>
  </r>
  <r>
    <x v="900"/>
    <s v="392-78-93-552"/>
    <n v="332"/>
    <x v="5"/>
  </r>
  <r>
    <x v="901"/>
    <s v="299-98-16-259"/>
    <n v="6"/>
    <x v="5"/>
  </r>
  <r>
    <x v="902"/>
    <s v="995-59-41-476"/>
    <n v="260"/>
    <x v="5"/>
  </r>
  <r>
    <x v="902"/>
    <s v="936-67-95-170"/>
    <n v="22"/>
    <x v="5"/>
  </r>
  <r>
    <x v="903"/>
    <s v="562-39-79-929"/>
    <n v="9"/>
    <x v="5"/>
  </r>
  <r>
    <x v="904"/>
    <s v="527-15-00-673"/>
    <n v="79"/>
    <x v="5"/>
  </r>
  <r>
    <x v="905"/>
    <s v="392-78-93-552"/>
    <n v="480"/>
    <x v="5"/>
  </r>
  <r>
    <x v="906"/>
    <s v="847-48-41-699"/>
    <n v="154"/>
    <x v="6"/>
  </r>
  <r>
    <x v="906"/>
    <s v="968-49-97-804"/>
    <n v="170"/>
    <x v="6"/>
  </r>
  <r>
    <x v="907"/>
    <s v="326-69-35-401"/>
    <n v="13"/>
    <x v="6"/>
  </r>
  <r>
    <x v="908"/>
    <s v="269-65-16-447"/>
    <n v="29"/>
    <x v="6"/>
  </r>
  <r>
    <x v="909"/>
    <s v="080-51-85-809"/>
    <n v="80"/>
    <x v="6"/>
  </r>
  <r>
    <x v="910"/>
    <s v="547-03-32-866"/>
    <n v="20"/>
    <x v="6"/>
  </r>
  <r>
    <x v="910"/>
    <s v="847-48-41-699"/>
    <n v="401"/>
    <x v="6"/>
  </r>
  <r>
    <x v="911"/>
    <s v="761-06-34-233"/>
    <n v="134"/>
    <x v="6"/>
  </r>
  <r>
    <x v="912"/>
    <s v="916-94-78-836"/>
    <n v="107"/>
    <x v="6"/>
  </r>
  <r>
    <x v="913"/>
    <s v="749-02-70-623"/>
    <n v="30"/>
    <x v="6"/>
  </r>
  <r>
    <x v="914"/>
    <s v="337-27-67-378"/>
    <n v="138"/>
    <x v="6"/>
  </r>
  <r>
    <x v="915"/>
    <s v="178-24-36-171"/>
    <n v="404"/>
    <x v="6"/>
  </r>
  <r>
    <x v="916"/>
    <s v="916-94-78-836"/>
    <n v="117"/>
    <x v="6"/>
  </r>
  <r>
    <x v="917"/>
    <s v="847-48-41-699"/>
    <n v="124"/>
    <x v="6"/>
  </r>
  <r>
    <x v="918"/>
    <s v="495-93-92-849"/>
    <n v="155"/>
    <x v="6"/>
  </r>
  <r>
    <x v="919"/>
    <s v="378-70-08-798"/>
    <n v="161"/>
    <x v="7"/>
  </r>
  <r>
    <x v="920"/>
    <s v="904-16-42-385"/>
    <n v="80"/>
    <x v="7"/>
  </r>
  <r>
    <x v="920"/>
    <s v="093-96-93-428"/>
    <n v="9"/>
    <x v="7"/>
  </r>
  <r>
    <x v="921"/>
    <s v="904-16-42-385"/>
    <n v="160"/>
    <x v="7"/>
  </r>
  <r>
    <x v="922"/>
    <s v="192-09-72-275"/>
    <n v="18"/>
    <x v="7"/>
  </r>
  <r>
    <x v="923"/>
    <s v="749-02-70-623"/>
    <n v="150"/>
    <x v="7"/>
  </r>
  <r>
    <x v="924"/>
    <s v="203-43-58-855"/>
    <n v="16"/>
    <x v="7"/>
  </r>
  <r>
    <x v="925"/>
    <s v="513-33-14-553"/>
    <n v="158"/>
    <x v="7"/>
  </r>
  <r>
    <x v="926"/>
    <s v="692-61-16-906"/>
    <n v="29"/>
    <x v="7"/>
  </r>
  <r>
    <x v="927"/>
    <s v="781-80-31-583"/>
    <n v="6"/>
    <x v="8"/>
  </r>
  <r>
    <x v="927"/>
    <s v="847-48-41-699"/>
    <n v="489"/>
    <x v="8"/>
  </r>
  <r>
    <x v="928"/>
    <s v="968-49-97-804"/>
    <n v="200"/>
    <x v="8"/>
  </r>
  <r>
    <x v="929"/>
    <s v="749-02-70-623"/>
    <n v="28"/>
    <x v="8"/>
  </r>
  <r>
    <x v="930"/>
    <s v="749-02-70-623"/>
    <n v="28"/>
    <x v="8"/>
  </r>
  <r>
    <x v="931"/>
    <s v="847-48-41-699"/>
    <n v="297"/>
    <x v="8"/>
  </r>
  <r>
    <x v="932"/>
    <s v="413-93-89-926"/>
    <n v="227"/>
    <x v="8"/>
  </r>
  <r>
    <x v="932"/>
    <s v="822-52-42-474"/>
    <n v="14"/>
    <x v="8"/>
  </r>
  <r>
    <x v="933"/>
    <s v="374-01-18-051"/>
    <n v="20"/>
    <x v="8"/>
  </r>
  <r>
    <x v="934"/>
    <s v="620-15-33-614"/>
    <n v="194"/>
    <x v="8"/>
  </r>
  <r>
    <x v="934"/>
    <s v="968-49-97-804"/>
    <n v="58"/>
    <x v="8"/>
  </r>
  <r>
    <x v="935"/>
    <s v="527-15-00-673"/>
    <n v="30"/>
    <x v="8"/>
  </r>
  <r>
    <x v="935"/>
    <s v="413-93-89-926"/>
    <n v="159"/>
    <x v="8"/>
  </r>
  <r>
    <x v="936"/>
    <s v="178-24-36-171"/>
    <n v="279"/>
    <x v="8"/>
  </r>
  <r>
    <x v="937"/>
    <s v="294-48-56-993"/>
    <n v="38"/>
    <x v="8"/>
  </r>
  <r>
    <x v="938"/>
    <s v="205-96-13-336"/>
    <n v="7"/>
    <x v="8"/>
  </r>
  <r>
    <x v="939"/>
    <s v="178-24-36-171"/>
    <n v="154"/>
    <x v="8"/>
  </r>
  <r>
    <x v="939"/>
    <s v="941-01-60-075"/>
    <n v="274"/>
    <x v="8"/>
  </r>
  <r>
    <x v="940"/>
    <s v="799-94-72-837"/>
    <n v="219"/>
    <x v="8"/>
  </r>
  <r>
    <x v="941"/>
    <s v="534-94-49-182"/>
    <n v="57"/>
    <x v="8"/>
  </r>
  <r>
    <x v="941"/>
    <s v="904-16-42-385"/>
    <n v="152"/>
    <x v="8"/>
  </r>
  <r>
    <x v="942"/>
    <s v="392-78-93-552"/>
    <n v="263"/>
    <x v="9"/>
  </r>
  <r>
    <x v="943"/>
    <s v="378-70-08-798"/>
    <n v="61"/>
    <x v="9"/>
  </r>
  <r>
    <x v="943"/>
    <s v="941-01-60-075"/>
    <n v="217"/>
    <x v="9"/>
  </r>
  <r>
    <x v="944"/>
    <s v="692-61-16-906"/>
    <n v="28"/>
    <x v="9"/>
  </r>
  <r>
    <x v="944"/>
    <s v="392-78-93-552"/>
    <n v="299"/>
    <x v="9"/>
  </r>
  <r>
    <x v="945"/>
    <s v="799-94-72-837"/>
    <n v="429"/>
    <x v="9"/>
  </r>
  <r>
    <x v="946"/>
    <s v="799-94-72-837"/>
    <n v="427"/>
    <x v="9"/>
  </r>
  <r>
    <x v="946"/>
    <s v="904-16-42-385"/>
    <n v="87"/>
    <x v="9"/>
  </r>
  <r>
    <x v="946"/>
    <s v="385-84-45-941"/>
    <n v="17"/>
    <x v="9"/>
  </r>
  <r>
    <x v="947"/>
    <s v="968-49-97-804"/>
    <n v="124"/>
    <x v="9"/>
  </r>
  <r>
    <x v="948"/>
    <s v="254-14-00-156"/>
    <n v="406"/>
    <x v="9"/>
  </r>
  <r>
    <x v="948"/>
    <s v="495-93-92-849"/>
    <n v="136"/>
    <x v="9"/>
  </r>
  <r>
    <x v="949"/>
    <s v="410-52-79-946"/>
    <n v="44"/>
    <x v="9"/>
  </r>
  <r>
    <x v="950"/>
    <s v="761-06-34-233"/>
    <n v="76"/>
    <x v="9"/>
  </r>
  <r>
    <x v="951"/>
    <s v="080-51-85-809"/>
    <n v="104"/>
    <x v="9"/>
  </r>
  <r>
    <x v="952"/>
    <s v="904-16-42-385"/>
    <n v="107"/>
    <x v="9"/>
  </r>
  <r>
    <x v="953"/>
    <s v="178-24-36-171"/>
    <n v="339"/>
    <x v="9"/>
  </r>
  <r>
    <x v="954"/>
    <s v="392-78-93-552"/>
    <n v="313"/>
    <x v="9"/>
  </r>
  <r>
    <x v="955"/>
    <s v="392-78-93-552"/>
    <n v="251"/>
    <x v="9"/>
  </r>
  <r>
    <x v="955"/>
    <s v="799-94-72-837"/>
    <n v="126"/>
    <x v="9"/>
  </r>
  <r>
    <x v="956"/>
    <s v="410-52-79-946"/>
    <n v="20"/>
    <x v="10"/>
  </r>
  <r>
    <x v="957"/>
    <s v="513-33-14-553"/>
    <n v="80"/>
    <x v="10"/>
  </r>
  <r>
    <x v="958"/>
    <s v="170-89-76-803"/>
    <n v="9"/>
    <x v="10"/>
  </r>
  <r>
    <x v="959"/>
    <s v="080-51-85-809"/>
    <n v="50"/>
    <x v="10"/>
  </r>
  <r>
    <x v="960"/>
    <s v="033-49-11-774"/>
    <n v="100"/>
    <x v="10"/>
  </r>
  <r>
    <x v="961"/>
    <s v="773-41-40-060"/>
    <n v="2"/>
    <x v="10"/>
  </r>
  <r>
    <x v="962"/>
    <s v="413-93-89-926"/>
    <n v="214"/>
    <x v="10"/>
  </r>
  <r>
    <x v="963"/>
    <s v="982-09-19-706"/>
    <n v="17"/>
    <x v="10"/>
  </r>
  <r>
    <x v="964"/>
    <s v="392-78-93-552"/>
    <n v="269"/>
    <x v="10"/>
  </r>
  <r>
    <x v="965"/>
    <s v="093-96-93-428"/>
    <n v="2"/>
    <x v="10"/>
  </r>
  <r>
    <x v="966"/>
    <s v="904-16-42-385"/>
    <n v="159"/>
    <x v="10"/>
  </r>
  <r>
    <x v="967"/>
    <s v="378-70-08-798"/>
    <n v="167"/>
    <x v="10"/>
  </r>
  <r>
    <x v="968"/>
    <s v="916-94-78-836"/>
    <n v="123"/>
    <x v="10"/>
  </r>
  <r>
    <x v="968"/>
    <s v="378-70-08-798"/>
    <n v="32"/>
    <x v="10"/>
  </r>
  <r>
    <x v="968"/>
    <s v="254-14-00-156"/>
    <n v="276"/>
    <x v="10"/>
  </r>
  <r>
    <x v="969"/>
    <s v="799-94-72-837"/>
    <n v="191"/>
    <x v="10"/>
  </r>
  <r>
    <x v="970"/>
    <s v="941-27-28-381"/>
    <n v="9"/>
    <x v="10"/>
  </r>
  <r>
    <x v="971"/>
    <s v="534-94-49-182"/>
    <n v="174"/>
    <x v="10"/>
  </r>
  <r>
    <x v="972"/>
    <s v="513-33-14-553"/>
    <n v="39"/>
    <x v="10"/>
  </r>
  <r>
    <x v="973"/>
    <s v="254-14-00-156"/>
    <n v="330"/>
    <x v="11"/>
  </r>
  <r>
    <x v="973"/>
    <s v="240-56-56-791"/>
    <n v="5"/>
    <x v="11"/>
  </r>
  <r>
    <x v="974"/>
    <s v="799-94-72-837"/>
    <n v="175"/>
    <x v="11"/>
  </r>
  <r>
    <x v="975"/>
    <s v="179-23-02-772"/>
    <n v="183"/>
    <x v="11"/>
  </r>
  <r>
    <x v="975"/>
    <s v="392-78-93-552"/>
    <n v="423"/>
    <x v="11"/>
  </r>
  <r>
    <x v="975"/>
    <s v="495-93-92-849"/>
    <n v="88"/>
    <x v="11"/>
  </r>
  <r>
    <x v="976"/>
    <s v="413-93-89-926"/>
    <n v="241"/>
    <x v="11"/>
  </r>
  <r>
    <x v="977"/>
    <s v="904-16-42-385"/>
    <n v="37"/>
    <x v="11"/>
  </r>
  <r>
    <x v="978"/>
    <s v="773-39-15-273"/>
    <n v="164"/>
    <x v="11"/>
  </r>
  <r>
    <x v="979"/>
    <s v="824-54-79-834"/>
    <n v="20"/>
    <x v="11"/>
  </r>
  <r>
    <x v="980"/>
    <s v="534-50-90-387"/>
    <n v="8"/>
    <x v="11"/>
  </r>
  <r>
    <x v="980"/>
    <s v="299-98-16-259"/>
    <n v="4"/>
    <x v="11"/>
  </r>
  <r>
    <x v="981"/>
    <s v="178-24-36-171"/>
    <n v="408"/>
    <x v="11"/>
  </r>
  <r>
    <x v="982"/>
    <s v="773-41-40-060"/>
    <n v="20"/>
    <x v="0"/>
  </r>
  <r>
    <x v="983"/>
    <s v="935-78-99-209"/>
    <n v="102"/>
    <x v="0"/>
  </r>
  <r>
    <x v="984"/>
    <s v="847-48-41-699"/>
    <n v="240"/>
    <x v="0"/>
  </r>
  <r>
    <x v="985"/>
    <s v="749-02-70-623"/>
    <n v="124"/>
    <x v="0"/>
  </r>
  <r>
    <x v="986"/>
    <s v="392-78-93-552"/>
    <n v="330"/>
    <x v="0"/>
  </r>
  <r>
    <x v="987"/>
    <s v="294-48-56-993"/>
    <n v="187"/>
    <x v="0"/>
  </r>
  <r>
    <x v="988"/>
    <s v="495-93-92-849"/>
    <n v="165"/>
    <x v="0"/>
  </r>
  <r>
    <x v="989"/>
    <s v="594-18-15-403"/>
    <n v="371"/>
    <x v="0"/>
  </r>
  <r>
    <x v="990"/>
    <s v="761-06-34-233"/>
    <n v="185"/>
    <x v="0"/>
  </r>
  <r>
    <x v="991"/>
    <s v="847-48-41-699"/>
    <n v="401"/>
    <x v="0"/>
  </r>
  <r>
    <x v="992"/>
    <s v="322-66-15-999"/>
    <n v="25"/>
    <x v="0"/>
  </r>
  <r>
    <x v="992"/>
    <s v="015-89-55-248"/>
    <n v="3"/>
    <x v="0"/>
  </r>
  <r>
    <x v="992"/>
    <s v="549-21-69-479"/>
    <n v="11"/>
    <x v="0"/>
  </r>
  <r>
    <x v="993"/>
    <s v="971-44-58-661"/>
    <n v="18"/>
    <x v="0"/>
  </r>
  <r>
    <x v="993"/>
    <s v="392-78-93-552"/>
    <n v="154"/>
    <x v="0"/>
  </r>
  <r>
    <x v="994"/>
    <s v="941-01-60-075"/>
    <n v="423"/>
    <x v="0"/>
  </r>
  <r>
    <x v="995"/>
    <s v="903-82-46-998"/>
    <n v="6"/>
    <x v="1"/>
  </r>
  <r>
    <x v="996"/>
    <s v="378-70-08-798"/>
    <n v="62"/>
    <x v="1"/>
  </r>
  <r>
    <x v="997"/>
    <s v="170-89-76-803"/>
    <n v="15"/>
    <x v="1"/>
  </r>
  <r>
    <x v="998"/>
    <s v="847-48-41-699"/>
    <n v="311"/>
    <x v="1"/>
  </r>
  <r>
    <x v="999"/>
    <s v="080-51-85-809"/>
    <n v="127"/>
    <x v="1"/>
  </r>
  <r>
    <x v="1000"/>
    <s v="178-24-36-171"/>
    <n v="483"/>
    <x v="1"/>
  </r>
  <r>
    <x v="1001"/>
    <s v="257-35-01-611"/>
    <n v="9"/>
    <x v="1"/>
  </r>
  <r>
    <x v="1002"/>
    <s v="910-38-33-489"/>
    <n v="75"/>
    <x v="1"/>
  </r>
  <r>
    <x v="1003"/>
    <s v="102-48-01-310"/>
    <n v="7"/>
    <x v="1"/>
  </r>
  <r>
    <x v="1004"/>
    <s v="968-49-97-804"/>
    <n v="114"/>
    <x v="1"/>
  </r>
  <r>
    <x v="1005"/>
    <s v="115-65-39-258"/>
    <n v="151"/>
    <x v="2"/>
  </r>
  <r>
    <x v="1006"/>
    <s v="749-02-70-623"/>
    <n v="116"/>
    <x v="2"/>
  </r>
  <r>
    <x v="1007"/>
    <s v="904-16-42-385"/>
    <n v="76"/>
    <x v="2"/>
  </r>
  <r>
    <x v="1008"/>
    <s v="043-34-53-278"/>
    <n v="25"/>
    <x v="2"/>
  </r>
  <r>
    <x v="1009"/>
    <s v="935-78-99-209"/>
    <n v="37"/>
    <x v="2"/>
  </r>
  <r>
    <x v="1010"/>
    <s v="936-67-95-170"/>
    <n v="108"/>
    <x v="2"/>
  </r>
  <r>
    <x v="1011"/>
    <s v="254-14-00-156"/>
    <n v="199"/>
    <x v="2"/>
  </r>
  <r>
    <x v="1011"/>
    <s v="392-78-93-552"/>
    <n v="128"/>
    <x v="2"/>
  </r>
  <r>
    <x v="1012"/>
    <s v="507-22-76-992"/>
    <n v="32"/>
    <x v="2"/>
  </r>
  <r>
    <x v="1013"/>
    <s v="534-94-49-182"/>
    <n v="151"/>
    <x v="2"/>
  </r>
  <r>
    <x v="1014"/>
    <s v="214-54-56-360"/>
    <n v="8"/>
    <x v="2"/>
  </r>
  <r>
    <x v="1015"/>
    <s v="799-94-72-837"/>
    <n v="411"/>
    <x v="2"/>
  </r>
  <r>
    <x v="1016"/>
    <s v="495-93-92-849"/>
    <n v="119"/>
    <x v="2"/>
  </r>
  <r>
    <x v="1017"/>
    <s v="413-93-89-926"/>
    <n v="366"/>
    <x v="2"/>
  </r>
  <r>
    <x v="1018"/>
    <s v="513-33-14-553"/>
    <n v="20"/>
    <x v="2"/>
  </r>
  <r>
    <x v="1019"/>
    <s v="115-65-39-258"/>
    <n v="124"/>
    <x v="3"/>
  </r>
  <r>
    <x v="1019"/>
    <s v="749-02-70-623"/>
    <n v="30"/>
    <x v="3"/>
  </r>
  <r>
    <x v="1020"/>
    <s v="799-94-72-837"/>
    <n v="237"/>
    <x v="3"/>
  </r>
  <r>
    <x v="1021"/>
    <s v="178-24-36-171"/>
    <n v="355"/>
    <x v="3"/>
  </r>
  <r>
    <x v="1022"/>
    <s v="392-78-93-552"/>
    <n v="162"/>
    <x v="3"/>
  </r>
  <r>
    <x v="1023"/>
    <s v="968-49-97-804"/>
    <n v="46"/>
    <x v="3"/>
  </r>
  <r>
    <x v="1023"/>
    <s v="351-83-41-145"/>
    <n v="13"/>
    <x v="3"/>
  </r>
  <r>
    <x v="1023"/>
    <s v="211-13-01-286"/>
    <n v="14"/>
    <x v="3"/>
  </r>
  <r>
    <x v="1023"/>
    <s v="392-77-27-084"/>
    <n v="4"/>
    <x v="3"/>
  </r>
  <r>
    <x v="1024"/>
    <s v="847-48-41-699"/>
    <n v="470"/>
    <x v="3"/>
  </r>
  <r>
    <x v="1024"/>
    <s v="678-73-95-302"/>
    <n v="9"/>
    <x v="3"/>
  </r>
  <r>
    <x v="1024"/>
    <s v="507-22-76-992"/>
    <n v="37"/>
    <x v="3"/>
  </r>
  <r>
    <x v="1025"/>
    <s v="378-70-08-798"/>
    <n v="55"/>
    <x v="3"/>
  </r>
  <r>
    <x v="1026"/>
    <s v="322-66-15-999"/>
    <n v="140"/>
    <x v="3"/>
  </r>
  <r>
    <x v="1027"/>
    <s v="091-99-74-175"/>
    <n v="12"/>
    <x v="3"/>
  </r>
  <r>
    <x v="1028"/>
    <s v="904-16-42-385"/>
    <n v="20"/>
    <x v="3"/>
  </r>
  <r>
    <x v="1029"/>
    <s v="941-01-60-075"/>
    <n v="478"/>
    <x v="3"/>
  </r>
  <r>
    <x v="1030"/>
    <s v="178-24-36-171"/>
    <n v="289"/>
    <x v="4"/>
  </r>
  <r>
    <x v="1031"/>
    <s v="126-55-91-375"/>
    <n v="1"/>
    <x v="4"/>
  </r>
  <r>
    <x v="1031"/>
    <s v="585-26-73-628"/>
    <n v="15"/>
    <x v="4"/>
  </r>
  <r>
    <x v="1032"/>
    <s v="254-14-00-156"/>
    <n v="400"/>
    <x v="4"/>
  </r>
  <r>
    <x v="1033"/>
    <s v="050-38-86-889"/>
    <n v="1"/>
    <x v="4"/>
  </r>
  <r>
    <x v="1034"/>
    <s v="885-74-10-856"/>
    <n v="184"/>
    <x v="4"/>
  </r>
  <r>
    <x v="1034"/>
    <s v="043-34-53-278"/>
    <n v="99"/>
    <x v="4"/>
  </r>
  <r>
    <x v="1035"/>
    <s v="749-02-70-623"/>
    <n v="143"/>
    <x v="4"/>
  </r>
  <r>
    <x v="1036"/>
    <s v="534-94-49-182"/>
    <n v="184"/>
    <x v="4"/>
  </r>
  <r>
    <x v="1037"/>
    <s v="240-21-54-730"/>
    <n v="3"/>
    <x v="4"/>
  </r>
  <r>
    <x v="1037"/>
    <s v="269-65-16-447"/>
    <n v="197"/>
    <x v="4"/>
  </r>
  <r>
    <x v="1038"/>
    <s v="645-32-78-780"/>
    <n v="18"/>
    <x v="4"/>
  </r>
  <r>
    <x v="1039"/>
    <s v="872-13-44-365"/>
    <n v="7"/>
    <x v="4"/>
  </r>
  <r>
    <x v="1040"/>
    <s v="847-48-41-699"/>
    <n v="381"/>
    <x v="4"/>
  </r>
  <r>
    <x v="1041"/>
    <s v="692-61-16-906"/>
    <n v="45"/>
    <x v="4"/>
  </r>
  <r>
    <x v="1042"/>
    <s v="413-93-89-926"/>
    <n v="499"/>
    <x v="4"/>
  </r>
  <r>
    <x v="1043"/>
    <s v="413-93-89-926"/>
    <n v="134"/>
    <x v="5"/>
  </r>
  <r>
    <x v="1043"/>
    <s v="495-93-92-849"/>
    <n v="132"/>
    <x v="5"/>
  </r>
  <r>
    <x v="1044"/>
    <s v="080-51-85-809"/>
    <n v="180"/>
    <x v="5"/>
  </r>
  <r>
    <x v="1045"/>
    <s v="678-73-95-302"/>
    <n v="5"/>
    <x v="5"/>
  </r>
  <r>
    <x v="1046"/>
    <s v="337-27-67-378"/>
    <n v="110"/>
    <x v="5"/>
  </r>
  <r>
    <x v="1047"/>
    <s v="495-93-92-849"/>
    <n v="54"/>
    <x v="5"/>
  </r>
  <r>
    <x v="1048"/>
    <s v="179-22-38-195"/>
    <n v="6"/>
    <x v="5"/>
  </r>
  <r>
    <x v="1049"/>
    <s v="941-01-60-075"/>
    <n v="476"/>
    <x v="5"/>
  </r>
  <r>
    <x v="1049"/>
    <s v="080-51-85-809"/>
    <n v="104"/>
    <x v="5"/>
  </r>
  <r>
    <x v="1049"/>
    <s v="935-78-99-209"/>
    <n v="104"/>
    <x v="5"/>
  </r>
  <r>
    <x v="1050"/>
    <s v="269-65-16-447"/>
    <n v="47"/>
    <x v="5"/>
  </r>
  <r>
    <x v="1050"/>
    <s v="968-49-97-804"/>
    <n v="127"/>
    <x v="5"/>
  </r>
  <r>
    <x v="1051"/>
    <s v="410-52-79-946"/>
    <n v="143"/>
    <x v="5"/>
  </r>
  <r>
    <x v="1052"/>
    <s v="507-22-76-992"/>
    <n v="181"/>
    <x v="5"/>
  </r>
  <r>
    <x v="1053"/>
    <s v="080-51-85-809"/>
    <n v="139"/>
    <x v="5"/>
  </r>
  <r>
    <x v="1054"/>
    <s v="495-93-92-849"/>
    <n v="187"/>
    <x v="5"/>
  </r>
  <r>
    <x v="1054"/>
    <s v="687-31-19-697"/>
    <n v="11"/>
    <x v="5"/>
  </r>
  <r>
    <x v="1055"/>
    <s v="322-66-15-999"/>
    <n v="170"/>
    <x v="5"/>
  </r>
  <r>
    <x v="1056"/>
    <s v="244-64-83-142"/>
    <n v="7"/>
    <x v="5"/>
  </r>
  <r>
    <x v="1057"/>
    <s v="904-16-42-385"/>
    <n v="168"/>
    <x v="6"/>
  </r>
  <r>
    <x v="1057"/>
    <s v="874-03-53-609"/>
    <n v="4"/>
    <x v="6"/>
  </r>
  <r>
    <x v="1057"/>
    <s v="847-48-41-699"/>
    <n v="145"/>
    <x v="6"/>
  </r>
  <r>
    <x v="1058"/>
    <s v="080-51-85-809"/>
    <n v="103"/>
    <x v="6"/>
  </r>
  <r>
    <x v="1059"/>
    <s v="413-93-89-926"/>
    <n v="101"/>
    <x v="6"/>
  </r>
  <r>
    <x v="1060"/>
    <s v="968-49-97-804"/>
    <n v="141"/>
    <x v="6"/>
  </r>
  <r>
    <x v="1060"/>
    <s v="270-87-86-398"/>
    <n v="6"/>
    <x v="6"/>
  </r>
  <r>
    <x v="1060"/>
    <s v="534-38-74-959"/>
    <n v="16"/>
    <x v="6"/>
  </r>
  <r>
    <x v="1061"/>
    <s v="413-93-89-926"/>
    <n v="276"/>
    <x v="6"/>
  </r>
  <r>
    <x v="1062"/>
    <s v="995-59-41-476"/>
    <n v="329"/>
    <x v="6"/>
  </r>
  <r>
    <x v="1063"/>
    <s v="495-93-92-849"/>
    <n v="200"/>
    <x v="6"/>
  </r>
  <r>
    <x v="1064"/>
    <s v="749-02-70-623"/>
    <n v="82"/>
    <x v="6"/>
  </r>
  <r>
    <x v="1064"/>
    <s v="916-94-78-836"/>
    <n v="66"/>
    <x v="6"/>
  </r>
  <r>
    <x v="1065"/>
    <s v="178-24-36-171"/>
    <n v="150"/>
    <x v="6"/>
  </r>
  <r>
    <x v="1065"/>
    <s v="513-33-14-553"/>
    <n v="63"/>
    <x v="6"/>
  </r>
  <r>
    <x v="1066"/>
    <s v="527-15-00-673"/>
    <n v="120"/>
    <x v="6"/>
  </r>
  <r>
    <x v="1067"/>
    <s v="254-14-00-156"/>
    <n v="155"/>
    <x v="6"/>
  </r>
  <r>
    <x v="1068"/>
    <s v="080-51-85-809"/>
    <n v="30"/>
    <x v="6"/>
  </r>
  <r>
    <x v="1068"/>
    <s v="884-31-58-627"/>
    <n v="34"/>
    <x v="6"/>
  </r>
  <r>
    <x v="1069"/>
    <s v="904-16-42-385"/>
    <n v="30"/>
    <x v="6"/>
  </r>
  <r>
    <x v="1069"/>
    <s v="043-34-53-278"/>
    <n v="162"/>
    <x v="6"/>
  </r>
  <r>
    <x v="1070"/>
    <s v="620-15-33-614"/>
    <n v="71"/>
    <x v="6"/>
  </r>
  <r>
    <x v="1071"/>
    <s v="208-84-31-216"/>
    <n v="16"/>
    <x v="6"/>
  </r>
  <r>
    <x v="1072"/>
    <s v="968-49-97-804"/>
    <n v="165"/>
    <x v="7"/>
  </r>
  <r>
    <x v="1073"/>
    <s v="968-49-97-804"/>
    <n v="180"/>
    <x v="7"/>
  </r>
  <r>
    <x v="1074"/>
    <s v="900-85-70-552"/>
    <n v="2"/>
    <x v="7"/>
  </r>
  <r>
    <x v="1075"/>
    <s v="916-94-78-836"/>
    <n v="111"/>
    <x v="7"/>
  </r>
  <r>
    <x v="1076"/>
    <s v="968-49-97-804"/>
    <n v="128"/>
    <x v="7"/>
  </r>
  <r>
    <x v="1077"/>
    <s v="561-00-46-873"/>
    <n v="7"/>
    <x v="7"/>
  </r>
  <r>
    <x v="1077"/>
    <s v="847-48-41-699"/>
    <n v="211"/>
    <x v="7"/>
  </r>
  <r>
    <x v="1077"/>
    <s v="043-34-53-278"/>
    <n v="184"/>
    <x v="7"/>
  </r>
  <r>
    <x v="1078"/>
    <s v="799-94-72-837"/>
    <n v="450"/>
    <x v="7"/>
  </r>
  <r>
    <x v="1078"/>
    <s v="950-40-82-698"/>
    <n v="140"/>
    <x v="7"/>
  </r>
  <r>
    <x v="1079"/>
    <s v="885-74-10-856"/>
    <n v="52"/>
    <x v="7"/>
  </r>
  <r>
    <x v="1080"/>
    <s v="272-67-67-068"/>
    <n v="2"/>
    <x v="7"/>
  </r>
  <r>
    <x v="1080"/>
    <s v="172-30-09-104"/>
    <n v="13"/>
    <x v="7"/>
  </r>
  <r>
    <x v="1080"/>
    <s v="916-94-78-836"/>
    <n v="73"/>
    <x v="7"/>
  </r>
  <r>
    <x v="1081"/>
    <s v="269-65-16-447"/>
    <n v="123"/>
    <x v="7"/>
  </r>
  <r>
    <x v="1082"/>
    <s v="284-59-84-568"/>
    <n v="3"/>
    <x v="7"/>
  </r>
  <r>
    <x v="1083"/>
    <s v="904-16-42-385"/>
    <n v="93"/>
    <x v="7"/>
  </r>
  <r>
    <x v="1084"/>
    <s v="337-27-67-378"/>
    <n v="310"/>
    <x v="8"/>
  </r>
  <r>
    <x v="1084"/>
    <s v="043-34-53-278"/>
    <n v="77"/>
    <x v="8"/>
  </r>
  <r>
    <x v="1085"/>
    <s v="749-02-70-623"/>
    <n v="21"/>
    <x v="8"/>
  </r>
  <r>
    <x v="1086"/>
    <s v="396-32-41-555"/>
    <n v="3"/>
    <x v="8"/>
  </r>
  <r>
    <x v="1087"/>
    <s v="378-70-08-798"/>
    <n v="176"/>
    <x v="8"/>
  </r>
  <r>
    <x v="1087"/>
    <s v="775-48-66-885"/>
    <n v="20"/>
    <x v="8"/>
  </r>
  <r>
    <x v="1088"/>
    <s v="337-27-67-378"/>
    <n v="230"/>
    <x v="8"/>
  </r>
  <r>
    <x v="1088"/>
    <s v="208-84-31-216"/>
    <n v="10"/>
    <x v="8"/>
  </r>
  <r>
    <x v="1089"/>
    <s v="240-21-54-730"/>
    <n v="12"/>
    <x v="8"/>
  </r>
  <r>
    <x v="1089"/>
    <s v="193-47-03-638"/>
    <n v="11"/>
    <x v="8"/>
  </r>
  <r>
    <x v="1090"/>
    <s v="847-48-41-699"/>
    <n v="383"/>
    <x v="8"/>
  </r>
  <r>
    <x v="1091"/>
    <s v="995-59-41-476"/>
    <n v="249"/>
    <x v="8"/>
  </r>
  <r>
    <x v="1092"/>
    <s v="299-72-00-838"/>
    <n v="8"/>
    <x v="8"/>
  </r>
  <r>
    <x v="1093"/>
    <s v="534-94-49-182"/>
    <n v="42"/>
    <x v="8"/>
  </r>
  <r>
    <x v="1094"/>
    <s v="039-15-21-087"/>
    <n v="1"/>
    <x v="8"/>
  </r>
  <r>
    <x v="1094"/>
    <s v="178-24-36-171"/>
    <n v="340"/>
    <x v="8"/>
  </r>
  <r>
    <x v="1095"/>
    <s v="413-93-89-926"/>
    <n v="394"/>
    <x v="9"/>
  </r>
  <r>
    <x v="1095"/>
    <s v="594-18-15-403"/>
    <n v="176"/>
    <x v="9"/>
  </r>
  <r>
    <x v="1096"/>
    <s v="378-70-08-798"/>
    <n v="181"/>
    <x v="9"/>
  </r>
  <r>
    <x v="1097"/>
    <s v="322-66-15-999"/>
    <n v="26"/>
    <x v="9"/>
  </r>
  <r>
    <x v="1098"/>
    <s v="410-52-79-946"/>
    <n v="73"/>
    <x v="9"/>
  </r>
  <r>
    <x v="1099"/>
    <s v="941-01-60-075"/>
    <n v="274"/>
    <x v="9"/>
  </r>
  <r>
    <x v="1100"/>
    <s v="394-54-09-851"/>
    <n v="8"/>
    <x v="9"/>
  </r>
  <r>
    <x v="1100"/>
    <s v="396-32-41-555"/>
    <n v="12"/>
    <x v="9"/>
  </r>
  <r>
    <x v="1101"/>
    <s v="941-01-60-075"/>
    <n v="496"/>
    <x v="9"/>
  </r>
  <r>
    <x v="1102"/>
    <s v="789-52-61-433"/>
    <n v="5"/>
    <x v="9"/>
  </r>
  <r>
    <x v="1103"/>
    <s v="970-73-69-415"/>
    <n v="2"/>
    <x v="9"/>
  </r>
  <r>
    <x v="1103"/>
    <s v="527-15-00-673"/>
    <n v="77"/>
    <x v="9"/>
  </r>
  <r>
    <x v="1104"/>
    <s v="410-52-79-946"/>
    <n v="134"/>
    <x v="9"/>
  </r>
  <r>
    <x v="1105"/>
    <s v="817-44-45-607"/>
    <n v="4"/>
    <x v="10"/>
  </r>
  <r>
    <x v="1106"/>
    <s v="322-66-15-999"/>
    <n v="46"/>
    <x v="10"/>
  </r>
  <r>
    <x v="1107"/>
    <s v="115-65-39-258"/>
    <n v="43"/>
    <x v="10"/>
  </r>
  <r>
    <x v="1108"/>
    <s v="396-32-41-555"/>
    <n v="2"/>
    <x v="10"/>
  </r>
  <r>
    <x v="1109"/>
    <s v="080-51-85-809"/>
    <n v="100"/>
    <x v="10"/>
  </r>
  <r>
    <x v="1109"/>
    <s v="178-24-36-171"/>
    <n v="438"/>
    <x v="10"/>
  </r>
  <r>
    <x v="1110"/>
    <s v="294-48-56-993"/>
    <n v="69"/>
    <x v="10"/>
  </r>
  <r>
    <x v="1111"/>
    <s v="885-74-10-856"/>
    <n v="22"/>
    <x v="10"/>
  </r>
  <r>
    <x v="1112"/>
    <s v="322-66-15-999"/>
    <n v="130"/>
    <x v="10"/>
  </r>
  <r>
    <x v="1113"/>
    <s v="857-68-68-600"/>
    <n v="5"/>
    <x v="10"/>
  </r>
  <r>
    <x v="1114"/>
    <s v="507-22-76-992"/>
    <n v="62"/>
    <x v="10"/>
  </r>
  <r>
    <x v="1115"/>
    <s v="392-77-27-084"/>
    <n v="8"/>
    <x v="10"/>
  </r>
  <r>
    <x v="1116"/>
    <s v="800-16-32-869"/>
    <n v="18"/>
    <x v="10"/>
  </r>
  <r>
    <x v="1117"/>
    <s v="410-52-79-946"/>
    <n v="146"/>
    <x v="11"/>
  </r>
  <r>
    <x v="1117"/>
    <s v="211-13-01-286"/>
    <n v="5"/>
    <x v="11"/>
  </r>
  <r>
    <x v="1118"/>
    <s v="080-51-85-809"/>
    <n v="20"/>
    <x v="11"/>
  </r>
  <r>
    <x v="1118"/>
    <s v="178-24-36-171"/>
    <n v="153"/>
    <x v="11"/>
  </r>
  <r>
    <x v="1119"/>
    <s v="392-78-93-552"/>
    <n v="227"/>
    <x v="11"/>
  </r>
  <r>
    <x v="1120"/>
    <s v="904-16-42-385"/>
    <n v="52"/>
    <x v="11"/>
  </r>
  <r>
    <x v="1121"/>
    <s v="043-34-53-278"/>
    <n v="108"/>
    <x v="11"/>
  </r>
  <r>
    <x v="1122"/>
    <s v="337-27-67-378"/>
    <n v="236"/>
    <x v="11"/>
  </r>
  <r>
    <x v="1123"/>
    <s v="534-94-49-182"/>
    <n v="125"/>
    <x v="11"/>
  </r>
  <r>
    <x v="1124"/>
    <s v="749-02-70-623"/>
    <n v="183"/>
    <x v="11"/>
  </r>
  <r>
    <x v="1125"/>
    <s v="885-74-10-856"/>
    <n v="130"/>
    <x v="11"/>
  </r>
  <r>
    <x v="1125"/>
    <s v="444-71-75-271"/>
    <n v="4"/>
    <x v="11"/>
  </r>
  <r>
    <x v="1126"/>
    <s v="253-12-16-366"/>
    <n v="3"/>
    <x v="11"/>
  </r>
  <r>
    <x v="1127"/>
    <s v="865-06-94-559"/>
    <n v="16"/>
    <x v="11"/>
  </r>
  <r>
    <x v="1128"/>
    <s v="043-34-53-278"/>
    <n v="197"/>
    <x v="11"/>
  </r>
  <r>
    <x v="1128"/>
    <s v="193-47-03-638"/>
    <n v="4"/>
    <x v="11"/>
  </r>
  <r>
    <x v="1129"/>
    <s v="495-93-92-849"/>
    <n v="57"/>
    <x v="11"/>
  </r>
  <r>
    <x v="1130"/>
    <s v="550-69-18-758"/>
    <n v="16"/>
    <x v="11"/>
  </r>
  <r>
    <x v="1131"/>
    <s v="620-15-33-614"/>
    <n v="89"/>
    <x v="11"/>
  </r>
  <r>
    <x v="1132"/>
    <s v="527-15-00-673"/>
    <n v="74"/>
    <x v="0"/>
  </r>
  <r>
    <x v="1133"/>
    <s v="847-48-41-699"/>
    <n v="243"/>
    <x v="0"/>
  </r>
  <r>
    <x v="1134"/>
    <s v="178-24-36-171"/>
    <n v="460"/>
    <x v="0"/>
  </r>
  <r>
    <x v="1134"/>
    <s v="965-57-87-003"/>
    <n v="20"/>
    <x v="0"/>
  </r>
  <r>
    <x v="1135"/>
    <s v="178-24-36-171"/>
    <n v="250"/>
    <x v="0"/>
  </r>
  <r>
    <x v="1136"/>
    <s v="749-02-70-623"/>
    <n v="78"/>
    <x v="0"/>
  </r>
  <r>
    <x v="1137"/>
    <s v="885-74-10-856"/>
    <n v="170"/>
    <x v="0"/>
  </r>
  <r>
    <x v="1138"/>
    <s v="495-93-92-849"/>
    <n v="128"/>
    <x v="0"/>
  </r>
  <r>
    <x v="1138"/>
    <s v="692-61-16-906"/>
    <n v="53"/>
    <x v="0"/>
  </r>
  <r>
    <x v="1139"/>
    <s v="799-94-72-837"/>
    <n v="223"/>
    <x v="0"/>
  </r>
  <r>
    <x v="1140"/>
    <s v="495-93-92-849"/>
    <n v="47"/>
    <x v="0"/>
  </r>
  <r>
    <x v="1140"/>
    <s v="916-94-78-836"/>
    <n v="112"/>
    <x v="0"/>
  </r>
  <r>
    <x v="1141"/>
    <s v="941-01-60-075"/>
    <n v="201"/>
    <x v="0"/>
  </r>
  <r>
    <x v="1142"/>
    <s v="410-52-79-946"/>
    <n v="121"/>
    <x v="0"/>
  </r>
  <r>
    <x v="1143"/>
    <s v="254-14-00-156"/>
    <n v="462"/>
    <x v="0"/>
  </r>
  <r>
    <x v="1144"/>
    <s v="178-24-36-171"/>
    <n v="333"/>
    <x v="1"/>
  </r>
  <r>
    <x v="1145"/>
    <s v="050-38-86-889"/>
    <n v="9"/>
    <x v="1"/>
  </r>
  <r>
    <x v="1146"/>
    <s v="410-52-79-946"/>
    <n v="104"/>
    <x v="1"/>
  </r>
  <r>
    <x v="1146"/>
    <s v="268-62-97-556"/>
    <n v="104"/>
    <x v="1"/>
  </r>
  <r>
    <x v="1147"/>
    <s v="269-65-16-447"/>
    <n v="78"/>
    <x v="1"/>
  </r>
  <r>
    <x v="1148"/>
    <s v="534-94-49-182"/>
    <n v="53"/>
    <x v="1"/>
  </r>
  <r>
    <x v="1149"/>
    <s v="392-78-93-552"/>
    <n v="305"/>
    <x v="1"/>
  </r>
  <r>
    <x v="1150"/>
    <s v="847-48-41-699"/>
    <n v="363"/>
    <x v="1"/>
  </r>
  <r>
    <x v="1151"/>
    <s v="806-09-59-839"/>
    <n v="19"/>
    <x v="1"/>
  </r>
  <r>
    <x v="1151"/>
    <s v="995-59-41-476"/>
    <n v="248"/>
    <x v="1"/>
  </r>
  <r>
    <x v="1151"/>
    <s v="080-51-85-809"/>
    <n v="64"/>
    <x v="1"/>
  </r>
  <r>
    <x v="1152"/>
    <s v="941-01-60-075"/>
    <n v="288"/>
    <x v="1"/>
  </r>
  <r>
    <x v="1153"/>
    <s v="275-38-81-341"/>
    <n v="18"/>
    <x v="1"/>
  </r>
  <r>
    <x v="1154"/>
    <s v="935-78-99-209"/>
    <n v="54"/>
    <x v="1"/>
  </r>
  <r>
    <x v="1154"/>
    <s v="687-31-19-697"/>
    <n v="3"/>
    <x v="1"/>
  </r>
  <r>
    <x v="1155"/>
    <s v="153-24-82-022"/>
    <n v="9"/>
    <x v="1"/>
  </r>
  <r>
    <x v="1156"/>
    <s v="585-26-73-628"/>
    <n v="19"/>
    <x v="1"/>
  </r>
  <r>
    <x v="1156"/>
    <s v="294-48-56-993"/>
    <n v="198"/>
    <x v="1"/>
  </r>
  <r>
    <x v="1157"/>
    <s v="594-18-15-403"/>
    <n v="417"/>
    <x v="1"/>
  </r>
  <r>
    <x v="1158"/>
    <s v="995-59-41-476"/>
    <n v="221"/>
    <x v="2"/>
  </r>
  <r>
    <x v="1158"/>
    <s v="269-65-16-447"/>
    <n v="53"/>
    <x v="2"/>
  </r>
  <r>
    <x v="1159"/>
    <s v="513-33-14-553"/>
    <n v="127"/>
    <x v="2"/>
  </r>
  <r>
    <x v="1160"/>
    <s v="799-94-72-837"/>
    <n v="340"/>
    <x v="2"/>
  </r>
  <r>
    <x v="1161"/>
    <s v="254-14-00-156"/>
    <n v="310"/>
    <x v="2"/>
  </r>
  <r>
    <x v="1162"/>
    <s v="091-99-74-175"/>
    <n v="8"/>
    <x v="2"/>
  </r>
  <r>
    <x v="1163"/>
    <s v="692-61-16-906"/>
    <n v="132"/>
    <x v="2"/>
  </r>
  <r>
    <x v="1163"/>
    <s v="294-48-56-993"/>
    <n v="168"/>
    <x v="2"/>
  </r>
  <r>
    <x v="1164"/>
    <s v="294-48-56-993"/>
    <n v="49"/>
    <x v="2"/>
  </r>
  <r>
    <x v="1165"/>
    <s v="916-94-78-836"/>
    <n v="140"/>
    <x v="2"/>
  </r>
  <r>
    <x v="1166"/>
    <s v="968-49-97-804"/>
    <n v="140"/>
    <x v="2"/>
  </r>
  <r>
    <x v="1166"/>
    <s v="033-49-11-774"/>
    <n v="194"/>
    <x v="2"/>
  </r>
  <r>
    <x v="1167"/>
    <s v="033-49-11-774"/>
    <n v="123"/>
    <x v="2"/>
  </r>
  <r>
    <x v="1167"/>
    <s v="340-11-17-090"/>
    <n v="11"/>
    <x v="2"/>
  </r>
  <r>
    <x v="1168"/>
    <s v="736-91-47-235"/>
    <n v="1"/>
    <x v="2"/>
  </r>
  <r>
    <x v="1169"/>
    <s v="847-48-41-699"/>
    <n v="267"/>
    <x v="2"/>
  </r>
  <r>
    <x v="1170"/>
    <s v="585-26-73-628"/>
    <n v="14"/>
    <x v="2"/>
  </r>
  <r>
    <x v="1171"/>
    <s v="910-38-33-489"/>
    <n v="160"/>
    <x v="2"/>
  </r>
  <r>
    <x v="1171"/>
    <s v="847-48-41-699"/>
    <n v="437"/>
    <x v="2"/>
  </r>
  <r>
    <x v="1172"/>
    <s v="115-65-39-258"/>
    <n v="71"/>
    <x v="3"/>
  </r>
  <r>
    <x v="1173"/>
    <s v="527-15-00-673"/>
    <n v="35"/>
    <x v="3"/>
  </r>
  <r>
    <x v="1174"/>
    <s v="178-24-36-171"/>
    <n v="116"/>
    <x v="3"/>
  </r>
  <r>
    <x v="1175"/>
    <s v="043-34-53-278"/>
    <n v="152"/>
    <x v="3"/>
  </r>
  <r>
    <x v="1176"/>
    <s v="254-14-00-156"/>
    <n v="309"/>
    <x v="3"/>
  </r>
  <r>
    <x v="1176"/>
    <s v="530-86-39-445"/>
    <n v="7"/>
    <x v="3"/>
  </r>
  <r>
    <x v="1176"/>
    <s v="995-59-41-476"/>
    <n v="353"/>
    <x v="3"/>
  </r>
  <r>
    <x v="1177"/>
    <s v="307-98-17-187"/>
    <n v="3"/>
    <x v="3"/>
  </r>
  <r>
    <x v="1178"/>
    <s v="799-94-72-837"/>
    <n v="166"/>
    <x v="3"/>
  </r>
  <r>
    <x v="1179"/>
    <s v="444-71-75-271"/>
    <n v="14"/>
    <x v="3"/>
  </r>
  <r>
    <x v="1179"/>
    <s v="043-34-53-278"/>
    <n v="141"/>
    <x v="3"/>
  </r>
  <r>
    <x v="1179"/>
    <s v="072-92-42-932"/>
    <n v="15"/>
    <x v="3"/>
  </r>
  <r>
    <x v="1180"/>
    <s v="178-24-36-171"/>
    <n v="157"/>
    <x v="3"/>
  </r>
  <r>
    <x v="1181"/>
    <s v="847-48-41-699"/>
    <n v="191"/>
    <x v="3"/>
  </r>
  <r>
    <x v="1182"/>
    <s v="205-96-13-336"/>
    <n v="7"/>
    <x v="3"/>
  </r>
  <r>
    <x v="1183"/>
    <s v="294-48-56-993"/>
    <n v="200"/>
    <x v="3"/>
  </r>
  <r>
    <x v="1184"/>
    <s v="585-26-73-628"/>
    <n v="15"/>
    <x v="4"/>
  </r>
  <r>
    <x v="1184"/>
    <s v="170-26-38-135"/>
    <n v="7"/>
    <x v="4"/>
  </r>
  <r>
    <x v="1184"/>
    <s v="799-94-72-837"/>
    <n v="235"/>
    <x v="4"/>
  </r>
  <r>
    <x v="1185"/>
    <s v="941-01-60-075"/>
    <n v="301"/>
    <x v="4"/>
  </r>
  <r>
    <x v="1186"/>
    <s v="594-18-15-403"/>
    <n v="136"/>
    <x v="4"/>
  </r>
  <r>
    <x v="1186"/>
    <s v="080-77-49-649"/>
    <n v="5"/>
    <x v="4"/>
  </r>
  <r>
    <x v="1187"/>
    <s v="254-14-00-156"/>
    <n v="280"/>
    <x v="4"/>
  </r>
  <r>
    <x v="1187"/>
    <s v="153-24-82-022"/>
    <n v="3"/>
    <x v="4"/>
  </r>
  <r>
    <x v="1188"/>
    <s v="523-09-63-706"/>
    <n v="14"/>
    <x v="4"/>
  </r>
  <r>
    <x v="1189"/>
    <s v="749-02-70-623"/>
    <n v="79"/>
    <x v="4"/>
  </r>
  <r>
    <x v="1190"/>
    <s v="268-62-97-556"/>
    <n v="86"/>
    <x v="4"/>
  </r>
  <r>
    <x v="1190"/>
    <s v="033-49-11-774"/>
    <n v="70"/>
    <x v="4"/>
  </r>
  <r>
    <x v="1191"/>
    <s v="910-38-33-489"/>
    <n v="189"/>
    <x v="4"/>
  </r>
  <r>
    <x v="1191"/>
    <s v="322-66-15-999"/>
    <n v="111"/>
    <x v="4"/>
  </r>
  <r>
    <x v="1192"/>
    <s v="080-51-85-809"/>
    <n v="158"/>
    <x v="4"/>
  </r>
  <r>
    <x v="1193"/>
    <s v="527-15-00-673"/>
    <n v="172"/>
    <x v="4"/>
  </r>
  <r>
    <x v="1194"/>
    <s v="941-01-60-075"/>
    <n v="179"/>
    <x v="4"/>
  </r>
  <r>
    <x v="1195"/>
    <s v="963-43-52-686"/>
    <n v="19"/>
    <x v="4"/>
  </r>
  <r>
    <x v="1195"/>
    <s v="378-70-08-798"/>
    <n v="57"/>
    <x v="4"/>
  </r>
  <r>
    <x v="1196"/>
    <s v="941-01-60-075"/>
    <n v="335"/>
    <x v="4"/>
  </r>
  <r>
    <x v="1197"/>
    <s v="299-72-00-838"/>
    <n v="12"/>
    <x v="4"/>
  </r>
  <r>
    <x v="1198"/>
    <s v="373-76-82-865"/>
    <n v="2"/>
    <x v="5"/>
  </r>
  <r>
    <x v="1198"/>
    <s v="941-01-60-075"/>
    <n v="237"/>
    <x v="5"/>
  </r>
  <r>
    <x v="1199"/>
    <s v="254-14-00-156"/>
    <n v="482"/>
    <x v="5"/>
  </r>
  <r>
    <x v="1199"/>
    <s v="373-76-82-865"/>
    <n v="8"/>
    <x v="5"/>
  </r>
  <r>
    <x v="1200"/>
    <s v="968-49-97-804"/>
    <n v="147"/>
    <x v="5"/>
  </r>
  <r>
    <x v="1201"/>
    <s v="178-24-36-171"/>
    <n v="224"/>
    <x v="5"/>
  </r>
  <r>
    <x v="1202"/>
    <s v="857-68-68-600"/>
    <n v="11"/>
    <x v="5"/>
  </r>
  <r>
    <x v="1203"/>
    <s v="916-94-78-836"/>
    <n v="184"/>
    <x v="5"/>
  </r>
  <r>
    <x v="1204"/>
    <s v="780-78-31-328"/>
    <n v="20"/>
    <x v="5"/>
  </r>
  <r>
    <x v="1204"/>
    <s v="941-01-60-075"/>
    <n v="221"/>
    <x v="5"/>
  </r>
  <r>
    <x v="1205"/>
    <s v="916-94-78-836"/>
    <n v="162"/>
    <x v="5"/>
  </r>
  <r>
    <x v="1206"/>
    <s v="296-66-33-717"/>
    <n v="19"/>
    <x v="5"/>
  </r>
  <r>
    <x v="1207"/>
    <s v="534-38-74-959"/>
    <n v="1"/>
    <x v="5"/>
  </r>
  <r>
    <x v="1208"/>
    <s v="904-16-42-385"/>
    <n v="122"/>
    <x v="5"/>
  </r>
  <r>
    <x v="1208"/>
    <s v="413-93-89-926"/>
    <n v="163"/>
    <x v="5"/>
  </r>
  <r>
    <x v="1209"/>
    <s v="527-15-00-673"/>
    <n v="29"/>
    <x v="6"/>
  </r>
  <r>
    <x v="1210"/>
    <s v="322-66-15-999"/>
    <n v="106"/>
    <x v="6"/>
  </r>
  <r>
    <x v="1211"/>
    <s v="799-94-72-837"/>
    <n v="112"/>
    <x v="6"/>
  </r>
  <r>
    <x v="1212"/>
    <s v="378-70-08-798"/>
    <n v="90"/>
    <x v="6"/>
  </r>
  <r>
    <x v="1213"/>
    <s v="351-06-97-406"/>
    <n v="7"/>
    <x v="6"/>
  </r>
  <r>
    <x v="1213"/>
    <s v="033-49-11-774"/>
    <n v="27"/>
    <x v="6"/>
  </r>
  <r>
    <x v="1213"/>
    <s v="692-61-16-906"/>
    <n v="185"/>
    <x v="6"/>
  </r>
  <r>
    <x v="1214"/>
    <s v="178-24-36-171"/>
    <n v="153"/>
    <x v="6"/>
  </r>
  <r>
    <x v="1215"/>
    <s v="692-61-16-906"/>
    <n v="109"/>
    <x v="6"/>
  </r>
  <r>
    <x v="1216"/>
    <s v="614-36-31-012"/>
    <n v="10"/>
    <x v="6"/>
  </r>
  <r>
    <x v="1216"/>
    <s v="314-76-34-892"/>
    <n v="10"/>
    <x v="6"/>
  </r>
  <r>
    <x v="1217"/>
    <s v="179-23-02-772"/>
    <n v="90"/>
    <x v="6"/>
  </r>
  <r>
    <x v="1217"/>
    <s v="507-22-76-992"/>
    <n v="34"/>
    <x v="6"/>
  </r>
  <r>
    <x v="1218"/>
    <s v="847-48-41-699"/>
    <n v="106"/>
    <x v="6"/>
  </r>
  <r>
    <x v="1219"/>
    <s v="847-48-41-699"/>
    <n v="229"/>
    <x v="6"/>
  </r>
  <r>
    <x v="1220"/>
    <s v="413-93-89-926"/>
    <n v="229"/>
    <x v="6"/>
  </r>
  <r>
    <x v="1220"/>
    <s v="596-37-06-465"/>
    <n v="20"/>
    <x v="6"/>
  </r>
  <r>
    <x v="1220"/>
    <s v="392-78-93-552"/>
    <n v="261"/>
    <x v="6"/>
  </r>
  <r>
    <x v="1221"/>
    <s v="964-69-89-011"/>
    <n v="10"/>
    <x v="6"/>
  </r>
  <r>
    <x v="1221"/>
    <s v="254-14-00-156"/>
    <n v="400"/>
    <x v="6"/>
  </r>
  <r>
    <x v="1222"/>
    <s v="799-94-72-837"/>
    <n v="401"/>
    <x v="7"/>
  </r>
  <r>
    <x v="1223"/>
    <s v="322-66-15-999"/>
    <n v="170"/>
    <x v="7"/>
  </r>
  <r>
    <x v="1224"/>
    <s v="178-24-36-171"/>
    <n v="124"/>
    <x v="7"/>
  </r>
  <r>
    <x v="1225"/>
    <s v="687-31-19-697"/>
    <n v="13"/>
    <x v="7"/>
  </r>
  <r>
    <x v="1226"/>
    <s v="080-51-85-809"/>
    <n v="87"/>
    <x v="7"/>
  </r>
  <r>
    <x v="1226"/>
    <s v="337-27-67-378"/>
    <n v="190"/>
    <x v="7"/>
  </r>
  <r>
    <x v="1226"/>
    <s v="941-01-60-075"/>
    <n v="349"/>
    <x v="7"/>
  </r>
  <r>
    <x v="1227"/>
    <s v="272-67-67-068"/>
    <n v="16"/>
    <x v="7"/>
  </r>
  <r>
    <x v="1228"/>
    <s v="884-31-58-627"/>
    <n v="42"/>
    <x v="7"/>
  </r>
  <r>
    <x v="1229"/>
    <s v="033-49-11-774"/>
    <n v="70"/>
    <x v="7"/>
  </r>
  <r>
    <x v="1230"/>
    <s v="495-93-92-849"/>
    <n v="189"/>
    <x v="7"/>
  </r>
  <r>
    <x v="1231"/>
    <s v="322-66-15-999"/>
    <n v="64"/>
    <x v="7"/>
  </r>
  <r>
    <x v="1232"/>
    <s v="968-49-97-804"/>
    <n v="76"/>
    <x v="7"/>
  </r>
  <r>
    <x v="1233"/>
    <s v="590-28-48-646"/>
    <n v="11"/>
    <x v="7"/>
  </r>
  <r>
    <x v="1233"/>
    <s v="527-15-00-673"/>
    <n v="96"/>
    <x v="7"/>
  </r>
  <r>
    <x v="1234"/>
    <s v="531-41-11-525"/>
    <n v="17"/>
    <x v="7"/>
  </r>
  <r>
    <x v="1234"/>
    <s v="269-65-16-447"/>
    <n v="92"/>
    <x v="7"/>
  </r>
  <r>
    <x v="1235"/>
    <s v="885-74-10-856"/>
    <n v="76"/>
    <x v="7"/>
  </r>
  <r>
    <x v="1236"/>
    <s v="749-02-70-623"/>
    <n v="77"/>
    <x v="7"/>
  </r>
  <r>
    <x v="1237"/>
    <s v="995-59-41-476"/>
    <n v="344"/>
    <x v="7"/>
  </r>
  <r>
    <x v="1237"/>
    <s v="254-14-00-156"/>
    <n v="218"/>
    <x v="7"/>
  </r>
  <r>
    <x v="1238"/>
    <s v="941-01-60-075"/>
    <n v="115"/>
    <x v="7"/>
  </r>
  <r>
    <x v="1239"/>
    <s v="936-67-95-170"/>
    <n v="143"/>
    <x v="7"/>
  </r>
  <r>
    <x v="1239"/>
    <s v="447-16-72-588"/>
    <n v="1"/>
    <x v="7"/>
  </r>
  <r>
    <x v="1240"/>
    <s v="513-33-14-553"/>
    <n v="133"/>
    <x v="8"/>
  </r>
  <r>
    <x v="1240"/>
    <s v="413-93-89-926"/>
    <n v="496"/>
    <x v="8"/>
  </r>
  <r>
    <x v="1240"/>
    <s v="050-38-86-889"/>
    <n v="5"/>
    <x v="8"/>
  </r>
  <r>
    <x v="1241"/>
    <s v="093-96-93-428"/>
    <n v="8"/>
    <x v="8"/>
  </r>
  <r>
    <x v="1242"/>
    <s v="495-93-92-849"/>
    <n v="59"/>
    <x v="8"/>
  </r>
  <r>
    <x v="1242"/>
    <s v="413-93-89-926"/>
    <n v="273"/>
    <x v="8"/>
  </r>
  <r>
    <x v="1243"/>
    <s v="847-48-41-699"/>
    <n v="165"/>
    <x v="8"/>
  </r>
  <r>
    <x v="1244"/>
    <s v="528-09-83-923"/>
    <n v="13"/>
    <x v="8"/>
  </r>
  <r>
    <x v="1245"/>
    <s v="513-33-14-553"/>
    <n v="143"/>
    <x v="8"/>
  </r>
  <r>
    <x v="1246"/>
    <s v="336-81-47-193"/>
    <n v="20"/>
    <x v="8"/>
  </r>
  <r>
    <x v="1247"/>
    <s v="753-35-55-536"/>
    <n v="4"/>
    <x v="8"/>
  </r>
  <r>
    <x v="1248"/>
    <s v="179-23-02-772"/>
    <n v="102"/>
    <x v="8"/>
  </r>
  <r>
    <x v="1249"/>
    <s v="043-34-53-278"/>
    <n v="155"/>
    <x v="8"/>
  </r>
  <r>
    <x v="1250"/>
    <s v="254-14-00-156"/>
    <n v="226"/>
    <x v="8"/>
  </r>
  <r>
    <x v="1250"/>
    <s v="799-94-72-837"/>
    <n v="346"/>
    <x v="8"/>
  </r>
  <r>
    <x v="1251"/>
    <s v="495-93-92-849"/>
    <n v="45"/>
    <x v="8"/>
  </r>
  <r>
    <x v="1252"/>
    <s v="288-84-37-922"/>
    <n v="11"/>
    <x v="8"/>
  </r>
  <r>
    <x v="1253"/>
    <s v="473-30-19-947"/>
    <n v="14"/>
    <x v="9"/>
  </r>
  <r>
    <x v="1254"/>
    <s v="843-22-41-173"/>
    <n v="12"/>
    <x v="9"/>
  </r>
  <r>
    <x v="1255"/>
    <s v="302-11-03-254"/>
    <n v="11"/>
    <x v="9"/>
  </r>
  <r>
    <x v="1255"/>
    <s v="294-48-56-993"/>
    <n v="142"/>
    <x v="9"/>
  </r>
  <r>
    <x v="1256"/>
    <s v="884-31-58-627"/>
    <n v="184"/>
    <x v="9"/>
  </r>
  <r>
    <x v="1257"/>
    <s v="392-78-93-552"/>
    <n v="390"/>
    <x v="9"/>
  </r>
  <r>
    <x v="1258"/>
    <s v="916-94-78-836"/>
    <n v="110"/>
    <x v="9"/>
  </r>
  <r>
    <x v="1259"/>
    <s v="080-51-85-809"/>
    <n v="92"/>
    <x v="9"/>
  </r>
  <r>
    <x v="1260"/>
    <s v="284-59-84-568"/>
    <n v="5"/>
    <x v="9"/>
  </r>
  <r>
    <x v="1260"/>
    <s v="072-92-42-932"/>
    <n v="2"/>
    <x v="9"/>
  </r>
  <r>
    <x v="1261"/>
    <s v="180-17-78-339"/>
    <n v="14"/>
    <x v="9"/>
  </r>
  <r>
    <x v="1262"/>
    <s v="900-85-70-552"/>
    <n v="6"/>
    <x v="9"/>
  </r>
  <r>
    <x v="1263"/>
    <s v="269-65-16-447"/>
    <n v="65"/>
    <x v="10"/>
  </r>
  <r>
    <x v="1263"/>
    <s v="513-33-14-553"/>
    <n v="45"/>
    <x v="10"/>
  </r>
  <r>
    <x v="1263"/>
    <s v="254-14-00-156"/>
    <n v="108"/>
    <x v="10"/>
  </r>
  <r>
    <x v="1264"/>
    <s v="916-94-78-836"/>
    <n v="159"/>
    <x v="10"/>
  </r>
  <r>
    <x v="1265"/>
    <s v="080-51-85-809"/>
    <n v="141"/>
    <x v="10"/>
  </r>
  <r>
    <x v="1265"/>
    <s v="242-04-13-206"/>
    <n v="14"/>
    <x v="10"/>
  </r>
  <r>
    <x v="1266"/>
    <s v="749-02-70-623"/>
    <n v="142"/>
    <x v="10"/>
  </r>
  <r>
    <x v="1267"/>
    <s v="847-48-41-699"/>
    <n v="167"/>
    <x v="10"/>
  </r>
  <r>
    <x v="1268"/>
    <s v="180-17-78-339"/>
    <n v="12"/>
    <x v="10"/>
  </r>
  <r>
    <x v="1269"/>
    <s v="378-70-08-798"/>
    <n v="187"/>
    <x v="10"/>
  </r>
  <r>
    <x v="1270"/>
    <s v="176-54-34-364"/>
    <n v="14"/>
    <x v="10"/>
  </r>
  <r>
    <x v="1271"/>
    <s v="105-89-55-029"/>
    <n v="10"/>
    <x v="10"/>
  </r>
  <r>
    <x v="1272"/>
    <s v="178-24-36-171"/>
    <n v="269"/>
    <x v="10"/>
  </r>
  <r>
    <x v="1272"/>
    <s v="594-18-15-403"/>
    <n v="328"/>
    <x v="10"/>
  </r>
  <r>
    <x v="1273"/>
    <s v="847-48-41-699"/>
    <n v="228"/>
    <x v="10"/>
  </r>
  <r>
    <x v="1274"/>
    <s v="408-24-90-350"/>
    <n v="12"/>
    <x v="10"/>
  </r>
  <r>
    <x v="1275"/>
    <s v="015-89-55-248"/>
    <n v="16"/>
    <x v="11"/>
  </r>
  <r>
    <x v="1276"/>
    <s v="413-93-89-926"/>
    <n v="233"/>
    <x v="11"/>
  </r>
  <r>
    <x v="1277"/>
    <s v="958-71-87-898"/>
    <n v="10"/>
    <x v="11"/>
  </r>
  <r>
    <x v="1278"/>
    <s v="749-02-70-623"/>
    <n v="168"/>
    <x v="11"/>
  </r>
  <r>
    <x v="1278"/>
    <s v="594-18-15-403"/>
    <n v="388"/>
    <x v="11"/>
  </r>
  <r>
    <x v="1279"/>
    <s v="941-01-60-075"/>
    <n v="319"/>
    <x v="11"/>
  </r>
  <r>
    <x v="1280"/>
    <s v="178-41-36-927"/>
    <n v="12"/>
    <x v="11"/>
  </r>
  <r>
    <x v="1281"/>
    <s v="268-62-97-556"/>
    <n v="150"/>
    <x v="11"/>
  </r>
  <r>
    <x v="1282"/>
    <s v="847-48-41-699"/>
    <n v="347"/>
    <x v="11"/>
  </r>
  <r>
    <x v="1283"/>
    <s v="033-49-11-774"/>
    <n v="177"/>
    <x v="11"/>
  </r>
  <r>
    <x v="1284"/>
    <s v="392-78-93-552"/>
    <n v="222"/>
    <x v="11"/>
  </r>
  <r>
    <x v="1285"/>
    <s v="590-28-48-646"/>
    <n v="9"/>
    <x v="11"/>
  </r>
  <r>
    <x v="1285"/>
    <s v="062-58-80-597"/>
    <n v="14"/>
    <x v="11"/>
  </r>
  <r>
    <x v="1286"/>
    <s v="944-16-93-033"/>
    <n v="7"/>
    <x v="0"/>
  </r>
  <r>
    <x v="1287"/>
    <s v="527-15-00-673"/>
    <n v="171"/>
    <x v="0"/>
  </r>
  <r>
    <x v="1288"/>
    <s v="325-16-71-125"/>
    <n v="16"/>
    <x v="0"/>
  </r>
  <r>
    <x v="1289"/>
    <s v="269-65-16-447"/>
    <n v="176"/>
    <x v="0"/>
  </r>
  <r>
    <x v="1290"/>
    <s v="322-66-15-999"/>
    <n v="37"/>
    <x v="0"/>
  </r>
  <r>
    <x v="1291"/>
    <s v="269-65-16-447"/>
    <n v="186"/>
    <x v="0"/>
  </r>
  <r>
    <x v="1291"/>
    <s v="692-61-16-906"/>
    <n v="45"/>
    <x v="0"/>
  </r>
  <r>
    <x v="1292"/>
    <s v="495-93-92-849"/>
    <n v="186"/>
    <x v="0"/>
  </r>
  <r>
    <x v="1292"/>
    <s v="799-94-72-837"/>
    <n v="211"/>
    <x v="0"/>
  </r>
  <r>
    <x v="1293"/>
    <s v="847-48-41-699"/>
    <n v="330"/>
    <x v="0"/>
  </r>
  <r>
    <x v="1294"/>
    <s v="799-94-72-837"/>
    <n v="134"/>
    <x v="0"/>
  </r>
  <r>
    <x v="1294"/>
    <s v="847-48-41-699"/>
    <n v="459"/>
    <x v="0"/>
  </r>
  <r>
    <x v="1295"/>
    <s v="294-48-56-993"/>
    <n v="185"/>
    <x v="0"/>
  </r>
  <r>
    <x v="1296"/>
    <s v="178-41-36-927"/>
    <n v="3"/>
    <x v="0"/>
  </r>
  <r>
    <x v="1297"/>
    <s v="534-94-49-182"/>
    <n v="181"/>
    <x v="0"/>
  </r>
  <r>
    <x v="1298"/>
    <s v="413-93-89-926"/>
    <n v="441"/>
    <x v="1"/>
  </r>
  <r>
    <x v="1299"/>
    <s v="392-78-93-552"/>
    <n v="487"/>
    <x v="1"/>
  </r>
  <r>
    <x v="1299"/>
    <s v="495-93-92-849"/>
    <n v="56"/>
    <x v="1"/>
  </r>
  <r>
    <x v="1300"/>
    <s v="904-16-42-385"/>
    <n v="23"/>
    <x v="1"/>
  </r>
  <r>
    <x v="1300"/>
    <s v="179-23-02-772"/>
    <n v="113"/>
    <x v="1"/>
  </r>
  <r>
    <x v="1301"/>
    <s v="047-26-54-835"/>
    <n v="19"/>
    <x v="1"/>
  </r>
  <r>
    <x v="1302"/>
    <s v="773-39-15-273"/>
    <n v="188"/>
    <x v="1"/>
  </r>
  <r>
    <x v="1302"/>
    <s v="254-14-00-156"/>
    <n v="338"/>
    <x v="1"/>
  </r>
  <r>
    <x v="1303"/>
    <s v="935-78-99-209"/>
    <n v="80"/>
    <x v="1"/>
  </r>
  <r>
    <x v="1304"/>
    <s v="170-26-38-135"/>
    <n v="20"/>
    <x v="1"/>
  </r>
  <r>
    <x v="1305"/>
    <s v="270-90-07-560"/>
    <n v="1"/>
    <x v="1"/>
  </r>
  <r>
    <x v="1306"/>
    <s v="495-93-92-849"/>
    <n v="200"/>
    <x v="1"/>
  </r>
  <r>
    <x v="1307"/>
    <s v="594-18-15-403"/>
    <n v="429"/>
    <x v="1"/>
  </r>
  <r>
    <x v="1308"/>
    <s v="904-16-42-385"/>
    <n v="183"/>
    <x v="1"/>
  </r>
  <r>
    <x v="1309"/>
    <s v="749-02-70-623"/>
    <n v="26"/>
    <x v="1"/>
  </r>
  <r>
    <x v="1310"/>
    <s v="801-63-85-001"/>
    <n v="2"/>
    <x v="1"/>
  </r>
  <r>
    <x v="1311"/>
    <s v="254-14-00-156"/>
    <n v="174"/>
    <x v="1"/>
  </r>
  <r>
    <x v="1312"/>
    <s v="495-93-92-849"/>
    <n v="98"/>
    <x v="1"/>
  </r>
  <r>
    <x v="1312"/>
    <s v="653-45-64-141"/>
    <n v="11"/>
    <x v="1"/>
  </r>
  <r>
    <x v="1313"/>
    <s v="378-70-08-798"/>
    <n v="58"/>
    <x v="1"/>
  </r>
  <r>
    <x v="1314"/>
    <s v="045-63-27-114"/>
    <n v="17"/>
    <x v="2"/>
  </r>
  <r>
    <x v="1315"/>
    <s v="413-93-89-926"/>
    <n v="143"/>
    <x v="2"/>
  </r>
  <r>
    <x v="1316"/>
    <s v="495-93-92-849"/>
    <n v="108"/>
    <x v="2"/>
  </r>
  <r>
    <x v="1317"/>
    <s v="995-59-41-476"/>
    <n v="424"/>
    <x v="2"/>
  </r>
  <r>
    <x v="1318"/>
    <s v="678-73-95-302"/>
    <n v="9"/>
    <x v="2"/>
  </r>
  <r>
    <x v="1319"/>
    <s v="378-70-08-798"/>
    <n v="135"/>
    <x v="2"/>
  </r>
  <r>
    <x v="1320"/>
    <s v="799-94-72-837"/>
    <n v="202"/>
    <x v="2"/>
  </r>
  <r>
    <x v="1321"/>
    <s v="392-78-93-552"/>
    <n v="459"/>
    <x v="2"/>
  </r>
  <r>
    <x v="1322"/>
    <s v="507-22-76-992"/>
    <n v="107"/>
    <x v="2"/>
  </r>
  <r>
    <x v="1323"/>
    <s v="968-49-97-804"/>
    <n v="37"/>
    <x v="2"/>
  </r>
  <r>
    <x v="1324"/>
    <s v="692-61-16-906"/>
    <n v="43"/>
    <x v="2"/>
  </r>
  <r>
    <x v="1325"/>
    <s v="847-48-41-699"/>
    <n v="352"/>
    <x v="3"/>
  </r>
  <r>
    <x v="1326"/>
    <s v="269-65-16-447"/>
    <n v="94"/>
    <x v="3"/>
  </r>
  <r>
    <x v="1326"/>
    <s v="527-15-00-673"/>
    <n v="112"/>
    <x v="3"/>
  </r>
  <r>
    <x v="1327"/>
    <s v="692-61-16-906"/>
    <n v="136"/>
    <x v="3"/>
  </r>
  <r>
    <x v="1328"/>
    <s v="773-39-15-273"/>
    <n v="56"/>
    <x v="3"/>
  </r>
  <r>
    <x v="1329"/>
    <s v="799-94-72-837"/>
    <n v="286"/>
    <x v="3"/>
  </r>
  <r>
    <x v="1330"/>
    <s v="254-14-00-156"/>
    <n v="296"/>
    <x v="3"/>
  </r>
  <r>
    <x v="1330"/>
    <s v="410-52-79-946"/>
    <n v="81"/>
    <x v="3"/>
  </r>
  <r>
    <x v="1331"/>
    <s v="799-94-72-837"/>
    <n v="231"/>
    <x v="3"/>
  </r>
  <r>
    <x v="1332"/>
    <s v="413-93-89-926"/>
    <n v="149"/>
    <x v="3"/>
  </r>
  <r>
    <x v="1332"/>
    <s v="958-71-87-898"/>
    <n v="3"/>
    <x v="3"/>
  </r>
  <r>
    <x v="1333"/>
    <s v="799-94-72-837"/>
    <n v="311"/>
    <x v="3"/>
  </r>
  <r>
    <x v="1334"/>
    <s v="527-15-00-673"/>
    <n v="121"/>
    <x v="3"/>
  </r>
  <r>
    <x v="1335"/>
    <s v="214-54-56-360"/>
    <n v="15"/>
    <x v="3"/>
  </r>
  <r>
    <x v="1336"/>
    <s v="170-89-76-803"/>
    <n v="14"/>
    <x v="3"/>
  </r>
  <r>
    <x v="1336"/>
    <s v="254-14-00-156"/>
    <n v="240"/>
    <x v="3"/>
  </r>
  <r>
    <x v="1337"/>
    <s v="800-16-32-869"/>
    <n v="12"/>
    <x v="3"/>
  </r>
  <r>
    <x v="1338"/>
    <s v="788-39-15-311"/>
    <n v="1"/>
    <x v="3"/>
  </r>
  <r>
    <x v="1339"/>
    <s v="881-78-83-232"/>
    <n v="12"/>
    <x v="3"/>
  </r>
  <r>
    <x v="1340"/>
    <s v="269-65-16-447"/>
    <n v="190"/>
    <x v="3"/>
  </r>
  <r>
    <x v="1341"/>
    <s v="620-15-33-614"/>
    <n v="179"/>
    <x v="3"/>
  </r>
  <r>
    <x v="1342"/>
    <s v="178-24-36-171"/>
    <n v="106"/>
    <x v="3"/>
  </r>
  <r>
    <x v="1343"/>
    <s v="254-14-00-156"/>
    <n v="267"/>
    <x v="4"/>
  </r>
  <r>
    <x v="1343"/>
    <s v="115-65-39-258"/>
    <n v="66"/>
    <x v="4"/>
  </r>
  <r>
    <x v="1344"/>
    <s v="799-94-72-837"/>
    <n v="471"/>
    <x v="4"/>
  </r>
  <r>
    <x v="1345"/>
    <s v="767-55-58-288"/>
    <n v="5"/>
    <x v="4"/>
  </r>
  <r>
    <x v="1346"/>
    <s v="678-73-95-302"/>
    <n v="11"/>
    <x v="4"/>
  </r>
  <r>
    <x v="1347"/>
    <s v="884-31-58-627"/>
    <n v="103"/>
    <x v="4"/>
  </r>
  <r>
    <x v="1347"/>
    <s v="080-51-85-809"/>
    <n v="92"/>
    <x v="4"/>
  </r>
  <r>
    <x v="1348"/>
    <s v="749-02-70-623"/>
    <n v="115"/>
    <x v="4"/>
  </r>
  <r>
    <x v="1349"/>
    <s v="495-93-92-849"/>
    <n v="62"/>
    <x v="4"/>
  </r>
  <r>
    <x v="1349"/>
    <s v="594-18-15-403"/>
    <n v="420"/>
    <x v="4"/>
  </r>
  <r>
    <x v="1349"/>
    <s v="534-94-49-182"/>
    <n v="81"/>
    <x v="4"/>
  </r>
  <r>
    <x v="1350"/>
    <s v="847-48-41-699"/>
    <n v="412"/>
    <x v="4"/>
  </r>
  <r>
    <x v="1351"/>
    <s v="392-78-93-552"/>
    <n v="377"/>
    <x v="4"/>
  </r>
  <r>
    <x v="1352"/>
    <s v="392-78-93-552"/>
    <n v="461"/>
    <x v="4"/>
  </r>
  <r>
    <x v="1352"/>
    <s v="884-31-58-627"/>
    <n v="138"/>
    <x v="4"/>
  </r>
  <r>
    <x v="1353"/>
    <s v="596-37-06-465"/>
    <n v="17"/>
    <x v="4"/>
  </r>
  <r>
    <x v="1354"/>
    <s v="817-44-45-607"/>
    <n v="8"/>
    <x v="4"/>
  </r>
  <r>
    <x v="1355"/>
    <s v="847-48-41-699"/>
    <n v="448"/>
    <x v="4"/>
  </r>
  <r>
    <x v="1356"/>
    <s v="847-48-41-699"/>
    <n v="240"/>
    <x v="5"/>
  </r>
  <r>
    <x v="1357"/>
    <s v="178-24-36-171"/>
    <n v="388"/>
    <x v="5"/>
  </r>
  <r>
    <x v="1358"/>
    <s v="254-14-00-156"/>
    <n v="455"/>
    <x v="5"/>
  </r>
  <r>
    <x v="1358"/>
    <s v="413-93-89-926"/>
    <n v="269"/>
    <x v="5"/>
  </r>
  <r>
    <x v="1359"/>
    <s v="043-34-53-278"/>
    <n v="81"/>
    <x v="5"/>
  </r>
  <r>
    <x v="1359"/>
    <s v="749-02-70-623"/>
    <n v="99"/>
    <x v="5"/>
  </r>
  <r>
    <x v="1360"/>
    <s v="549-21-69-479"/>
    <n v="12"/>
    <x v="5"/>
  </r>
  <r>
    <x v="1361"/>
    <s v="817-14-97-331"/>
    <n v="4"/>
    <x v="5"/>
  </r>
  <r>
    <x v="1362"/>
    <s v="534-94-49-182"/>
    <n v="132"/>
    <x v="5"/>
  </r>
  <r>
    <x v="1363"/>
    <s v="179-23-02-772"/>
    <n v="83"/>
    <x v="5"/>
  </r>
  <r>
    <x v="1364"/>
    <s v="874-03-53-609"/>
    <n v="7"/>
    <x v="5"/>
  </r>
  <r>
    <x v="1365"/>
    <s v="302-11-03-254"/>
    <n v="9"/>
    <x v="5"/>
  </r>
  <r>
    <x v="1366"/>
    <s v="270-90-07-560"/>
    <n v="20"/>
    <x v="5"/>
  </r>
  <r>
    <x v="1367"/>
    <s v="749-02-70-623"/>
    <n v="98"/>
    <x v="5"/>
  </r>
  <r>
    <x v="1368"/>
    <s v="447-16-72-588"/>
    <n v="9"/>
    <x v="5"/>
  </r>
  <r>
    <x v="1369"/>
    <s v="368-99-22-310"/>
    <n v="13"/>
    <x v="5"/>
  </r>
  <r>
    <x v="1370"/>
    <s v="941-01-60-075"/>
    <n v="424"/>
    <x v="6"/>
  </r>
  <r>
    <x v="1371"/>
    <s v="761-06-34-233"/>
    <n v="31"/>
    <x v="6"/>
  </r>
  <r>
    <x v="1372"/>
    <s v="126-55-91-375"/>
    <n v="18"/>
    <x v="6"/>
  </r>
  <r>
    <x v="1373"/>
    <s v="043-34-53-278"/>
    <n v="172"/>
    <x v="6"/>
  </r>
  <r>
    <x v="1373"/>
    <s v="392-78-93-552"/>
    <n v="373"/>
    <x v="6"/>
  </r>
  <r>
    <x v="1374"/>
    <s v="413-93-89-926"/>
    <n v="299"/>
    <x v="6"/>
  </r>
  <r>
    <x v="1375"/>
    <s v="916-94-78-836"/>
    <n v="20"/>
    <x v="6"/>
  </r>
  <r>
    <x v="1376"/>
    <s v="513-33-14-553"/>
    <n v="89"/>
    <x v="6"/>
  </r>
  <r>
    <x v="1376"/>
    <s v="968-49-97-804"/>
    <n v="60"/>
    <x v="6"/>
  </r>
  <r>
    <x v="1377"/>
    <s v="944-16-93-033"/>
    <n v="5"/>
    <x v="6"/>
  </r>
  <r>
    <x v="1378"/>
    <s v="995-59-41-476"/>
    <n v="125"/>
    <x v="6"/>
  </r>
  <r>
    <x v="1378"/>
    <s v="904-16-42-385"/>
    <n v="177"/>
    <x v="6"/>
  </r>
  <r>
    <x v="1379"/>
    <s v="910-38-33-489"/>
    <n v="58"/>
    <x v="6"/>
  </r>
  <r>
    <x v="1380"/>
    <s v="080-51-85-809"/>
    <n v="174"/>
    <x v="6"/>
  </r>
  <r>
    <x v="1381"/>
    <s v="254-14-00-156"/>
    <n v="485"/>
    <x v="6"/>
  </r>
  <r>
    <x v="1382"/>
    <s v="881-78-83-232"/>
    <n v="7"/>
    <x v="6"/>
  </r>
  <r>
    <x v="1383"/>
    <s v="847-48-41-699"/>
    <n v="109"/>
    <x v="6"/>
  </r>
  <r>
    <x v="1384"/>
    <s v="043-34-53-278"/>
    <n v="116"/>
    <x v="6"/>
  </r>
  <r>
    <x v="1385"/>
    <s v="761-06-34-233"/>
    <n v="125"/>
    <x v="6"/>
  </r>
  <r>
    <x v="1385"/>
    <s v="091-99-74-175"/>
    <n v="15"/>
    <x v="6"/>
  </r>
  <r>
    <x v="1386"/>
    <s v="857-68-68-600"/>
    <n v="4"/>
    <x v="7"/>
  </r>
  <r>
    <x v="1387"/>
    <s v="275-38-81-341"/>
    <n v="13"/>
    <x v="7"/>
  </r>
  <r>
    <x v="1388"/>
    <s v="995-59-41-476"/>
    <n v="338"/>
    <x v="7"/>
  </r>
  <r>
    <x v="1389"/>
    <s v="319-54-24-686"/>
    <n v="2"/>
    <x v="7"/>
  </r>
  <r>
    <x v="1390"/>
    <s v="916-94-78-836"/>
    <n v="108"/>
    <x v="7"/>
  </r>
  <r>
    <x v="1391"/>
    <s v="692-61-16-906"/>
    <n v="119"/>
    <x v="7"/>
  </r>
  <r>
    <x v="1392"/>
    <s v="254-14-00-156"/>
    <n v="385"/>
    <x v="7"/>
  </r>
  <r>
    <x v="1392"/>
    <s v="392-78-93-552"/>
    <n v="239"/>
    <x v="7"/>
  </r>
  <r>
    <x v="1393"/>
    <s v="072-92-42-932"/>
    <n v="8"/>
    <x v="7"/>
  </r>
  <r>
    <x v="1394"/>
    <s v="413-93-89-926"/>
    <n v="219"/>
    <x v="7"/>
  </r>
  <r>
    <x v="1395"/>
    <s v="410-52-79-946"/>
    <n v="40"/>
    <x v="7"/>
  </r>
  <r>
    <x v="1395"/>
    <s v="995-59-41-476"/>
    <n v="166"/>
    <x v="7"/>
  </r>
  <r>
    <x v="1396"/>
    <s v="527-15-00-673"/>
    <n v="168"/>
    <x v="7"/>
  </r>
  <r>
    <x v="1397"/>
    <s v="179-23-02-772"/>
    <n v="96"/>
    <x v="7"/>
  </r>
  <r>
    <x v="1398"/>
    <s v="749-02-70-623"/>
    <n v="23"/>
    <x v="7"/>
  </r>
  <r>
    <x v="1399"/>
    <s v="857-68-68-600"/>
    <n v="8"/>
    <x v="7"/>
  </r>
  <r>
    <x v="1399"/>
    <s v="781-80-31-583"/>
    <n v="1"/>
    <x v="7"/>
  </r>
  <r>
    <x v="1399"/>
    <s v="045-63-27-114"/>
    <n v="4"/>
    <x v="7"/>
  </r>
  <r>
    <x v="1400"/>
    <s v="950-40-82-698"/>
    <n v="170"/>
    <x v="7"/>
  </r>
  <r>
    <x v="1401"/>
    <s v="392-78-93-552"/>
    <n v="193"/>
    <x v="7"/>
  </r>
  <r>
    <x v="1402"/>
    <s v="929-74-62-713"/>
    <n v="5"/>
    <x v="7"/>
  </r>
  <r>
    <x v="1403"/>
    <s v="851-69-49-933"/>
    <n v="5"/>
    <x v="8"/>
  </r>
  <r>
    <x v="1403"/>
    <s v="368-99-22-310"/>
    <n v="15"/>
    <x v="8"/>
  </r>
  <r>
    <x v="1404"/>
    <s v="164-61-25-530"/>
    <n v="14"/>
    <x v="8"/>
  </r>
  <r>
    <x v="1404"/>
    <s v="916-94-78-836"/>
    <n v="96"/>
    <x v="8"/>
  </r>
  <r>
    <x v="1405"/>
    <s v="138-66-38-929"/>
    <n v="1"/>
    <x v="8"/>
  </r>
  <r>
    <x v="1406"/>
    <s v="513-33-14-553"/>
    <n v="164"/>
    <x v="8"/>
  </r>
  <r>
    <x v="1407"/>
    <s v="178-24-36-171"/>
    <n v="105"/>
    <x v="8"/>
  </r>
  <r>
    <x v="1408"/>
    <s v="211-35-92-831"/>
    <n v="17"/>
    <x v="8"/>
  </r>
  <r>
    <x v="1409"/>
    <s v="047-26-54-835"/>
    <n v="5"/>
    <x v="8"/>
  </r>
  <r>
    <x v="1410"/>
    <s v="392-78-93-552"/>
    <n v="212"/>
    <x v="8"/>
  </r>
  <r>
    <x v="1410"/>
    <s v="847-48-41-699"/>
    <n v="128"/>
    <x v="8"/>
  </r>
  <r>
    <x v="1410"/>
    <s v="378-70-08-798"/>
    <n v="147"/>
    <x v="8"/>
  </r>
  <r>
    <x v="1411"/>
    <s v="799-94-72-837"/>
    <n v="436"/>
    <x v="8"/>
  </r>
  <r>
    <x v="1412"/>
    <s v="128-29-15-591"/>
    <n v="4"/>
    <x v="8"/>
  </r>
  <r>
    <x v="1412"/>
    <s v="302-11-03-254"/>
    <n v="4"/>
    <x v="8"/>
  </r>
  <r>
    <x v="1413"/>
    <s v="179-23-02-772"/>
    <n v="78"/>
    <x v="9"/>
  </r>
  <r>
    <x v="1414"/>
    <s v="749-02-70-623"/>
    <n v="159"/>
    <x v="9"/>
  </r>
  <r>
    <x v="1414"/>
    <s v="885-74-10-856"/>
    <n v="103"/>
    <x v="9"/>
  </r>
  <r>
    <x v="1415"/>
    <s v="495-93-92-849"/>
    <n v="57"/>
    <x v="9"/>
  </r>
  <r>
    <x v="1415"/>
    <s v="910-38-33-489"/>
    <n v="121"/>
    <x v="9"/>
  </r>
  <r>
    <x v="1415"/>
    <s v="053-79-35-388"/>
    <n v="14"/>
    <x v="9"/>
  </r>
  <r>
    <x v="1416"/>
    <s v="599-00-55-316"/>
    <n v="2"/>
    <x v="9"/>
  </r>
  <r>
    <x v="1416"/>
    <s v="662-14-22-719"/>
    <n v="19"/>
    <x v="9"/>
  </r>
  <r>
    <x v="1417"/>
    <s v="264-98-29-926"/>
    <n v="20"/>
    <x v="9"/>
  </r>
  <r>
    <x v="1418"/>
    <s v="799-94-72-837"/>
    <n v="367"/>
    <x v="9"/>
  </r>
  <r>
    <x v="1418"/>
    <s v="847-48-41-699"/>
    <n v="458"/>
    <x v="9"/>
  </r>
  <r>
    <x v="1419"/>
    <s v="392-78-93-552"/>
    <n v="100"/>
    <x v="9"/>
  </r>
  <r>
    <x v="1419"/>
    <s v="043-34-53-278"/>
    <n v="62"/>
    <x v="9"/>
  </r>
  <r>
    <x v="1420"/>
    <s v="043-34-53-278"/>
    <n v="184"/>
    <x v="9"/>
  </r>
  <r>
    <x v="1421"/>
    <s v="080-51-85-809"/>
    <n v="156"/>
    <x v="9"/>
  </r>
  <r>
    <x v="1422"/>
    <s v="254-14-00-156"/>
    <n v="142"/>
    <x v="9"/>
  </r>
  <r>
    <x v="1423"/>
    <s v="043-34-53-278"/>
    <n v="97"/>
    <x v="9"/>
  </r>
  <r>
    <x v="1423"/>
    <s v="254-14-00-156"/>
    <n v="136"/>
    <x v="9"/>
  </r>
  <r>
    <x v="1423"/>
    <s v="179-23-02-772"/>
    <n v="108"/>
    <x v="9"/>
  </r>
  <r>
    <x v="1424"/>
    <s v="410-52-79-946"/>
    <n v="51"/>
    <x v="9"/>
  </r>
  <r>
    <x v="1425"/>
    <s v="473-30-19-947"/>
    <n v="7"/>
    <x v="9"/>
  </r>
  <r>
    <x v="1426"/>
    <s v="985-21-38-706"/>
    <n v="19"/>
    <x v="9"/>
  </r>
  <r>
    <x v="1427"/>
    <s v="970-73-69-415"/>
    <n v="4"/>
    <x v="9"/>
  </r>
  <r>
    <x v="1428"/>
    <s v="392-78-93-552"/>
    <n v="163"/>
    <x v="10"/>
  </r>
  <r>
    <x v="1428"/>
    <s v="534-94-49-182"/>
    <n v="165"/>
    <x v="10"/>
  </r>
  <r>
    <x v="1429"/>
    <s v="211-35-92-831"/>
    <n v="14"/>
    <x v="10"/>
  </r>
  <r>
    <x v="1430"/>
    <s v="378-70-08-798"/>
    <n v="177"/>
    <x v="10"/>
  </r>
  <r>
    <x v="1431"/>
    <s v="964-69-89-011"/>
    <n v="1"/>
    <x v="10"/>
  </r>
  <r>
    <x v="1432"/>
    <s v="179-23-02-772"/>
    <n v="193"/>
    <x v="10"/>
  </r>
  <r>
    <x v="1432"/>
    <s v="561-00-46-873"/>
    <n v="8"/>
    <x v="10"/>
  </r>
  <r>
    <x v="1433"/>
    <s v="817-14-97-331"/>
    <n v="11"/>
    <x v="10"/>
  </r>
  <r>
    <x v="1434"/>
    <s v="178-24-36-171"/>
    <n v="249"/>
    <x v="10"/>
  </r>
  <r>
    <x v="1435"/>
    <s v="594-18-15-403"/>
    <n v="360"/>
    <x v="10"/>
  </r>
  <r>
    <x v="1436"/>
    <s v="294-48-56-993"/>
    <n v="186"/>
    <x v="10"/>
  </r>
  <r>
    <x v="1437"/>
    <s v="495-93-92-849"/>
    <n v="29"/>
    <x v="10"/>
  </r>
  <r>
    <x v="1438"/>
    <s v="534-94-49-182"/>
    <n v="174"/>
    <x v="10"/>
  </r>
  <r>
    <x v="1439"/>
    <s v="254-14-00-156"/>
    <n v="131"/>
    <x v="10"/>
  </r>
  <r>
    <x v="1440"/>
    <s v="254-14-00-156"/>
    <n v="157"/>
    <x v="11"/>
  </r>
  <r>
    <x v="1440"/>
    <s v="799-94-72-837"/>
    <n v="284"/>
    <x v="11"/>
  </r>
  <r>
    <x v="1441"/>
    <s v="413-93-89-926"/>
    <n v="292"/>
    <x v="11"/>
  </r>
  <r>
    <x v="1442"/>
    <s v="530-86-39-445"/>
    <n v="13"/>
    <x v="11"/>
  </r>
  <r>
    <x v="1443"/>
    <s v="954-85-72-732"/>
    <n v="16"/>
    <x v="11"/>
  </r>
  <r>
    <x v="1443"/>
    <s v="178-24-36-171"/>
    <n v="364"/>
    <x v="11"/>
  </r>
  <r>
    <x v="1444"/>
    <s v="599-00-55-316"/>
    <n v="16"/>
    <x v="11"/>
  </r>
  <r>
    <x v="1444"/>
    <s v="590-28-48-646"/>
    <n v="3"/>
    <x v="11"/>
  </r>
  <r>
    <x v="1445"/>
    <s v="346-83-33-264"/>
    <n v="9"/>
    <x v="11"/>
  </r>
  <r>
    <x v="1446"/>
    <s v="523-09-63-706"/>
    <n v="6"/>
    <x v="11"/>
  </r>
  <r>
    <x v="1447"/>
    <s v="884-31-58-627"/>
    <n v="117"/>
    <x v="11"/>
  </r>
  <r>
    <x v="1448"/>
    <s v="159-34-45-151"/>
    <n v="6"/>
    <x v="11"/>
  </r>
  <r>
    <x v="1449"/>
    <s v="847-48-41-699"/>
    <n v="186"/>
    <x v="11"/>
  </r>
  <r>
    <x v="1449"/>
    <s v="159-34-45-151"/>
    <n v="16"/>
    <x v="11"/>
  </r>
  <r>
    <x v="1450"/>
    <s v="043-34-53-278"/>
    <n v="100"/>
    <x v="11"/>
  </r>
  <r>
    <x v="1451"/>
    <s v="369-43-03-176"/>
    <n v="20"/>
    <x v="11"/>
  </r>
  <r>
    <x v="1451"/>
    <s v="968-49-97-804"/>
    <n v="192"/>
    <x v="11"/>
  </r>
  <r>
    <x v="1452"/>
    <s v="968-49-97-804"/>
    <n v="92"/>
    <x v="11"/>
  </r>
  <r>
    <x v="1453"/>
    <s v="211-13-01-286"/>
    <n v="11"/>
    <x v="11"/>
  </r>
  <r>
    <x v="1454"/>
    <s v="177-95-05-373"/>
    <n v="10"/>
    <x v="11"/>
  </r>
  <r>
    <x v="1455"/>
    <s v="884-31-58-627"/>
    <n v="180"/>
    <x v="11"/>
  </r>
  <r>
    <x v="1456"/>
    <s v="242-04-13-206"/>
    <n v="12"/>
    <x v="11"/>
  </r>
  <r>
    <x v="1457"/>
    <s v="091-99-74-175"/>
    <n v="12"/>
    <x v="11"/>
  </r>
  <r>
    <x v="1458"/>
    <s v="325-70-30-985"/>
    <n v="8"/>
    <x v="11"/>
  </r>
  <r>
    <x v="1459"/>
    <s v="904-16-42-385"/>
    <n v="56"/>
    <x v="0"/>
  </r>
  <r>
    <x v="1460"/>
    <s v="054-09-46-315"/>
    <n v="18"/>
    <x v="0"/>
  </r>
  <r>
    <x v="1460"/>
    <s v="799-94-72-837"/>
    <n v="164"/>
    <x v="0"/>
  </r>
  <r>
    <x v="1461"/>
    <s v="534-94-49-182"/>
    <n v="111"/>
    <x v="0"/>
  </r>
  <r>
    <x v="1462"/>
    <s v="395-19-63-367"/>
    <n v="14"/>
    <x v="0"/>
  </r>
  <r>
    <x v="1463"/>
    <s v="995-59-41-476"/>
    <n v="143"/>
    <x v="0"/>
  </r>
  <r>
    <x v="1464"/>
    <s v="749-02-70-623"/>
    <n v="64"/>
    <x v="0"/>
  </r>
  <r>
    <x v="1465"/>
    <s v="929-74-62-713"/>
    <n v="3"/>
    <x v="0"/>
  </r>
  <r>
    <x v="1466"/>
    <s v="392-78-93-552"/>
    <n v="152"/>
    <x v="0"/>
  </r>
  <r>
    <x v="1467"/>
    <s v="749-02-70-623"/>
    <n v="152"/>
    <x v="0"/>
  </r>
  <r>
    <x v="1468"/>
    <s v="678-73-95-302"/>
    <n v="15"/>
    <x v="0"/>
  </r>
  <r>
    <x v="1469"/>
    <s v="884-31-58-627"/>
    <n v="117"/>
    <x v="0"/>
  </r>
  <r>
    <x v="1469"/>
    <s v="941-27-28-381"/>
    <n v="14"/>
    <x v="0"/>
  </r>
  <r>
    <x v="1469"/>
    <s v="392-78-93-552"/>
    <n v="431"/>
    <x v="0"/>
  </r>
  <r>
    <x v="1470"/>
    <s v="178-24-36-171"/>
    <n v="390"/>
    <x v="0"/>
  </r>
  <r>
    <x v="1471"/>
    <s v="091-99-74-175"/>
    <n v="1"/>
    <x v="0"/>
  </r>
  <r>
    <x v="1472"/>
    <s v="413-93-89-926"/>
    <n v="392"/>
    <x v="0"/>
  </r>
  <r>
    <x v="1473"/>
    <s v="916-94-78-836"/>
    <n v="175"/>
    <x v="0"/>
  </r>
  <r>
    <x v="1473"/>
    <s v="322-66-15-999"/>
    <n v="118"/>
    <x v="0"/>
  </r>
  <r>
    <x v="1474"/>
    <s v="847-48-41-699"/>
    <n v="297"/>
    <x v="1"/>
  </r>
  <r>
    <x v="1475"/>
    <s v="033-49-11-774"/>
    <n v="89"/>
    <x v="1"/>
  </r>
  <r>
    <x v="1475"/>
    <s v="178-24-36-171"/>
    <n v="182"/>
    <x v="1"/>
  </r>
  <r>
    <x v="1476"/>
    <s v="749-02-70-623"/>
    <n v="130"/>
    <x v="1"/>
  </r>
  <r>
    <x v="1477"/>
    <s v="294-48-56-993"/>
    <n v="187"/>
    <x v="1"/>
  </r>
  <r>
    <x v="1478"/>
    <s v="941-01-60-075"/>
    <n v="166"/>
    <x v="1"/>
  </r>
  <r>
    <x v="1479"/>
    <s v="033-49-11-774"/>
    <n v="58"/>
    <x v="1"/>
  </r>
  <r>
    <x v="1480"/>
    <s v="410-52-79-946"/>
    <n v="187"/>
    <x v="1"/>
  </r>
  <r>
    <x v="1481"/>
    <s v="033-49-11-774"/>
    <n v="58"/>
    <x v="1"/>
  </r>
  <r>
    <x v="1482"/>
    <s v="767-55-58-288"/>
    <n v="19"/>
    <x v="1"/>
  </r>
  <r>
    <x v="1482"/>
    <s v="847-48-41-699"/>
    <n v="388"/>
    <x v="1"/>
  </r>
  <r>
    <x v="1483"/>
    <s v="194-54-73-711"/>
    <n v="20"/>
    <x v="1"/>
  </r>
  <r>
    <x v="1483"/>
    <s v="043-34-53-278"/>
    <n v="185"/>
    <x v="1"/>
  </r>
  <r>
    <x v="1483"/>
    <s v="527-15-00-673"/>
    <n v="191"/>
    <x v="1"/>
  </r>
  <r>
    <x v="1484"/>
    <s v="277-10-19-546"/>
    <n v="1"/>
    <x v="1"/>
  </r>
  <r>
    <x v="1485"/>
    <s v="884-31-58-627"/>
    <n v="90"/>
    <x v="1"/>
  </r>
  <r>
    <x v="1486"/>
    <s v="847-48-41-699"/>
    <n v="234"/>
    <x v="1"/>
  </r>
  <r>
    <x v="1487"/>
    <s v="392-78-93-552"/>
    <n v="212"/>
    <x v="2"/>
  </r>
  <r>
    <x v="1488"/>
    <s v="392-78-93-552"/>
    <n v="372"/>
    <x v="2"/>
  </r>
  <r>
    <x v="1488"/>
    <s v="968-49-97-804"/>
    <n v="102"/>
    <x v="2"/>
  </r>
  <r>
    <x v="1488"/>
    <s v="749-02-70-623"/>
    <n v="69"/>
    <x v="2"/>
  </r>
  <r>
    <x v="1489"/>
    <s v="180-17-78-339"/>
    <n v="5"/>
    <x v="2"/>
  </r>
  <r>
    <x v="1490"/>
    <s v="513-33-14-553"/>
    <n v="146"/>
    <x v="2"/>
  </r>
  <r>
    <x v="1491"/>
    <s v="910-38-33-489"/>
    <n v="114"/>
    <x v="2"/>
  </r>
  <r>
    <x v="1492"/>
    <s v="799-94-72-837"/>
    <n v="265"/>
    <x v="2"/>
  </r>
  <r>
    <x v="1492"/>
    <s v="970-87-50-317"/>
    <n v="1"/>
    <x v="2"/>
  </r>
  <r>
    <x v="1493"/>
    <s v="299-98-16-259"/>
    <n v="16"/>
    <x v="2"/>
  </r>
  <r>
    <x v="1494"/>
    <s v="737-62-05-770"/>
    <n v="11"/>
    <x v="2"/>
  </r>
  <r>
    <x v="1494"/>
    <s v="178-24-36-171"/>
    <n v="118"/>
    <x v="2"/>
  </r>
  <r>
    <x v="1495"/>
    <s v="392-78-93-552"/>
    <n v="213"/>
    <x v="2"/>
  </r>
  <r>
    <x v="1496"/>
    <s v="847-48-41-699"/>
    <n v="146"/>
    <x v="3"/>
  </r>
  <r>
    <x v="1497"/>
    <s v="609-57-46-753"/>
    <n v="6"/>
    <x v="3"/>
  </r>
  <r>
    <x v="1498"/>
    <s v="392-78-93-552"/>
    <n v="392"/>
    <x v="3"/>
  </r>
  <r>
    <x v="1498"/>
    <s v="995-59-41-476"/>
    <n v="422"/>
    <x v="3"/>
  </r>
  <r>
    <x v="1499"/>
    <s v="178-24-36-171"/>
    <n v="474"/>
    <x v="3"/>
  </r>
  <r>
    <x v="1500"/>
    <s v="322-66-15-999"/>
    <n v="166"/>
    <x v="3"/>
  </r>
  <r>
    <x v="1501"/>
    <s v="322-66-15-999"/>
    <n v="121"/>
    <x v="3"/>
  </r>
  <r>
    <x v="1502"/>
    <s v="413-93-89-926"/>
    <n v="406"/>
    <x v="3"/>
  </r>
  <r>
    <x v="1503"/>
    <s v="294-48-56-993"/>
    <n v="41"/>
    <x v="3"/>
  </r>
  <r>
    <x v="1504"/>
    <s v="941-01-60-075"/>
    <n v="254"/>
    <x v="3"/>
  </r>
  <r>
    <x v="1504"/>
    <s v="847-48-41-699"/>
    <n v="246"/>
    <x v="3"/>
  </r>
  <r>
    <x v="1505"/>
    <s v="080-51-85-809"/>
    <n v="148"/>
    <x v="3"/>
  </r>
  <r>
    <x v="1505"/>
    <s v="594-18-15-403"/>
    <n v="365"/>
    <x v="3"/>
  </r>
  <r>
    <x v="1506"/>
    <s v="910-38-33-489"/>
    <n v="20"/>
    <x v="3"/>
  </r>
  <r>
    <x v="1507"/>
    <s v="447-16-72-588"/>
    <n v="4"/>
    <x v="4"/>
  </r>
  <r>
    <x v="1508"/>
    <s v="392-78-93-552"/>
    <n v="215"/>
    <x v="4"/>
  </r>
  <r>
    <x v="1509"/>
    <s v="904-16-42-385"/>
    <n v="138"/>
    <x v="4"/>
  </r>
  <r>
    <x v="1509"/>
    <s v="254-14-00-156"/>
    <n v="496"/>
    <x v="4"/>
  </r>
  <r>
    <x v="1510"/>
    <s v="916-94-78-836"/>
    <n v="155"/>
    <x v="4"/>
  </r>
  <r>
    <x v="1511"/>
    <s v="337-27-67-378"/>
    <n v="386"/>
    <x v="4"/>
  </r>
  <r>
    <x v="1512"/>
    <s v="884-31-58-627"/>
    <n v="124"/>
    <x v="4"/>
  </r>
  <r>
    <x v="1513"/>
    <s v="799-94-72-837"/>
    <n v="173"/>
    <x v="4"/>
  </r>
  <r>
    <x v="1514"/>
    <s v="968-49-97-804"/>
    <n v="161"/>
    <x v="4"/>
  </r>
  <r>
    <x v="1515"/>
    <s v="513-33-14-553"/>
    <n v="147"/>
    <x v="4"/>
  </r>
  <r>
    <x v="1516"/>
    <s v="178-24-36-171"/>
    <n v="401"/>
    <x v="4"/>
  </r>
  <r>
    <x v="1516"/>
    <s v="941-01-60-075"/>
    <n v="101"/>
    <x v="4"/>
  </r>
  <r>
    <x v="1517"/>
    <s v="178-24-36-171"/>
    <n v="169"/>
    <x v="4"/>
  </r>
  <r>
    <x v="1518"/>
    <s v="799-94-72-837"/>
    <n v="324"/>
    <x v="4"/>
  </r>
  <r>
    <x v="1519"/>
    <s v="351-83-41-145"/>
    <n v="16"/>
    <x v="4"/>
  </r>
  <r>
    <x v="1520"/>
    <s v="884-31-58-627"/>
    <n v="194"/>
    <x v="4"/>
  </r>
  <r>
    <x v="1521"/>
    <s v="995-59-41-476"/>
    <n v="197"/>
    <x v="4"/>
  </r>
  <r>
    <x v="1521"/>
    <s v="033-49-11-774"/>
    <n v="23"/>
    <x v="4"/>
  </r>
  <r>
    <x v="1522"/>
    <s v="904-16-42-385"/>
    <n v="138"/>
    <x v="4"/>
  </r>
  <r>
    <x v="1523"/>
    <s v="692-61-16-906"/>
    <n v="121"/>
    <x v="5"/>
  </r>
  <r>
    <x v="1524"/>
    <s v="951-02-59-808"/>
    <n v="10"/>
    <x v="5"/>
  </r>
  <r>
    <x v="1525"/>
    <s v="473-30-19-947"/>
    <n v="9"/>
    <x v="5"/>
  </r>
  <r>
    <x v="1526"/>
    <s v="495-93-92-849"/>
    <n v="35"/>
    <x v="5"/>
  </r>
  <r>
    <x v="1527"/>
    <s v="968-49-97-804"/>
    <n v="154"/>
    <x v="5"/>
  </r>
  <r>
    <x v="1528"/>
    <s v="192-09-72-275"/>
    <n v="1"/>
    <x v="5"/>
  </r>
  <r>
    <x v="1529"/>
    <s v="799-94-72-837"/>
    <n v="249"/>
    <x v="5"/>
  </r>
  <r>
    <x v="1529"/>
    <s v="916-94-78-836"/>
    <n v="27"/>
    <x v="5"/>
  </r>
  <r>
    <x v="1530"/>
    <s v="904-16-42-385"/>
    <n v="167"/>
    <x v="5"/>
  </r>
  <r>
    <x v="1531"/>
    <s v="904-16-42-385"/>
    <n v="71"/>
    <x v="5"/>
  </r>
  <r>
    <x v="1531"/>
    <s v="014-02-05-290"/>
    <n v="13"/>
    <x v="5"/>
  </r>
  <r>
    <x v="1532"/>
    <s v="534-94-49-182"/>
    <n v="90"/>
    <x v="5"/>
  </r>
  <r>
    <x v="1533"/>
    <s v="847-48-41-699"/>
    <n v="106"/>
    <x v="5"/>
  </r>
  <r>
    <x v="1534"/>
    <s v="527-15-00-673"/>
    <n v="57"/>
    <x v="5"/>
  </r>
  <r>
    <x v="1534"/>
    <s v="269-65-16-447"/>
    <n v="59"/>
    <x v="5"/>
  </r>
  <r>
    <x v="1535"/>
    <s v="314-76-34-892"/>
    <n v="11"/>
    <x v="5"/>
  </r>
  <r>
    <x v="1536"/>
    <s v="995-59-41-476"/>
    <n v="361"/>
    <x v="5"/>
  </r>
  <r>
    <x v="1537"/>
    <s v="885-74-10-856"/>
    <n v="153"/>
    <x v="5"/>
  </r>
  <r>
    <x v="1538"/>
    <s v="964-69-89-011"/>
    <n v="7"/>
    <x v="5"/>
  </r>
  <r>
    <x v="1539"/>
    <s v="884-31-58-627"/>
    <n v="65"/>
    <x v="6"/>
  </r>
  <r>
    <x v="1540"/>
    <s v="847-48-41-699"/>
    <n v="409"/>
    <x v="6"/>
  </r>
  <r>
    <x v="1541"/>
    <s v="620-15-33-614"/>
    <n v="63"/>
    <x v="6"/>
  </r>
  <r>
    <x v="1542"/>
    <s v="254-14-00-156"/>
    <n v="441"/>
    <x v="6"/>
  </r>
  <r>
    <x v="1543"/>
    <s v="495-93-92-849"/>
    <n v="91"/>
    <x v="6"/>
  </r>
  <r>
    <x v="1544"/>
    <s v="904-16-42-385"/>
    <n v="73"/>
    <x v="6"/>
  </r>
  <r>
    <x v="1545"/>
    <s v="043-34-53-278"/>
    <n v="184"/>
    <x v="6"/>
  </r>
  <r>
    <x v="1546"/>
    <s v="692-61-16-906"/>
    <n v="191"/>
    <x v="6"/>
  </r>
  <r>
    <x v="1547"/>
    <s v="413-93-89-926"/>
    <n v="371"/>
    <x v="6"/>
  </r>
  <r>
    <x v="1548"/>
    <s v="178-24-36-171"/>
    <n v="485"/>
    <x v="6"/>
  </r>
  <r>
    <x v="1548"/>
    <s v="916-94-78-836"/>
    <n v="92"/>
    <x v="6"/>
  </r>
  <r>
    <x v="1549"/>
    <s v="413-93-89-926"/>
    <n v="442"/>
    <x v="6"/>
  </r>
  <r>
    <x v="1550"/>
    <s v="885-74-10-856"/>
    <n v="44"/>
    <x v="6"/>
  </r>
  <r>
    <x v="1551"/>
    <s v="761-06-34-233"/>
    <n v="39"/>
    <x v="6"/>
  </r>
  <r>
    <x v="1552"/>
    <s v="413-93-89-926"/>
    <n v="288"/>
    <x v="6"/>
  </r>
  <r>
    <x v="1552"/>
    <s v="395-19-63-367"/>
    <n v="4"/>
    <x v="6"/>
  </r>
  <r>
    <x v="1553"/>
    <s v="647-41-13-432"/>
    <n v="6"/>
    <x v="6"/>
  </r>
  <r>
    <x v="1553"/>
    <s v="244-64-83-142"/>
    <n v="9"/>
    <x v="6"/>
  </r>
  <r>
    <x v="1554"/>
    <s v="916-94-78-836"/>
    <n v="178"/>
    <x v="7"/>
  </r>
  <r>
    <x v="1555"/>
    <s v="941-01-60-075"/>
    <n v="455"/>
    <x v="7"/>
  </r>
  <r>
    <x v="1556"/>
    <s v="773-39-15-273"/>
    <n v="56"/>
    <x v="7"/>
  </r>
  <r>
    <x v="1557"/>
    <s v="692-61-16-906"/>
    <n v="46"/>
    <x v="7"/>
  </r>
  <r>
    <x v="1558"/>
    <s v="609-57-46-753"/>
    <n v="15"/>
    <x v="7"/>
  </r>
  <r>
    <x v="1559"/>
    <s v="885-74-10-856"/>
    <n v="130"/>
    <x v="7"/>
  </r>
  <r>
    <x v="1560"/>
    <s v="910-38-33-489"/>
    <n v="154"/>
    <x v="7"/>
  </r>
  <r>
    <x v="1560"/>
    <s v="885-74-10-856"/>
    <n v="137"/>
    <x v="7"/>
  </r>
  <r>
    <x v="1561"/>
    <s v="507-22-76-992"/>
    <n v="119"/>
    <x v="7"/>
  </r>
  <r>
    <x v="1561"/>
    <s v="941-01-60-075"/>
    <n v="138"/>
    <x v="7"/>
  </r>
  <r>
    <x v="1562"/>
    <s v="941-01-60-075"/>
    <n v="303"/>
    <x v="7"/>
  </r>
  <r>
    <x v="1563"/>
    <s v="269-65-16-447"/>
    <n v="73"/>
    <x v="7"/>
  </r>
  <r>
    <x v="1564"/>
    <s v="322-66-15-999"/>
    <n v="35"/>
    <x v="7"/>
  </r>
  <r>
    <x v="1564"/>
    <s v="799-94-72-837"/>
    <n v="435"/>
    <x v="7"/>
  </r>
  <r>
    <x v="1565"/>
    <s v="847-48-41-699"/>
    <n v="476"/>
    <x v="7"/>
  </r>
  <r>
    <x v="1566"/>
    <s v="254-14-00-156"/>
    <n v="386"/>
    <x v="7"/>
  </r>
  <r>
    <x v="1567"/>
    <s v="749-02-70-623"/>
    <n v="147"/>
    <x v="7"/>
  </r>
  <r>
    <x v="1568"/>
    <s v="799-94-72-837"/>
    <n v="112"/>
    <x v="7"/>
  </r>
  <r>
    <x v="1569"/>
    <s v="692-61-16-906"/>
    <n v="156"/>
    <x v="8"/>
  </r>
  <r>
    <x v="1570"/>
    <s v="995-59-41-476"/>
    <n v="106"/>
    <x v="8"/>
  </r>
  <r>
    <x v="1571"/>
    <s v="865-19-31-951"/>
    <n v="2"/>
    <x v="8"/>
  </r>
  <r>
    <x v="1571"/>
    <s v="804-82-65-826"/>
    <n v="19"/>
    <x v="8"/>
  </r>
  <r>
    <x v="1572"/>
    <s v="531-65-00-714"/>
    <n v="18"/>
    <x v="8"/>
  </r>
  <r>
    <x v="1573"/>
    <s v="995-59-41-476"/>
    <n v="332"/>
    <x v="8"/>
  </r>
  <r>
    <x v="1574"/>
    <s v="561-00-46-873"/>
    <n v="1"/>
    <x v="8"/>
  </r>
  <r>
    <x v="1575"/>
    <s v="413-93-89-926"/>
    <n v="438"/>
    <x v="8"/>
  </r>
  <r>
    <x v="1576"/>
    <s v="080-51-85-809"/>
    <n v="25"/>
    <x v="8"/>
  </r>
  <r>
    <x v="1577"/>
    <s v="799-94-72-837"/>
    <n v="220"/>
    <x v="8"/>
  </r>
  <r>
    <x v="1577"/>
    <s v="761-06-34-233"/>
    <n v="47"/>
    <x v="8"/>
  </r>
  <r>
    <x v="1577"/>
    <s v="648-00-20-115"/>
    <n v="1"/>
    <x v="8"/>
  </r>
  <r>
    <x v="1578"/>
    <s v="058-15-94-554"/>
    <n v="14"/>
    <x v="8"/>
  </r>
  <r>
    <x v="1579"/>
    <s v="847-48-41-699"/>
    <n v="132"/>
    <x v="8"/>
  </r>
  <r>
    <x v="1580"/>
    <s v="240-56-56-791"/>
    <n v="18"/>
    <x v="8"/>
  </r>
  <r>
    <x v="1581"/>
    <s v="847-48-41-699"/>
    <n v="266"/>
    <x v="8"/>
  </r>
  <r>
    <x v="1582"/>
    <s v="885-74-10-856"/>
    <n v="30"/>
    <x v="8"/>
  </r>
  <r>
    <x v="1583"/>
    <s v="392-78-93-552"/>
    <n v="452"/>
    <x v="8"/>
  </r>
  <r>
    <x v="1584"/>
    <s v="594-18-15-403"/>
    <n v="306"/>
    <x v="8"/>
  </r>
  <r>
    <x v="1585"/>
    <s v="692-61-16-906"/>
    <n v="98"/>
    <x v="8"/>
  </r>
  <r>
    <x v="1586"/>
    <s v="507-22-76-992"/>
    <n v="110"/>
    <x v="9"/>
  </r>
  <r>
    <x v="1586"/>
    <s v="885-74-10-856"/>
    <n v="57"/>
    <x v="9"/>
  </r>
  <r>
    <x v="1586"/>
    <s v="371-70-96-597"/>
    <n v="16"/>
    <x v="9"/>
  </r>
  <r>
    <x v="1587"/>
    <s v="963-43-52-686"/>
    <n v="5"/>
    <x v="9"/>
  </r>
  <r>
    <x v="1588"/>
    <s v="178-24-36-171"/>
    <n v="433"/>
    <x v="9"/>
  </r>
  <r>
    <x v="1589"/>
    <s v="513-33-14-553"/>
    <n v="180"/>
    <x v="9"/>
  </r>
  <r>
    <x v="1589"/>
    <s v="178-24-36-171"/>
    <n v="381"/>
    <x v="9"/>
  </r>
  <r>
    <x v="1590"/>
    <s v="982-09-19-706"/>
    <n v="16"/>
    <x v="9"/>
  </r>
  <r>
    <x v="1590"/>
    <s v="378-70-08-798"/>
    <n v="85"/>
    <x v="9"/>
  </r>
  <r>
    <x v="1590"/>
    <s v="410-52-79-946"/>
    <n v="37"/>
    <x v="9"/>
  </r>
  <r>
    <x v="1591"/>
    <s v="910-38-33-489"/>
    <n v="69"/>
    <x v="9"/>
  </r>
  <r>
    <x v="1592"/>
    <s v="254-14-00-156"/>
    <n v="304"/>
    <x v="9"/>
  </r>
  <r>
    <x v="1593"/>
    <s v="178-24-36-171"/>
    <n v="491"/>
    <x v="9"/>
  </r>
  <r>
    <x v="1594"/>
    <s v="033-49-11-774"/>
    <n v="106"/>
    <x v="9"/>
  </r>
  <r>
    <x v="1595"/>
    <s v="495-93-92-849"/>
    <n v="188"/>
    <x v="9"/>
  </r>
  <r>
    <x v="1595"/>
    <s v="885-74-10-856"/>
    <n v="131"/>
    <x v="9"/>
  </r>
  <r>
    <x v="1596"/>
    <s v="163-92-64-010"/>
    <n v="9"/>
    <x v="9"/>
  </r>
  <r>
    <x v="1597"/>
    <s v="392-78-93-552"/>
    <n v="245"/>
    <x v="9"/>
  </r>
  <r>
    <x v="1598"/>
    <s v="178-24-36-171"/>
    <n v="166"/>
    <x v="9"/>
  </r>
  <r>
    <x v="1599"/>
    <s v="322-66-15-999"/>
    <n v="171"/>
    <x v="10"/>
  </r>
  <r>
    <x v="1599"/>
    <s v="982-37-73-633"/>
    <n v="11"/>
    <x v="10"/>
  </r>
  <r>
    <x v="1600"/>
    <s v="910-38-33-489"/>
    <n v="52"/>
    <x v="10"/>
  </r>
  <r>
    <x v="1601"/>
    <s v="950-40-82-698"/>
    <n v="56"/>
    <x v="10"/>
  </r>
  <r>
    <x v="1602"/>
    <s v="753-35-55-536"/>
    <n v="6"/>
    <x v="10"/>
  </r>
  <r>
    <x v="1602"/>
    <s v="322-66-15-999"/>
    <n v="179"/>
    <x v="10"/>
  </r>
  <r>
    <x v="1603"/>
    <s v="178-24-36-171"/>
    <n v="398"/>
    <x v="10"/>
  </r>
  <r>
    <x v="1604"/>
    <s v="513-33-14-553"/>
    <n v="68"/>
    <x v="10"/>
  </r>
  <r>
    <x v="1604"/>
    <s v="904-16-42-385"/>
    <n v="160"/>
    <x v="10"/>
  </r>
  <r>
    <x v="1605"/>
    <s v="904-16-42-385"/>
    <n v="183"/>
    <x v="10"/>
  </r>
  <r>
    <x v="1606"/>
    <s v="178-24-36-171"/>
    <n v="178"/>
    <x v="10"/>
  </r>
  <r>
    <x v="1607"/>
    <s v="254-14-00-156"/>
    <n v="381"/>
    <x v="10"/>
  </r>
  <r>
    <x v="1608"/>
    <s v="851-69-49-933"/>
    <n v="12"/>
    <x v="10"/>
  </r>
  <r>
    <x v="1609"/>
    <s v="378-70-08-798"/>
    <n v="116"/>
    <x v="10"/>
  </r>
  <r>
    <x v="1610"/>
    <s v="254-14-00-156"/>
    <n v="117"/>
    <x v="10"/>
  </r>
  <r>
    <x v="1610"/>
    <s v="513-33-14-553"/>
    <n v="31"/>
    <x v="10"/>
  </r>
  <r>
    <x v="1611"/>
    <s v="885-74-10-856"/>
    <n v="131"/>
    <x v="10"/>
  </r>
  <r>
    <x v="1611"/>
    <s v="749-02-70-623"/>
    <n v="21"/>
    <x v="10"/>
  </r>
  <r>
    <x v="1612"/>
    <s v="847-48-41-699"/>
    <n v="300"/>
    <x v="10"/>
  </r>
  <r>
    <x v="1612"/>
    <s v="269-65-16-447"/>
    <n v="32"/>
    <x v="10"/>
  </r>
  <r>
    <x v="1613"/>
    <s v="958-71-87-898"/>
    <n v="4"/>
    <x v="10"/>
  </r>
  <r>
    <x v="1614"/>
    <s v="392-78-93-552"/>
    <n v="230"/>
    <x v="10"/>
  </r>
  <r>
    <x v="1615"/>
    <s v="692-61-16-906"/>
    <n v="164"/>
    <x v="10"/>
  </r>
  <r>
    <x v="1616"/>
    <s v="374-01-18-051"/>
    <n v="4"/>
    <x v="10"/>
  </r>
  <r>
    <x v="1617"/>
    <s v="910-38-33-489"/>
    <n v="96"/>
    <x v="10"/>
  </r>
  <r>
    <x v="1618"/>
    <s v="179-23-02-772"/>
    <n v="94"/>
    <x v="11"/>
  </r>
  <r>
    <x v="1618"/>
    <s v="884-31-58-627"/>
    <n v="21"/>
    <x v="11"/>
  </r>
  <r>
    <x v="1619"/>
    <s v="254-14-00-156"/>
    <n v="129"/>
    <x v="11"/>
  </r>
  <r>
    <x v="1619"/>
    <s v="410-52-79-946"/>
    <n v="197"/>
    <x v="11"/>
  </r>
  <r>
    <x v="1620"/>
    <s v="192-09-72-275"/>
    <n v="16"/>
    <x v="11"/>
  </r>
  <r>
    <x v="1620"/>
    <s v="337-27-67-378"/>
    <n v="332"/>
    <x v="11"/>
  </r>
  <r>
    <x v="1621"/>
    <s v="513-33-14-553"/>
    <n v="75"/>
    <x v="11"/>
  </r>
  <r>
    <x v="1622"/>
    <s v="340-11-17-090"/>
    <n v="10"/>
    <x v="11"/>
  </r>
  <r>
    <x v="1623"/>
    <s v="916-94-78-836"/>
    <n v="93"/>
    <x v="11"/>
  </r>
  <r>
    <x v="1624"/>
    <s v="392-78-93-552"/>
    <n v="146"/>
    <x v="11"/>
  </r>
  <r>
    <x v="1625"/>
    <s v="507-22-76-992"/>
    <n v="197"/>
    <x v="11"/>
  </r>
  <r>
    <x v="1626"/>
    <s v="413-93-89-926"/>
    <n v="482"/>
    <x v="11"/>
  </r>
  <r>
    <x v="1627"/>
    <s v="885-74-10-856"/>
    <n v="43"/>
    <x v="11"/>
  </r>
  <r>
    <x v="1628"/>
    <s v="178-24-36-171"/>
    <n v="367"/>
    <x v="11"/>
  </r>
  <r>
    <x v="1628"/>
    <s v="799-94-72-837"/>
    <n v="274"/>
    <x v="11"/>
  </r>
  <r>
    <x v="1629"/>
    <s v="413-93-89-926"/>
    <n v="283"/>
    <x v="11"/>
  </r>
  <r>
    <x v="1630"/>
    <s v="322-66-15-999"/>
    <n v="98"/>
    <x v="11"/>
  </r>
  <r>
    <x v="1631"/>
    <s v="178-24-36-171"/>
    <n v="485"/>
    <x v="11"/>
  </r>
  <r>
    <x v="1632"/>
    <s v="319-54-24-686"/>
    <n v="3"/>
    <x v="11"/>
  </r>
  <r>
    <x v="1633"/>
    <s v="392-78-93-552"/>
    <n v="331"/>
    <x v="11"/>
  </r>
  <r>
    <x v="1634"/>
    <s v="885-74-10-856"/>
    <n v="150"/>
    <x v="11"/>
  </r>
  <r>
    <x v="1635"/>
    <s v="254-14-00-156"/>
    <n v="463"/>
    <x v="11"/>
  </r>
  <r>
    <x v="1636"/>
    <s v="270-90-07-560"/>
    <n v="8"/>
    <x v="11"/>
  </r>
  <r>
    <x v="1636"/>
    <s v="904-16-42-385"/>
    <n v="178"/>
    <x v="11"/>
  </r>
  <r>
    <x v="1637"/>
    <s v="080-51-85-809"/>
    <n v="166"/>
    <x v="11"/>
  </r>
  <r>
    <x v="1638"/>
    <s v="881-78-83-232"/>
    <n v="14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0828F-05B0-4891-B4AE-6BED18089585}" name="Tabela przestawna13" cacheId="38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F2:G133" firstHeaderRow="1" firstDataRow="1" firstDataCol="1"/>
  <pivotFields count="6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3">
        <item sd="0" x="0"/>
        <item x="1"/>
        <item x="2"/>
        <item x="3"/>
        <item x="4"/>
        <item x="5"/>
        <item x="6"/>
        <item x="7"/>
        <item x="8"/>
        <item x="9"/>
        <item x="10"/>
        <item sd="0" x="11"/>
        <item t="default"/>
      </items>
    </pivotField>
  </pivotFields>
  <rowFields count="2">
    <field x="5"/>
    <field x="3"/>
  </rowFields>
  <rowItems count="131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a z LICZBA KG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D47B2C-CB54-46A5-B95D-390A347C934A}" name="Tabela przestawna7" cacheId="2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rowHeaderCaption="ROK">
  <location ref="E2:F13" firstHeaderRow="1" firstDataRow="1" firstDataCol="1"/>
  <pivotFields count="5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</pivotFields>
  <rowFields count="2">
    <field x="4"/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ILE CUKRU SPRZEDANO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47DF39-8F36-4E5B-AA36-008D735CE1F3}" name="Tabela przestawna6" cacheId="17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rowHeaderCaption="NIP">
  <location ref="F2:G243" firstHeaderRow="1" firstDataRow="1" firstDataCol="1"/>
  <pivotFields count="3">
    <pivotField numFmtId="14" showAll="0"/>
    <pivotField axis="axisRow" showAll="0" sortType="descending">
      <items count="241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241">
    <i>
      <x v="64"/>
    </i>
    <i>
      <x v="197"/>
    </i>
    <i>
      <x v="110"/>
    </i>
    <i>
      <x v="42"/>
    </i>
    <i>
      <x v="186"/>
    </i>
    <i>
      <x v="217"/>
    </i>
    <i>
      <x v="118"/>
    </i>
    <i>
      <x v="151"/>
    </i>
    <i>
      <x v="238"/>
    </i>
    <i>
      <x v="94"/>
    </i>
    <i>
      <x v="209"/>
    </i>
    <i>
      <x v="128"/>
    </i>
    <i>
      <x v="211"/>
    </i>
    <i>
      <x v="68"/>
    </i>
    <i>
      <x v="140"/>
    </i>
    <i>
      <x v="89"/>
    </i>
    <i>
      <x v="173"/>
    </i>
    <i>
      <x v="17"/>
    </i>
    <i>
      <x v="107"/>
    </i>
    <i>
      <x v="230"/>
    </i>
    <i>
      <x v="7"/>
    </i>
    <i>
      <x v="4"/>
    </i>
    <i>
      <x v="206"/>
    </i>
    <i>
      <x v="130"/>
    </i>
    <i>
      <x v="132"/>
    </i>
    <i>
      <x v="166"/>
    </i>
    <i>
      <x v="205"/>
    </i>
    <i>
      <x v="117"/>
    </i>
    <i>
      <x v="78"/>
    </i>
    <i>
      <x v="178"/>
    </i>
    <i>
      <x v="175"/>
    </i>
    <i>
      <x v="210"/>
    </i>
    <i>
      <x v="214"/>
    </i>
    <i>
      <x v="45"/>
    </i>
    <i>
      <x v="129"/>
    </i>
    <i>
      <x v="156"/>
    </i>
    <i>
      <x v="215"/>
    </i>
    <i>
      <x v="220"/>
    </i>
    <i>
      <x v="24"/>
    </i>
    <i>
      <x v="67"/>
    </i>
    <i>
      <x v="50"/>
    </i>
    <i>
      <x v="55"/>
    </i>
    <i>
      <x v="102"/>
    </i>
    <i>
      <x v="195"/>
    </i>
    <i>
      <x v="119"/>
    </i>
    <i>
      <x v="149"/>
    </i>
    <i>
      <x v="224"/>
    </i>
    <i>
      <x v="38"/>
    </i>
    <i>
      <x v="33"/>
    </i>
    <i>
      <x v="48"/>
    </i>
    <i>
      <x v="10"/>
    </i>
    <i>
      <x v="54"/>
    </i>
    <i>
      <x v="187"/>
    </i>
    <i>
      <x v="202"/>
    </i>
    <i>
      <x v="47"/>
    </i>
    <i>
      <x v="46"/>
    </i>
    <i>
      <x v="143"/>
    </i>
    <i>
      <x v="162"/>
    </i>
    <i>
      <x v="134"/>
    </i>
    <i>
      <x v="153"/>
    </i>
    <i>
      <x v="189"/>
    </i>
    <i>
      <x v="86"/>
    </i>
    <i>
      <x v="73"/>
    </i>
    <i>
      <x v="105"/>
    </i>
    <i>
      <x v="234"/>
    </i>
    <i>
      <x v="13"/>
    </i>
    <i>
      <x v="36"/>
    </i>
    <i>
      <x v="179"/>
    </i>
    <i>
      <x v="152"/>
    </i>
    <i>
      <x v="77"/>
    </i>
    <i>
      <x v="106"/>
    </i>
    <i>
      <x v="60"/>
    </i>
    <i>
      <x v="18"/>
    </i>
    <i>
      <x v="40"/>
    </i>
    <i>
      <x v="164"/>
    </i>
    <i>
      <x v="72"/>
    </i>
    <i>
      <x v="53"/>
    </i>
    <i>
      <x v="61"/>
    </i>
    <i>
      <x v="25"/>
    </i>
    <i>
      <x v="229"/>
    </i>
    <i>
      <x v="20"/>
    </i>
    <i>
      <x v="70"/>
    </i>
    <i>
      <x v="177"/>
    </i>
    <i>
      <x v="57"/>
    </i>
    <i>
      <x v="180"/>
    </i>
    <i>
      <x v="11"/>
    </i>
    <i>
      <x v="21"/>
    </i>
    <i>
      <x v="91"/>
    </i>
    <i>
      <x v="127"/>
    </i>
    <i>
      <x v="236"/>
    </i>
    <i>
      <x v="194"/>
    </i>
    <i>
      <x v="126"/>
    </i>
    <i>
      <x v="8"/>
    </i>
    <i>
      <x v="81"/>
    </i>
    <i>
      <x v="99"/>
    </i>
    <i>
      <x v="185"/>
    </i>
    <i>
      <x v="96"/>
    </i>
    <i>
      <x v="182"/>
    </i>
    <i>
      <x v="141"/>
    </i>
    <i>
      <x v="168"/>
    </i>
    <i>
      <x v="158"/>
    </i>
    <i>
      <x v="147"/>
    </i>
    <i>
      <x v="76"/>
    </i>
    <i>
      <x v="144"/>
    </i>
    <i>
      <x v="133"/>
    </i>
    <i>
      <x v="113"/>
    </i>
    <i>
      <x v="235"/>
    </i>
    <i>
      <x v="62"/>
    </i>
    <i>
      <x v="174"/>
    </i>
    <i>
      <x v="49"/>
    </i>
    <i>
      <x v="198"/>
    </i>
    <i>
      <x v="80"/>
    </i>
    <i>
      <x v="122"/>
    </i>
    <i>
      <x v="136"/>
    </i>
    <i>
      <x v="227"/>
    </i>
    <i>
      <x v="1"/>
    </i>
    <i>
      <x v="135"/>
    </i>
    <i>
      <x v="39"/>
    </i>
    <i>
      <x v="43"/>
    </i>
    <i>
      <x v="101"/>
    </i>
    <i>
      <x v="204"/>
    </i>
    <i>
      <x v="56"/>
    </i>
    <i>
      <x v="52"/>
    </i>
    <i>
      <x v="193"/>
    </i>
    <i>
      <x v="219"/>
    </i>
    <i>
      <x v="154"/>
    </i>
    <i>
      <x v="114"/>
    </i>
    <i>
      <x v="223"/>
    </i>
    <i>
      <x v="30"/>
    </i>
    <i>
      <x v="82"/>
    </i>
    <i>
      <x v="84"/>
    </i>
    <i>
      <x v="222"/>
    </i>
    <i>
      <x v="14"/>
    </i>
    <i>
      <x v="100"/>
    </i>
    <i>
      <x v="165"/>
    </i>
    <i>
      <x v="216"/>
    </i>
    <i>
      <x v="108"/>
    </i>
    <i>
      <x v="97"/>
    </i>
    <i>
      <x v="199"/>
    </i>
    <i>
      <x v="71"/>
    </i>
    <i>
      <x v="155"/>
    </i>
    <i>
      <x v="37"/>
    </i>
    <i>
      <x v="226"/>
    </i>
    <i>
      <x v="2"/>
    </i>
    <i>
      <x v="9"/>
    </i>
    <i>
      <x v="183"/>
    </i>
    <i>
      <x v="139"/>
    </i>
    <i>
      <x v="5"/>
    </i>
    <i>
      <x v="231"/>
    </i>
    <i>
      <x v="150"/>
    </i>
    <i>
      <x v="35"/>
    </i>
    <i>
      <x v="111"/>
    </i>
    <i>
      <x v="208"/>
    </i>
    <i>
      <x v="16"/>
    </i>
    <i>
      <x v="59"/>
    </i>
    <i>
      <x v="29"/>
    </i>
    <i>
      <x v="176"/>
    </i>
    <i>
      <x v="27"/>
    </i>
    <i>
      <x v="196"/>
    </i>
    <i>
      <x v="88"/>
    </i>
    <i>
      <x v="218"/>
    </i>
    <i>
      <x v="90"/>
    </i>
    <i>
      <x v="32"/>
    </i>
    <i>
      <x v="19"/>
    </i>
    <i>
      <x v="31"/>
    </i>
    <i>
      <x v="121"/>
    </i>
    <i>
      <x v="12"/>
    </i>
    <i>
      <x v="75"/>
    </i>
    <i>
      <x v="112"/>
    </i>
    <i>
      <x v="131"/>
    </i>
    <i>
      <x v="191"/>
    </i>
    <i>
      <x v="93"/>
    </i>
    <i>
      <x v="103"/>
    </i>
    <i>
      <x v="228"/>
    </i>
    <i>
      <x v="66"/>
    </i>
    <i>
      <x v="201"/>
    </i>
    <i>
      <x v="98"/>
    </i>
    <i>
      <x v="172"/>
    </i>
    <i>
      <x v="69"/>
    </i>
    <i>
      <x v="190"/>
    </i>
    <i>
      <x v="207"/>
    </i>
    <i>
      <x v="138"/>
    </i>
    <i>
      <x v="171"/>
    </i>
    <i>
      <x v="146"/>
    </i>
    <i>
      <x v="233"/>
    </i>
    <i>
      <x v="104"/>
    </i>
    <i>
      <x v="125"/>
    </i>
    <i>
      <x v="83"/>
    </i>
    <i>
      <x v="74"/>
    </i>
    <i>
      <x v="85"/>
    </i>
    <i>
      <x v="200"/>
    </i>
    <i>
      <x v="239"/>
    </i>
    <i>
      <x v="148"/>
    </i>
    <i>
      <x v="95"/>
    </i>
    <i>
      <x v="51"/>
    </i>
    <i>
      <x/>
    </i>
    <i>
      <x v="184"/>
    </i>
    <i>
      <x v="145"/>
    </i>
    <i>
      <x v="221"/>
    </i>
    <i>
      <x v="192"/>
    </i>
    <i>
      <x v="169"/>
    </i>
    <i>
      <x v="157"/>
    </i>
    <i>
      <x v="163"/>
    </i>
    <i>
      <x v="120"/>
    </i>
    <i>
      <x v="161"/>
    </i>
    <i>
      <x v="15"/>
    </i>
    <i>
      <x v="79"/>
    </i>
    <i>
      <x v="116"/>
    </i>
    <i>
      <x v="213"/>
    </i>
    <i>
      <x v="92"/>
    </i>
    <i>
      <x v="109"/>
    </i>
    <i>
      <x v="203"/>
    </i>
    <i>
      <x v="181"/>
    </i>
    <i>
      <x v="123"/>
    </i>
    <i>
      <x v="44"/>
    </i>
    <i>
      <x v="23"/>
    </i>
    <i>
      <x v="58"/>
    </i>
    <i>
      <x v="167"/>
    </i>
    <i>
      <x v="142"/>
    </i>
    <i>
      <x v="41"/>
    </i>
    <i>
      <x v="137"/>
    </i>
    <i>
      <x v="124"/>
    </i>
    <i>
      <x v="28"/>
    </i>
    <i>
      <x v="65"/>
    </i>
    <i>
      <x v="225"/>
    </i>
    <i>
      <x v="87"/>
    </i>
    <i>
      <x v="3"/>
    </i>
    <i>
      <x v="212"/>
    </i>
    <i>
      <x v="237"/>
    </i>
    <i>
      <x v="188"/>
    </i>
    <i>
      <x v="22"/>
    </i>
    <i>
      <x v="232"/>
    </i>
    <i>
      <x v="115"/>
    </i>
    <i>
      <x v="159"/>
    </i>
    <i>
      <x v="170"/>
    </i>
    <i>
      <x v="26"/>
    </i>
    <i>
      <x v="63"/>
    </i>
    <i>
      <x v="34"/>
    </i>
    <i>
      <x v="6"/>
    </i>
    <i>
      <x v="160"/>
    </i>
    <i t="grand">
      <x/>
    </i>
  </rowItems>
  <colItems count="1">
    <i/>
  </colItems>
  <dataFields count="1">
    <dataField name="SUMA SPRZEDANEGO CUKRU" fld="2" baseField="1" baseItem="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7" xr16:uid="{4B92E420-2CD4-445D-BE70-480DDB9138EA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6" xr16:uid="{642D93D5-9AE9-4E50-ADEC-A9C209956977}" autoFormatId="16" applyNumberFormats="0" applyBorderFormats="0" applyFontFormats="0" applyPatternFormats="0" applyAlignmentFormats="0" applyWidthHeightFormats="0">
  <queryTableRefresh nextId="8" unboundColumnsRight="3">
    <queryTableFields count="6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2" xr16:uid="{0257AD30-3137-4286-B3CE-7E5619F4A52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5" xr16:uid="{053BDE3A-BDA5-4A0A-A3D0-81E3EE6C6DF6}" autoFormatId="16" applyNumberFormats="0" applyBorderFormats="0" applyFontFormats="0" applyPatternFormats="0" applyAlignmentFormats="0" applyWidthHeightFormats="0">
  <queryTableRefresh nextId="5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05232FA8-4317-4ADF-8709-5C0EF51A6F6F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1" xr16:uid="{F5CD3929-5B94-476A-BBE1-89148058EC0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EDD6022E-100B-4EF8-B611-05191B27901F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DEED207-BE63-45E3-903C-A525183E6E7C}" name="cukier8" displayName="cukier8" ref="A1:D2163" tableType="queryTable" totalsRowShown="0">
  <autoFilter ref="A1:D2163" xr:uid="{94129178-3B0D-46A2-8162-B0EDC8E72206}"/>
  <tableColumns count="4">
    <tableColumn id="1" xr3:uid="{155FAE1F-9B12-477A-B5A3-E1B91CD1A769}" uniqueName="1" name="DATA" queryTableFieldId="1" dataDxfId="2"/>
    <tableColumn id="2" xr3:uid="{944BA103-B96A-4ADB-BEA9-92D257A34823}" uniqueName="2" name="NIP" queryTableFieldId="2" dataDxfId="1"/>
    <tableColumn id="3" xr3:uid="{D5AED8F0-500C-4F56-93F0-3E6147E701DE}" uniqueName="3" name="LICZBA KG" queryTableFieldId="3"/>
    <tableColumn id="4" xr3:uid="{77136348-FDED-41C4-8109-597B621E36C1}" uniqueName="4" name="MIESIĄC" queryTableFieldId="4" dataDxfId="0">
      <calculatedColumnFormula>MONTH(cukier8[[#This Row],[DATA]])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898F720-02C1-45DD-97AE-C0B9490D341A}" name="cukier6" displayName="cukier6" ref="A1:F2164" tableType="queryTable" totalsRowCount="1" headerRowDxfId="16" dataDxfId="15">
  <autoFilter ref="A1:F2163" xr:uid="{94129178-3B0D-46A2-8162-B0EDC8E72206}"/>
  <sortState xmlns:xlrd2="http://schemas.microsoft.com/office/spreadsheetml/2017/richdata2" ref="A2:C2163">
    <sortCondition ref="B1:B2163"/>
  </sortState>
  <tableColumns count="6">
    <tableColumn id="1" xr3:uid="{6D4D78C0-FA16-439B-956D-F2A48886A8C6}" uniqueName="1" name="DATA" queryTableFieldId="1" dataDxfId="14" totalsRowDxfId="8"/>
    <tableColumn id="2" xr3:uid="{FAD7B5BB-AFC4-4AB8-A9B7-81D7BD287FA3}" uniqueName="2" name="NIP" queryTableFieldId="2" dataDxfId="13" totalsRowDxfId="7"/>
    <tableColumn id="3" xr3:uid="{AE9D28A3-70FE-4ED6-A3EC-22A32BBB7F77}" uniqueName="3" name="LICZBA KG" queryTableFieldId="3" dataDxfId="12" totalsRowDxfId="6"/>
    <tableColumn id="4" xr3:uid="{E2E34BA9-426B-4615-9690-E3D9988B9CEA}" uniqueName="4" name="ILE CUKRU KUPILA OSOBA" queryTableFieldId="4" dataDxfId="11" totalsRowDxfId="5">
      <calculatedColumnFormula>IF(cukier6[[#This Row],[NIP]]=B1, D1+cukier6[[#This Row],[LICZBA KG]], cukier6[[#This Row],[LICZBA KG]])</calculatedColumnFormula>
    </tableColumn>
    <tableColumn id="5" xr3:uid="{DDA4F108-96DC-4991-9669-E3C3065BB850}" uniqueName="5" name="RABAT" totalsRowFunction="custom" queryTableFieldId="5" dataDxfId="10" totalsRowDxfId="4">
      <calculatedColumnFormula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calculatedColumnFormula>
      <totalsRowFormula>SUM(cukier6[RABAT])</totalsRowFormula>
    </tableColumn>
    <tableColumn id="6" xr3:uid="{A306D88A-EDF4-4B1F-887B-C620E4CD8AC9}" uniqueName="6" name="WARTOSC RABATU" queryTableFieldId="6" dataDxfId="9" totalsRowDxfId="3">
      <calculatedColumnFormula>(1-E2)*cukier6[[#This Row],[LICZBA KG]]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0D6CEB6-E865-49CB-8467-0FBF8227521B}" name="cennik7" displayName="cennik7" ref="J10:K20" tableType="queryTable" totalsRowShown="0">
  <autoFilter ref="J10:K20" xr:uid="{40D6CEB6-E865-49CB-8467-0FBF8227521B}"/>
  <tableColumns count="2">
    <tableColumn id="1" xr3:uid="{1CC5F2B3-04DE-46BF-AA8E-6992856A971D}" uniqueName="1" name="ROK" queryTableFieldId="1"/>
    <tableColumn id="2" xr3:uid="{0227987B-9C13-4C06-9BA4-15740CC10838}" uniqueName="2" name="CENA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88CA65-0892-45BA-AF84-38FC8DA0B579}" name="cukier5" displayName="cukier5" ref="A1:C2163" tableType="queryTable" totalsRowShown="0">
  <autoFilter ref="A1:C2163" xr:uid="{94129178-3B0D-46A2-8162-B0EDC8E72206}"/>
  <tableColumns count="3">
    <tableColumn id="1" xr3:uid="{4D19EB92-FA85-4256-AD43-88F4BF4F4DF4}" uniqueName="1" name="DATA" queryTableFieldId="1" dataDxfId="18"/>
    <tableColumn id="2" xr3:uid="{04466154-97C4-4DB8-AE13-3ADC2A078708}" uniqueName="2" name="NIP" queryTableFieldId="2" dataDxfId="17"/>
    <tableColumn id="3" xr3:uid="{B0161918-9373-4C55-BE56-0728052A15E4}" uniqueName="3" name="LICZBA KG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06BA01-6356-46AF-A975-2909178909EE}" name="cukier4" displayName="cukier4" ref="A1:C2163" tableType="queryTable" totalsRowShown="0">
  <autoFilter ref="A1:C2163" xr:uid="{94129178-3B0D-46A2-8162-B0EDC8E72206}"/>
  <tableColumns count="3">
    <tableColumn id="1" xr3:uid="{2CBEE52C-6A47-45A0-A546-8760BEAF8698}" uniqueName="1" name="DATA" queryTableFieldId="1" dataDxfId="20"/>
    <tableColumn id="2" xr3:uid="{B4EBB9A4-011C-46D3-BCF9-287F64488446}" uniqueName="2" name="NIP" queryTableFieldId="2" dataDxfId="19"/>
    <tableColumn id="3" xr3:uid="{3CB69D6F-3102-433E-AAFA-773FC7706366}" uniqueName="3" name="LICZBA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D164C8-8A3F-4960-8234-21C3E7E14F42}" name="cennik" displayName="cennik" ref="A1:B11" tableType="queryTable" totalsRowShown="0">
  <autoFilter ref="A1:B11" xr:uid="{80D164C8-8A3F-4960-8234-21C3E7E14F42}"/>
  <tableColumns count="2">
    <tableColumn id="1" xr3:uid="{9DDA980A-1CFB-44F5-B287-E6AB8D4DE09D}" uniqueName="1" name="ROK" queryTableFieldId="1"/>
    <tableColumn id="2" xr3:uid="{ED69ED5F-E4CA-4293-83FA-5A1B0912049B}" uniqueName="2" name="CENA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129178-3B0D-46A2-8162-B0EDC8E72206}" name="cukier" displayName="cukier" ref="A1:C2163" tableType="queryTable" totalsRowShown="0">
  <autoFilter ref="A1:C2163" xr:uid="{94129178-3B0D-46A2-8162-B0EDC8E72206}"/>
  <tableColumns count="3">
    <tableColumn id="1" xr3:uid="{DDE60087-39AB-46C0-A1D0-289564A91302}" uniqueName="1" name="DATA" queryTableFieldId="1" dataDxfId="22"/>
    <tableColumn id="2" xr3:uid="{BC1FB509-AA49-4E1F-BBFA-3E7D92D212C5}" uniqueName="2" name="NIP" queryTableFieldId="2" dataDxfId="21"/>
    <tableColumn id="3" xr3:uid="{363E50A1-72B3-4C94-A841-AC2CCB805FB2}" uniqueName="3" name="LICZBA KG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4F84A-55FC-49EB-B6AD-E4D9F066A36F}">
  <dimension ref="A1:G2163"/>
  <sheetViews>
    <sheetView topLeftCell="A106" zoomScale="70" zoomScaleNormal="70" workbookViewId="0">
      <selection activeCell="F2" sqref="F2:G132"/>
    </sheetView>
  </sheetViews>
  <sheetFormatPr defaultRowHeight="14.5" x14ac:dyDescent="0.35"/>
  <cols>
    <col min="1" max="1" width="10.54296875" bestFit="1" customWidth="1"/>
    <col min="2" max="2" width="12.7265625" bestFit="1" customWidth="1"/>
    <col min="3" max="3" width="10.54296875" bestFit="1" customWidth="1"/>
    <col min="4" max="4" width="8.7265625" customWidth="1"/>
    <col min="6" max="6" width="17.26953125" bestFit="1" customWidth="1"/>
    <col min="7" max="7" width="15.81640625" bestFit="1" customWidth="1"/>
    <col min="8" max="8" width="14.26953125" bestFit="1" customWidth="1"/>
  </cols>
  <sheetData>
    <row r="1" spans="1:7" x14ac:dyDescent="0.35">
      <c r="A1" t="s">
        <v>241</v>
      </c>
      <c r="B1" t="s">
        <v>242</v>
      </c>
      <c r="C1" t="s">
        <v>247</v>
      </c>
      <c r="D1" t="s">
        <v>274</v>
      </c>
    </row>
    <row r="2" spans="1:7" x14ac:dyDescent="0.35">
      <c r="A2" s="1">
        <v>38353</v>
      </c>
      <c r="B2" s="2" t="s">
        <v>0</v>
      </c>
      <c r="C2">
        <v>10</v>
      </c>
      <c r="D2">
        <f>MONTH(cukier8[[#This Row],[DATA]])</f>
        <v>1</v>
      </c>
      <c r="F2" s="7" t="s">
        <v>244</v>
      </c>
      <c r="G2" t="s">
        <v>258</v>
      </c>
    </row>
    <row r="3" spans="1:7" x14ac:dyDescent="0.35">
      <c r="A3" s="1">
        <v>38356</v>
      </c>
      <c r="B3" s="2" t="s">
        <v>1</v>
      </c>
      <c r="C3">
        <v>2</v>
      </c>
      <c r="D3">
        <f>MONTH(cukier8[[#This Row],[DATA]])</f>
        <v>1</v>
      </c>
      <c r="F3" s="8" t="s">
        <v>248</v>
      </c>
      <c r="G3" s="2">
        <v>27016</v>
      </c>
    </row>
    <row r="4" spans="1:7" x14ac:dyDescent="0.35">
      <c r="A4" s="1">
        <v>38357</v>
      </c>
      <c r="B4" s="2" t="s">
        <v>2</v>
      </c>
      <c r="C4">
        <v>2</v>
      </c>
      <c r="D4">
        <f>MONTH(cukier8[[#This Row],[DATA]])</f>
        <v>1</v>
      </c>
      <c r="F4" s="10">
        <v>1</v>
      </c>
      <c r="G4" s="2">
        <v>1841</v>
      </c>
    </row>
    <row r="5" spans="1:7" x14ac:dyDescent="0.35">
      <c r="A5" s="1">
        <v>38362</v>
      </c>
      <c r="B5" s="2" t="s">
        <v>3</v>
      </c>
      <c r="C5">
        <v>5</v>
      </c>
      <c r="D5">
        <f>MONTH(cukier8[[#This Row],[DATA]])</f>
        <v>1</v>
      </c>
      <c r="F5" s="10">
        <v>2</v>
      </c>
      <c r="G5" s="2">
        <v>2710</v>
      </c>
    </row>
    <row r="6" spans="1:7" x14ac:dyDescent="0.35">
      <c r="A6" s="1">
        <v>38363</v>
      </c>
      <c r="B6" s="2" t="s">
        <v>4</v>
      </c>
      <c r="C6">
        <v>14</v>
      </c>
      <c r="D6">
        <f>MONTH(cukier8[[#This Row],[DATA]])</f>
        <v>1</v>
      </c>
      <c r="F6" s="10">
        <v>3</v>
      </c>
      <c r="G6" s="2">
        <v>2509</v>
      </c>
    </row>
    <row r="7" spans="1:7" x14ac:dyDescent="0.35">
      <c r="A7" s="1">
        <v>38365</v>
      </c>
      <c r="B7" s="2" t="s">
        <v>5</v>
      </c>
      <c r="C7">
        <v>436</v>
      </c>
      <c r="D7">
        <f>MONTH(cukier8[[#This Row],[DATA]])</f>
        <v>1</v>
      </c>
      <c r="F7" s="10">
        <v>4</v>
      </c>
      <c r="G7" s="2">
        <v>2098</v>
      </c>
    </row>
    <row r="8" spans="1:7" x14ac:dyDescent="0.35">
      <c r="A8" s="1">
        <v>38366</v>
      </c>
      <c r="B8" s="2" t="s">
        <v>6</v>
      </c>
      <c r="C8">
        <v>95</v>
      </c>
      <c r="D8">
        <f>MONTH(cukier8[[#This Row],[DATA]])</f>
        <v>1</v>
      </c>
      <c r="F8" s="10">
        <v>5</v>
      </c>
      <c r="G8" s="2">
        <v>2323</v>
      </c>
    </row>
    <row r="9" spans="1:7" x14ac:dyDescent="0.35">
      <c r="A9" s="1">
        <v>38370</v>
      </c>
      <c r="B9" s="2" t="s">
        <v>7</v>
      </c>
      <c r="C9">
        <v>350</v>
      </c>
      <c r="D9">
        <f>MONTH(cukier8[[#This Row],[DATA]])</f>
        <v>1</v>
      </c>
      <c r="F9" s="10">
        <v>6</v>
      </c>
      <c r="G9" s="2">
        <v>2006</v>
      </c>
    </row>
    <row r="10" spans="1:7" x14ac:dyDescent="0.35">
      <c r="A10" s="1">
        <v>38371</v>
      </c>
      <c r="B10" s="2" t="s">
        <v>7</v>
      </c>
      <c r="C10">
        <v>231</v>
      </c>
      <c r="D10">
        <f>MONTH(cukier8[[#This Row],[DATA]])</f>
        <v>1</v>
      </c>
      <c r="F10" s="10">
        <v>7</v>
      </c>
      <c r="G10" s="2">
        <v>2545</v>
      </c>
    </row>
    <row r="11" spans="1:7" x14ac:dyDescent="0.35">
      <c r="A11" s="1">
        <v>38372</v>
      </c>
      <c r="B11" s="2" t="s">
        <v>8</v>
      </c>
      <c r="C11">
        <v>38</v>
      </c>
      <c r="D11">
        <f>MONTH(cukier8[[#This Row],[DATA]])</f>
        <v>1</v>
      </c>
      <c r="F11" s="10">
        <v>8</v>
      </c>
      <c r="G11" s="2">
        <v>2058</v>
      </c>
    </row>
    <row r="12" spans="1:7" x14ac:dyDescent="0.35">
      <c r="A12" s="1">
        <v>38374</v>
      </c>
      <c r="B12" s="2" t="s">
        <v>9</v>
      </c>
      <c r="C12">
        <v>440</v>
      </c>
      <c r="D12">
        <f>MONTH(cukier8[[#This Row],[DATA]])</f>
        <v>1</v>
      </c>
      <c r="F12" s="10">
        <v>9</v>
      </c>
      <c r="G12" s="2">
        <v>3495</v>
      </c>
    </row>
    <row r="13" spans="1:7" x14ac:dyDescent="0.35">
      <c r="A13" s="1">
        <v>38376</v>
      </c>
      <c r="B13" s="2" t="s">
        <v>10</v>
      </c>
      <c r="C13">
        <v>120</v>
      </c>
      <c r="D13">
        <f>MONTH(cukier8[[#This Row],[DATA]])</f>
        <v>1</v>
      </c>
      <c r="F13" s="10">
        <v>10</v>
      </c>
      <c r="G13" s="2">
        <v>1985</v>
      </c>
    </row>
    <row r="14" spans="1:7" x14ac:dyDescent="0.35">
      <c r="A14" s="1">
        <v>38377</v>
      </c>
      <c r="B14" s="2" t="s">
        <v>11</v>
      </c>
      <c r="C14">
        <v>11</v>
      </c>
      <c r="D14">
        <f>MONTH(cukier8[[#This Row],[DATA]])</f>
        <v>1</v>
      </c>
      <c r="F14" s="10">
        <v>11</v>
      </c>
      <c r="G14" s="2">
        <v>2136</v>
      </c>
    </row>
    <row r="15" spans="1:7" x14ac:dyDescent="0.35">
      <c r="A15" s="1">
        <v>38378</v>
      </c>
      <c r="B15" s="2" t="s">
        <v>12</v>
      </c>
      <c r="C15">
        <v>36</v>
      </c>
      <c r="D15">
        <f>MONTH(cukier8[[#This Row],[DATA]])</f>
        <v>1</v>
      </c>
      <c r="F15" s="10">
        <v>12</v>
      </c>
      <c r="G15" s="2">
        <v>1310</v>
      </c>
    </row>
    <row r="16" spans="1:7" x14ac:dyDescent="0.35">
      <c r="A16" s="1">
        <v>38379</v>
      </c>
      <c r="B16" s="2" t="s">
        <v>10</v>
      </c>
      <c r="C16">
        <v>51</v>
      </c>
      <c r="D16">
        <f>MONTH(cukier8[[#This Row],[DATA]])</f>
        <v>1</v>
      </c>
      <c r="F16" s="8" t="s">
        <v>249</v>
      </c>
      <c r="G16" s="2">
        <v>27226</v>
      </c>
    </row>
    <row r="17" spans="1:7" x14ac:dyDescent="0.35">
      <c r="A17" s="1">
        <v>38385</v>
      </c>
      <c r="B17" s="2" t="s">
        <v>7</v>
      </c>
      <c r="C17">
        <v>465</v>
      </c>
      <c r="D17">
        <f>MONTH(cukier8[[#This Row],[DATA]])</f>
        <v>2</v>
      </c>
      <c r="F17" s="10">
        <v>1</v>
      </c>
      <c r="G17" s="2">
        <v>1279</v>
      </c>
    </row>
    <row r="18" spans="1:7" x14ac:dyDescent="0.35">
      <c r="A18" s="1">
        <v>38386</v>
      </c>
      <c r="B18" s="2" t="s">
        <v>13</v>
      </c>
      <c r="C18">
        <v>8</v>
      </c>
      <c r="D18">
        <f>MONTH(cukier8[[#This Row],[DATA]])</f>
        <v>2</v>
      </c>
      <c r="F18" s="10">
        <v>2</v>
      </c>
      <c r="G18" s="2">
        <v>3045</v>
      </c>
    </row>
    <row r="19" spans="1:7" x14ac:dyDescent="0.35">
      <c r="A19" s="1">
        <v>38388</v>
      </c>
      <c r="B19" s="2" t="s">
        <v>14</v>
      </c>
      <c r="C19">
        <v>287</v>
      </c>
      <c r="D19">
        <f>MONTH(cukier8[[#This Row],[DATA]])</f>
        <v>2</v>
      </c>
      <c r="F19" s="10">
        <v>3</v>
      </c>
      <c r="G19" s="2">
        <v>1031</v>
      </c>
    </row>
    <row r="20" spans="1:7" x14ac:dyDescent="0.35">
      <c r="A20" s="1">
        <v>38388</v>
      </c>
      <c r="B20" s="2" t="s">
        <v>15</v>
      </c>
      <c r="C20">
        <v>12</v>
      </c>
      <c r="D20">
        <f>MONTH(cukier8[[#This Row],[DATA]])</f>
        <v>2</v>
      </c>
      <c r="F20" s="10">
        <v>4</v>
      </c>
      <c r="G20" s="2">
        <v>2464</v>
      </c>
    </row>
    <row r="21" spans="1:7" x14ac:dyDescent="0.35">
      <c r="A21" s="1">
        <v>38393</v>
      </c>
      <c r="B21" s="2" t="s">
        <v>16</v>
      </c>
      <c r="C21">
        <v>6</v>
      </c>
      <c r="D21">
        <f>MONTH(cukier8[[#This Row],[DATA]])</f>
        <v>2</v>
      </c>
      <c r="F21" s="10">
        <v>5</v>
      </c>
      <c r="G21" s="2">
        <v>2988</v>
      </c>
    </row>
    <row r="22" spans="1:7" x14ac:dyDescent="0.35">
      <c r="A22" s="1">
        <v>38397</v>
      </c>
      <c r="B22" s="2" t="s">
        <v>17</v>
      </c>
      <c r="C22">
        <v>321</v>
      </c>
      <c r="D22">
        <f>MONTH(cukier8[[#This Row],[DATA]])</f>
        <v>2</v>
      </c>
      <c r="F22" s="10">
        <v>6</v>
      </c>
      <c r="G22" s="2">
        <v>1031</v>
      </c>
    </row>
    <row r="23" spans="1:7" x14ac:dyDescent="0.35">
      <c r="A23" s="1">
        <v>38401</v>
      </c>
      <c r="B23" s="2" t="s">
        <v>18</v>
      </c>
      <c r="C23">
        <v>99</v>
      </c>
      <c r="D23">
        <f>MONTH(cukier8[[#This Row],[DATA]])</f>
        <v>2</v>
      </c>
      <c r="F23" s="10">
        <v>7</v>
      </c>
      <c r="G23" s="2">
        <v>3319</v>
      </c>
    </row>
    <row r="24" spans="1:7" x14ac:dyDescent="0.35">
      <c r="A24" s="1">
        <v>38401</v>
      </c>
      <c r="B24" s="2" t="s">
        <v>19</v>
      </c>
      <c r="C24">
        <v>91</v>
      </c>
      <c r="D24">
        <f>MONTH(cukier8[[#This Row],[DATA]])</f>
        <v>2</v>
      </c>
      <c r="F24" s="10">
        <v>8</v>
      </c>
      <c r="G24" s="2">
        <v>2774</v>
      </c>
    </row>
    <row r="25" spans="1:7" x14ac:dyDescent="0.35">
      <c r="A25" s="1">
        <v>38407</v>
      </c>
      <c r="B25" s="2" t="s">
        <v>14</v>
      </c>
      <c r="C25">
        <v>118</v>
      </c>
      <c r="D25">
        <f>MONTH(cukier8[[#This Row],[DATA]])</f>
        <v>2</v>
      </c>
      <c r="F25" s="10">
        <v>9</v>
      </c>
      <c r="G25" s="2">
        <v>2764</v>
      </c>
    </row>
    <row r="26" spans="1:7" x14ac:dyDescent="0.35">
      <c r="A26" s="1">
        <v>38408</v>
      </c>
      <c r="B26" s="2" t="s">
        <v>20</v>
      </c>
      <c r="C26">
        <v>58</v>
      </c>
      <c r="D26">
        <f>MONTH(cukier8[[#This Row],[DATA]])</f>
        <v>2</v>
      </c>
      <c r="F26" s="10">
        <v>10</v>
      </c>
      <c r="G26" s="2">
        <v>2416</v>
      </c>
    </row>
    <row r="27" spans="1:7" x14ac:dyDescent="0.35">
      <c r="A27" s="1">
        <v>38409</v>
      </c>
      <c r="B27" s="2" t="s">
        <v>21</v>
      </c>
      <c r="C27">
        <v>16</v>
      </c>
      <c r="D27">
        <f>MONTH(cukier8[[#This Row],[DATA]])</f>
        <v>2</v>
      </c>
      <c r="F27" s="10">
        <v>11</v>
      </c>
      <c r="G27" s="2">
        <v>1917</v>
      </c>
    </row>
    <row r="28" spans="1:7" x14ac:dyDescent="0.35">
      <c r="A28" s="1">
        <v>38409</v>
      </c>
      <c r="B28" s="2" t="s">
        <v>22</v>
      </c>
      <c r="C28">
        <v>348</v>
      </c>
      <c r="D28">
        <f>MONTH(cukier8[[#This Row],[DATA]])</f>
        <v>2</v>
      </c>
      <c r="F28" s="10">
        <v>12</v>
      </c>
      <c r="G28" s="2">
        <v>2198</v>
      </c>
    </row>
    <row r="29" spans="1:7" x14ac:dyDescent="0.35">
      <c r="A29" s="1">
        <v>38410</v>
      </c>
      <c r="B29" s="2" t="s">
        <v>5</v>
      </c>
      <c r="C29">
        <v>336</v>
      </c>
      <c r="D29">
        <f>MONTH(cukier8[[#This Row],[DATA]])</f>
        <v>2</v>
      </c>
      <c r="F29" s="8" t="s">
        <v>250</v>
      </c>
      <c r="G29" s="2">
        <v>31720</v>
      </c>
    </row>
    <row r="30" spans="1:7" x14ac:dyDescent="0.35">
      <c r="A30" s="1">
        <v>38410</v>
      </c>
      <c r="B30" s="2" t="s">
        <v>22</v>
      </c>
      <c r="C30">
        <v>435</v>
      </c>
      <c r="D30">
        <f>MONTH(cukier8[[#This Row],[DATA]])</f>
        <v>2</v>
      </c>
      <c r="F30" s="10">
        <v>1</v>
      </c>
      <c r="G30" s="2">
        <v>2010</v>
      </c>
    </row>
    <row r="31" spans="1:7" x14ac:dyDescent="0.35">
      <c r="A31" s="1">
        <v>38410</v>
      </c>
      <c r="B31" s="2" t="s">
        <v>23</v>
      </c>
      <c r="C31">
        <v>110</v>
      </c>
      <c r="D31">
        <f>MONTH(cukier8[[#This Row],[DATA]])</f>
        <v>2</v>
      </c>
      <c r="F31" s="10">
        <v>2</v>
      </c>
      <c r="G31" s="2">
        <v>2273</v>
      </c>
    </row>
    <row r="32" spans="1:7" x14ac:dyDescent="0.35">
      <c r="A32" s="1">
        <v>38412</v>
      </c>
      <c r="B32" s="2" t="s">
        <v>24</v>
      </c>
      <c r="C32">
        <v>204</v>
      </c>
      <c r="D32">
        <f>MONTH(cukier8[[#This Row],[DATA]])</f>
        <v>3</v>
      </c>
      <c r="F32" s="10">
        <v>3</v>
      </c>
      <c r="G32" s="2">
        <v>2815</v>
      </c>
    </row>
    <row r="33" spans="1:7" x14ac:dyDescent="0.35">
      <c r="A33" s="1">
        <v>38412</v>
      </c>
      <c r="B33" s="2" t="s">
        <v>18</v>
      </c>
      <c r="C33">
        <v>20</v>
      </c>
      <c r="D33">
        <f>MONTH(cukier8[[#This Row],[DATA]])</f>
        <v>3</v>
      </c>
      <c r="F33" s="10">
        <v>4</v>
      </c>
      <c r="G33" s="2">
        <v>2572</v>
      </c>
    </row>
    <row r="34" spans="1:7" x14ac:dyDescent="0.35">
      <c r="A34" s="1">
        <v>38414</v>
      </c>
      <c r="B34" s="2" t="s">
        <v>25</v>
      </c>
      <c r="C34">
        <v>102</v>
      </c>
      <c r="D34">
        <f>MONTH(cukier8[[#This Row],[DATA]])</f>
        <v>3</v>
      </c>
      <c r="F34" s="10">
        <v>5</v>
      </c>
      <c r="G34" s="2">
        <v>2776</v>
      </c>
    </row>
    <row r="35" spans="1:7" x14ac:dyDescent="0.35">
      <c r="A35" s="1">
        <v>38416</v>
      </c>
      <c r="B35" s="2" t="s">
        <v>26</v>
      </c>
      <c r="C35">
        <v>48</v>
      </c>
      <c r="D35">
        <f>MONTH(cukier8[[#This Row],[DATA]])</f>
        <v>3</v>
      </c>
      <c r="F35" s="10">
        <v>6</v>
      </c>
      <c r="G35" s="2">
        <v>1163</v>
      </c>
    </row>
    <row r="36" spans="1:7" x14ac:dyDescent="0.35">
      <c r="A36" s="1">
        <v>38418</v>
      </c>
      <c r="B36" s="2" t="s">
        <v>22</v>
      </c>
      <c r="C36">
        <v>329</v>
      </c>
      <c r="D36">
        <f>MONTH(cukier8[[#This Row],[DATA]])</f>
        <v>3</v>
      </c>
      <c r="F36" s="10">
        <v>7</v>
      </c>
      <c r="G36" s="2">
        <v>2472</v>
      </c>
    </row>
    <row r="37" spans="1:7" x14ac:dyDescent="0.35">
      <c r="A37" s="1">
        <v>38420</v>
      </c>
      <c r="B37" s="2" t="s">
        <v>27</v>
      </c>
      <c r="C37">
        <v>16</v>
      </c>
      <c r="D37">
        <f>MONTH(cukier8[[#This Row],[DATA]])</f>
        <v>3</v>
      </c>
      <c r="F37" s="10">
        <v>8</v>
      </c>
      <c r="G37" s="2">
        <v>3138</v>
      </c>
    </row>
    <row r="38" spans="1:7" x14ac:dyDescent="0.35">
      <c r="A38" s="1">
        <v>38421</v>
      </c>
      <c r="B38" s="2" t="s">
        <v>28</v>
      </c>
      <c r="C38">
        <v>102</v>
      </c>
      <c r="D38">
        <f>MONTH(cukier8[[#This Row],[DATA]])</f>
        <v>3</v>
      </c>
      <c r="F38" s="10">
        <v>9</v>
      </c>
      <c r="G38" s="2">
        <v>4586</v>
      </c>
    </row>
    <row r="39" spans="1:7" x14ac:dyDescent="0.35">
      <c r="A39" s="1">
        <v>38421</v>
      </c>
      <c r="B39" s="2" t="s">
        <v>14</v>
      </c>
      <c r="C39">
        <v>309</v>
      </c>
      <c r="D39">
        <f>MONTH(cukier8[[#This Row],[DATA]])</f>
        <v>3</v>
      </c>
      <c r="F39" s="10">
        <v>10</v>
      </c>
      <c r="G39" s="2">
        <v>2590</v>
      </c>
    </row>
    <row r="40" spans="1:7" x14ac:dyDescent="0.35">
      <c r="A40" s="1">
        <v>38423</v>
      </c>
      <c r="B40" s="2" t="s">
        <v>5</v>
      </c>
      <c r="C40">
        <v>331</v>
      </c>
      <c r="D40">
        <f>MONTH(cukier8[[#This Row],[DATA]])</f>
        <v>3</v>
      </c>
      <c r="F40" s="10">
        <v>11</v>
      </c>
      <c r="G40" s="2">
        <v>1654</v>
      </c>
    </row>
    <row r="41" spans="1:7" x14ac:dyDescent="0.35">
      <c r="A41" s="1">
        <v>38428</v>
      </c>
      <c r="B41" s="2" t="s">
        <v>29</v>
      </c>
      <c r="C41">
        <v>3</v>
      </c>
      <c r="D41">
        <f>MONTH(cukier8[[#This Row],[DATA]])</f>
        <v>3</v>
      </c>
      <c r="F41" s="10">
        <v>12</v>
      </c>
      <c r="G41" s="2">
        <v>3671</v>
      </c>
    </row>
    <row r="42" spans="1:7" x14ac:dyDescent="0.35">
      <c r="A42" s="1">
        <v>38429</v>
      </c>
      <c r="B42" s="2" t="s">
        <v>30</v>
      </c>
      <c r="C42">
        <v>76</v>
      </c>
      <c r="D42">
        <f>MONTH(cukier8[[#This Row],[DATA]])</f>
        <v>3</v>
      </c>
      <c r="F42" s="8" t="s">
        <v>251</v>
      </c>
      <c r="G42" s="2">
        <v>36523</v>
      </c>
    </row>
    <row r="43" spans="1:7" x14ac:dyDescent="0.35">
      <c r="A43" s="1">
        <v>38429</v>
      </c>
      <c r="B43" s="2" t="s">
        <v>31</v>
      </c>
      <c r="C43">
        <v>196</v>
      </c>
      <c r="D43">
        <f>MONTH(cukier8[[#This Row],[DATA]])</f>
        <v>3</v>
      </c>
      <c r="F43" s="10">
        <v>1</v>
      </c>
      <c r="G43" s="2">
        <v>2043</v>
      </c>
    </row>
    <row r="44" spans="1:7" x14ac:dyDescent="0.35">
      <c r="A44" s="1">
        <v>38431</v>
      </c>
      <c r="B44" s="2" t="s">
        <v>18</v>
      </c>
      <c r="C44">
        <v>54</v>
      </c>
      <c r="D44">
        <f>MONTH(cukier8[[#This Row],[DATA]])</f>
        <v>3</v>
      </c>
      <c r="F44" s="10">
        <v>2</v>
      </c>
      <c r="G44" s="2">
        <v>3369</v>
      </c>
    </row>
    <row r="45" spans="1:7" x14ac:dyDescent="0.35">
      <c r="A45" s="1">
        <v>38435</v>
      </c>
      <c r="B45" s="2" t="s">
        <v>9</v>
      </c>
      <c r="C45">
        <v>277</v>
      </c>
      <c r="D45">
        <f>MONTH(cukier8[[#This Row],[DATA]])</f>
        <v>3</v>
      </c>
      <c r="F45" s="10">
        <v>3</v>
      </c>
      <c r="G45" s="2">
        <v>4571</v>
      </c>
    </row>
    <row r="46" spans="1:7" x14ac:dyDescent="0.35">
      <c r="A46" s="1">
        <v>38437</v>
      </c>
      <c r="B46" s="2" t="s">
        <v>32</v>
      </c>
      <c r="C46">
        <v>7</v>
      </c>
      <c r="D46">
        <f>MONTH(cukier8[[#This Row],[DATA]])</f>
        <v>3</v>
      </c>
      <c r="F46" s="10">
        <v>4</v>
      </c>
      <c r="G46" s="2">
        <v>3728</v>
      </c>
    </row>
    <row r="47" spans="1:7" x14ac:dyDescent="0.35">
      <c r="A47" s="1">
        <v>38439</v>
      </c>
      <c r="B47" s="2" t="s">
        <v>33</v>
      </c>
      <c r="C47">
        <v>12</v>
      </c>
      <c r="D47">
        <f>MONTH(cukier8[[#This Row],[DATA]])</f>
        <v>3</v>
      </c>
      <c r="F47" s="10">
        <v>5</v>
      </c>
      <c r="G47" s="2">
        <v>3696</v>
      </c>
    </row>
    <row r="48" spans="1:7" x14ac:dyDescent="0.35">
      <c r="A48" s="1">
        <v>38440</v>
      </c>
      <c r="B48" s="2" t="s">
        <v>34</v>
      </c>
      <c r="C48">
        <v>7</v>
      </c>
      <c r="D48">
        <f>MONTH(cukier8[[#This Row],[DATA]])</f>
        <v>3</v>
      </c>
      <c r="F48" s="10">
        <v>6</v>
      </c>
      <c r="G48" s="2">
        <v>1671</v>
      </c>
    </row>
    <row r="49" spans="1:7" x14ac:dyDescent="0.35">
      <c r="A49" s="1">
        <v>38442</v>
      </c>
      <c r="B49" s="2" t="s">
        <v>7</v>
      </c>
      <c r="C49">
        <v>416</v>
      </c>
      <c r="D49">
        <f>MONTH(cukier8[[#This Row],[DATA]])</f>
        <v>3</v>
      </c>
      <c r="F49" s="10">
        <v>7</v>
      </c>
      <c r="G49" s="2">
        <v>2491</v>
      </c>
    </row>
    <row r="50" spans="1:7" x14ac:dyDescent="0.35">
      <c r="A50" s="1">
        <v>38445</v>
      </c>
      <c r="B50" s="2" t="s">
        <v>7</v>
      </c>
      <c r="C50">
        <v>263</v>
      </c>
      <c r="D50">
        <f>MONTH(cukier8[[#This Row],[DATA]])</f>
        <v>4</v>
      </c>
      <c r="F50" s="10">
        <v>8</v>
      </c>
      <c r="G50" s="2">
        <v>2463</v>
      </c>
    </row>
    <row r="51" spans="1:7" x14ac:dyDescent="0.35">
      <c r="A51" s="1">
        <v>38448</v>
      </c>
      <c r="B51" s="2" t="s">
        <v>1</v>
      </c>
      <c r="C51">
        <v>15</v>
      </c>
      <c r="D51">
        <f>MONTH(cukier8[[#This Row],[DATA]])</f>
        <v>4</v>
      </c>
      <c r="F51" s="10">
        <v>9</v>
      </c>
      <c r="G51" s="2">
        <v>3266</v>
      </c>
    </row>
    <row r="52" spans="1:7" x14ac:dyDescent="0.35">
      <c r="A52" s="1">
        <v>38452</v>
      </c>
      <c r="B52" s="2" t="s">
        <v>25</v>
      </c>
      <c r="C52">
        <v>194</v>
      </c>
      <c r="D52">
        <f>MONTH(cukier8[[#This Row],[DATA]])</f>
        <v>4</v>
      </c>
      <c r="F52" s="10">
        <v>10</v>
      </c>
      <c r="G52" s="2">
        <v>3704</v>
      </c>
    </row>
    <row r="53" spans="1:7" x14ac:dyDescent="0.35">
      <c r="A53" s="1">
        <v>38453</v>
      </c>
      <c r="B53" s="2" t="s">
        <v>35</v>
      </c>
      <c r="C53">
        <v>120</v>
      </c>
      <c r="D53">
        <f>MONTH(cukier8[[#This Row],[DATA]])</f>
        <v>4</v>
      </c>
      <c r="F53" s="10">
        <v>11</v>
      </c>
      <c r="G53" s="2">
        <v>2537</v>
      </c>
    </row>
    <row r="54" spans="1:7" x14ac:dyDescent="0.35">
      <c r="A54" s="1">
        <v>38454</v>
      </c>
      <c r="B54" s="2" t="s">
        <v>7</v>
      </c>
      <c r="C54">
        <v>175</v>
      </c>
      <c r="D54">
        <f>MONTH(cukier8[[#This Row],[DATA]])</f>
        <v>4</v>
      </c>
      <c r="F54" s="10">
        <v>12</v>
      </c>
      <c r="G54" s="2">
        <v>2984</v>
      </c>
    </row>
    <row r="55" spans="1:7" x14ac:dyDescent="0.35">
      <c r="A55" s="1">
        <v>38456</v>
      </c>
      <c r="B55" s="2" t="s">
        <v>36</v>
      </c>
      <c r="C55">
        <v>12</v>
      </c>
      <c r="D55">
        <f>MONTH(cukier8[[#This Row],[DATA]])</f>
        <v>4</v>
      </c>
      <c r="F55" s="8" t="s">
        <v>252</v>
      </c>
      <c r="G55" s="2">
        <v>30764</v>
      </c>
    </row>
    <row r="56" spans="1:7" x14ac:dyDescent="0.35">
      <c r="A56" s="1">
        <v>38457</v>
      </c>
      <c r="B56" s="2" t="s">
        <v>37</v>
      </c>
      <c r="C56">
        <v>174</v>
      </c>
      <c r="D56">
        <f>MONTH(cukier8[[#This Row],[DATA]])</f>
        <v>4</v>
      </c>
      <c r="F56" s="10">
        <v>1</v>
      </c>
      <c r="G56" s="2">
        <v>1399</v>
      </c>
    </row>
    <row r="57" spans="1:7" x14ac:dyDescent="0.35">
      <c r="A57" s="1">
        <v>38458</v>
      </c>
      <c r="B57" s="2" t="s">
        <v>38</v>
      </c>
      <c r="C57">
        <v>3</v>
      </c>
      <c r="D57">
        <f>MONTH(cukier8[[#This Row],[DATA]])</f>
        <v>4</v>
      </c>
      <c r="F57" s="10">
        <v>2</v>
      </c>
      <c r="G57" s="2">
        <v>4149</v>
      </c>
    </row>
    <row r="58" spans="1:7" x14ac:dyDescent="0.35">
      <c r="A58" s="1">
        <v>38459</v>
      </c>
      <c r="B58" s="2" t="s">
        <v>39</v>
      </c>
      <c r="C58">
        <v>149</v>
      </c>
      <c r="D58">
        <f>MONTH(cukier8[[#This Row],[DATA]])</f>
        <v>4</v>
      </c>
      <c r="F58" s="10">
        <v>3</v>
      </c>
      <c r="G58" s="2">
        <v>2618</v>
      </c>
    </row>
    <row r="59" spans="1:7" x14ac:dyDescent="0.35">
      <c r="A59" s="1">
        <v>38460</v>
      </c>
      <c r="B59" s="2" t="s">
        <v>17</v>
      </c>
      <c r="C59">
        <v>492</v>
      </c>
      <c r="D59">
        <f>MONTH(cukier8[[#This Row],[DATA]])</f>
        <v>4</v>
      </c>
      <c r="F59" s="10">
        <v>4</v>
      </c>
      <c r="G59" s="2">
        <v>1468</v>
      </c>
    </row>
    <row r="60" spans="1:7" x14ac:dyDescent="0.35">
      <c r="A60" s="1">
        <v>38460</v>
      </c>
      <c r="B60" s="2" t="s">
        <v>40</v>
      </c>
      <c r="C60">
        <v>2</v>
      </c>
      <c r="D60">
        <f>MONTH(cukier8[[#This Row],[DATA]])</f>
        <v>4</v>
      </c>
      <c r="F60" s="10">
        <v>5</v>
      </c>
      <c r="G60" s="2">
        <v>2372</v>
      </c>
    </row>
    <row r="61" spans="1:7" x14ac:dyDescent="0.35">
      <c r="A61" s="1">
        <v>38461</v>
      </c>
      <c r="B61" s="2" t="s">
        <v>14</v>
      </c>
      <c r="C61">
        <v>298</v>
      </c>
      <c r="D61">
        <f>MONTH(cukier8[[#This Row],[DATA]])</f>
        <v>4</v>
      </c>
      <c r="F61" s="10">
        <v>6</v>
      </c>
      <c r="G61" s="2">
        <v>2334</v>
      </c>
    </row>
    <row r="62" spans="1:7" x14ac:dyDescent="0.35">
      <c r="A62" s="1">
        <v>38472</v>
      </c>
      <c r="B62" s="2" t="s">
        <v>17</v>
      </c>
      <c r="C62">
        <v>201</v>
      </c>
      <c r="D62">
        <f>MONTH(cukier8[[#This Row],[DATA]])</f>
        <v>4</v>
      </c>
      <c r="F62" s="10">
        <v>7</v>
      </c>
      <c r="G62" s="2">
        <v>2372</v>
      </c>
    </row>
    <row r="63" spans="1:7" x14ac:dyDescent="0.35">
      <c r="A63" s="1">
        <v>38473</v>
      </c>
      <c r="B63" s="2" t="s">
        <v>41</v>
      </c>
      <c r="C63">
        <v>15</v>
      </c>
      <c r="D63">
        <f>MONTH(cukier8[[#This Row],[DATA]])</f>
        <v>5</v>
      </c>
      <c r="F63" s="10">
        <v>8</v>
      </c>
      <c r="G63" s="2">
        <v>2742</v>
      </c>
    </row>
    <row r="64" spans="1:7" x14ac:dyDescent="0.35">
      <c r="A64" s="1">
        <v>38473</v>
      </c>
      <c r="B64" s="2" t="s">
        <v>14</v>
      </c>
      <c r="C64">
        <v>319</v>
      </c>
      <c r="D64">
        <f>MONTH(cukier8[[#This Row],[DATA]])</f>
        <v>5</v>
      </c>
      <c r="F64" s="10">
        <v>9</v>
      </c>
      <c r="G64" s="2">
        <v>2504</v>
      </c>
    </row>
    <row r="65" spans="1:7" x14ac:dyDescent="0.35">
      <c r="A65" s="1">
        <v>38474</v>
      </c>
      <c r="B65" s="2" t="s">
        <v>42</v>
      </c>
      <c r="C65">
        <v>9</v>
      </c>
      <c r="D65">
        <f>MONTH(cukier8[[#This Row],[DATA]])</f>
        <v>5</v>
      </c>
      <c r="F65" s="10">
        <v>10</v>
      </c>
      <c r="G65" s="2">
        <v>1454</v>
      </c>
    </row>
    <row r="66" spans="1:7" x14ac:dyDescent="0.35">
      <c r="A66" s="1">
        <v>38476</v>
      </c>
      <c r="B66" s="2" t="s">
        <v>43</v>
      </c>
      <c r="C66">
        <v>15</v>
      </c>
      <c r="D66">
        <f>MONTH(cukier8[[#This Row],[DATA]])</f>
        <v>5</v>
      </c>
      <c r="F66" s="10">
        <v>11</v>
      </c>
      <c r="G66" s="2">
        <v>4150</v>
      </c>
    </row>
    <row r="67" spans="1:7" x14ac:dyDescent="0.35">
      <c r="A67" s="1">
        <v>38479</v>
      </c>
      <c r="B67" s="2" t="s">
        <v>22</v>
      </c>
      <c r="C67">
        <v>444</v>
      </c>
      <c r="D67">
        <f>MONTH(cukier8[[#This Row],[DATA]])</f>
        <v>5</v>
      </c>
      <c r="F67" s="10">
        <v>12</v>
      </c>
      <c r="G67" s="2">
        <v>3202</v>
      </c>
    </row>
    <row r="68" spans="1:7" x14ac:dyDescent="0.35">
      <c r="A68" s="1">
        <v>38479</v>
      </c>
      <c r="B68" s="2" t="s">
        <v>44</v>
      </c>
      <c r="C68">
        <v>13</v>
      </c>
      <c r="D68">
        <f>MONTH(cukier8[[#This Row],[DATA]])</f>
        <v>5</v>
      </c>
      <c r="F68" s="8" t="s">
        <v>253</v>
      </c>
      <c r="G68" s="2">
        <v>32521</v>
      </c>
    </row>
    <row r="69" spans="1:7" x14ac:dyDescent="0.35">
      <c r="A69" s="1">
        <v>38481</v>
      </c>
      <c r="B69" s="2" t="s">
        <v>45</v>
      </c>
      <c r="C69">
        <v>366</v>
      </c>
      <c r="D69">
        <f>MONTH(cukier8[[#This Row],[DATA]])</f>
        <v>5</v>
      </c>
      <c r="F69" s="10">
        <v>1</v>
      </c>
      <c r="G69" s="2">
        <v>3810</v>
      </c>
    </row>
    <row r="70" spans="1:7" x14ac:dyDescent="0.35">
      <c r="A70" s="1">
        <v>38492</v>
      </c>
      <c r="B70" s="2" t="s">
        <v>9</v>
      </c>
      <c r="C70">
        <v>259</v>
      </c>
      <c r="D70">
        <f>MONTH(cukier8[[#This Row],[DATA]])</f>
        <v>5</v>
      </c>
      <c r="F70" s="10">
        <v>2</v>
      </c>
      <c r="G70" s="2">
        <v>3854</v>
      </c>
    </row>
    <row r="71" spans="1:7" x14ac:dyDescent="0.35">
      <c r="A71" s="1">
        <v>38493</v>
      </c>
      <c r="B71" s="2" t="s">
        <v>46</v>
      </c>
      <c r="C71">
        <v>16</v>
      </c>
      <c r="D71">
        <f>MONTH(cukier8[[#This Row],[DATA]])</f>
        <v>5</v>
      </c>
      <c r="F71" s="10">
        <v>3</v>
      </c>
      <c r="G71" s="2">
        <v>2274</v>
      </c>
    </row>
    <row r="72" spans="1:7" x14ac:dyDescent="0.35">
      <c r="A72" s="1">
        <v>38496</v>
      </c>
      <c r="B72" s="2" t="s">
        <v>28</v>
      </c>
      <c r="C72">
        <v>49</v>
      </c>
      <c r="D72">
        <f>MONTH(cukier8[[#This Row],[DATA]])</f>
        <v>5</v>
      </c>
      <c r="F72" s="10">
        <v>4</v>
      </c>
      <c r="G72" s="2">
        <v>2995</v>
      </c>
    </row>
    <row r="73" spans="1:7" x14ac:dyDescent="0.35">
      <c r="A73" s="1">
        <v>38497</v>
      </c>
      <c r="B73" s="2" t="s">
        <v>47</v>
      </c>
      <c r="C73">
        <v>3</v>
      </c>
      <c r="D73">
        <f>MONTH(cukier8[[#This Row],[DATA]])</f>
        <v>5</v>
      </c>
      <c r="F73" s="10">
        <v>5</v>
      </c>
      <c r="G73" s="2">
        <v>2684</v>
      </c>
    </row>
    <row r="74" spans="1:7" x14ac:dyDescent="0.35">
      <c r="A74" s="1">
        <v>38497</v>
      </c>
      <c r="B74" s="2" t="s">
        <v>22</v>
      </c>
      <c r="C74">
        <v>251</v>
      </c>
      <c r="D74">
        <f>MONTH(cukier8[[#This Row],[DATA]])</f>
        <v>5</v>
      </c>
      <c r="F74" s="10">
        <v>6</v>
      </c>
      <c r="G74" s="2">
        <v>3244</v>
      </c>
    </row>
    <row r="75" spans="1:7" x14ac:dyDescent="0.35">
      <c r="A75" s="1">
        <v>38499</v>
      </c>
      <c r="B75" s="2" t="s">
        <v>30</v>
      </c>
      <c r="C75">
        <v>179</v>
      </c>
      <c r="D75">
        <f>MONTH(cukier8[[#This Row],[DATA]])</f>
        <v>5</v>
      </c>
      <c r="F75" s="10">
        <v>7</v>
      </c>
      <c r="G75" s="2">
        <v>2076</v>
      </c>
    </row>
    <row r="76" spans="1:7" x14ac:dyDescent="0.35">
      <c r="A76" s="1">
        <v>38501</v>
      </c>
      <c r="B76" s="2" t="s">
        <v>10</v>
      </c>
      <c r="C76">
        <v>116</v>
      </c>
      <c r="D76">
        <f>MONTH(cukier8[[#This Row],[DATA]])</f>
        <v>5</v>
      </c>
      <c r="F76" s="10">
        <v>8</v>
      </c>
      <c r="G76" s="2">
        <v>781</v>
      </c>
    </row>
    <row r="77" spans="1:7" x14ac:dyDescent="0.35">
      <c r="A77" s="1">
        <v>38501</v>
      </c>
      <c r="B77" s="2" t="s">
        <v>48</v>
      </c>
      <c r="C77">
        <v>13</v>
      </c>
      <c r="D77">
        <f>MONTH(cukier8[[#This Row],[DATA]])</f>
        <v>5</v>
      </c>
      <c r="F77" s="10">
        <v>9</v>
      </c>
      <c r="G77" s="2">
        <v>2930</v>
      </c>
    </row>
    <row r="78" spans="1:7" x14ac:dyDescent="0.35">
      <c r="A78" s="1">
        <v>38503</v>
      </c>
      <c r="B78" s="2" t="s">
        <v>49</v>
      </c>
      <c r="C78">
        <v>3</v>
      </c>
      <c r="D78">
        <f>MONTH(cukier8[[#This Row],[DATA]])</f>
        <v>5</v>
      </c>
      <c r="F78" s="10">
        <v>10</v>
      </c>
      <c r="G78" s="2">
        <v>3854</v>
      </c>
    </row>
    <row r="79" spans="1:7" x14ac:dyDescent="0.35">
      <c r="A79" s="1">
        <v>38503</v>
      </c>
      <c r="B79" s="2" t="s">
        <v>50</v>
      </c>
      <c r="C79">
        <v>253</v>
      </c>
      <c r="D79">
        <f>MONTH(cukier8[[#This Row],[DATA]])</f>
        <v>5</v>
      </c>
      <c r="F79" s="10">
        <v>11</v>
      </c>
      <c r="G79" s="2">
        <v>1933</v>
      </c>
    </row>
    <row r="80" spans="1:7" x14ac:dyDescent="0.35">
      <c r="A80" s="1">
        <v>38510</v>
      </c>
      <c r="B80" s="2" t="s">
        <v>23</v>
      </c>
      <c r="C80">
        <v>83</v>
      </c>
      <c r="D80">
        <f>MONTH(cukier8[[#This Row],[DATA]])</f>
        <v>6</v>
      </c>
      <c r="F80" s="10">
        <v>12</v>
      </c>
      <c r="G80" s="2">
        <v>2086</v>
      </c>
    </row>
    <row r="81" spans="1:7" x14ac:dyDescent="0.35">
      <c r="A81" s="1">
        <v>38512</v>
      </c>
      <c r="B81" s="2" t="s">
        <v>18</v>
      </c>
      <c r="C81">
        <v>177</v>
      </c>
      <c r="D81">
        <f>MONTH(cukier8[[#This Row],[DATA]])</f>
        <v>6</v>
      </c>
      <c r="F81" s="8" t="s">
        <v>254</v>
      </c>
      <c r="G81" s="2">
        <v>23778</v>
      </c>
    </row>
    <row r="82" spans="1:7" x14ac:dyDescent="0.35">
      <c r="A82" s="1">
        <v>38512</v>
      </c>
      <c r="B82" s="2" t="s">
        <v>51</v>
      </c>
      <c r="C82">
        <v>7</v>
      </c>
      <c r="D82">
        <f>MONTH(cukier8[[#This Row],[DATA]])</f>
        <v>6</v>
      </c>
      <c r="F82" s="10">
        <v>1</v>
      </c>
      <c r="G82" s="2">
        <v>2759</v>
      </c>
    </row>
    <row r="83" spans="1:7" x14ac:dyDescent="0.35">
      <c r="A83" s="1">
        <v>38513</v>
      </c>
      <c r="B83" s="2" t="s">
        <v>52</v>
      </c>
      <c r="C83">
        <v>46</v>
      </c>
      <c r="D83">
        <f>MONTH(cukier8[[#This Row],[DATA]])</f>
        <v>6</v>
      </c>
      <c r="F83" s="10">
        <v>2</v>
      </c>
      <c r="G83" s="2">
        <v>1209</v>
      </c>
    </row>
    <row r="84" spans="1:7" x14ac:dyDescent="0.35">
      <c r="A84" s="1">
        <v>38514</v>
      </c>
      <c r="B84" s="2" t="s">
        <v>53</v>
      </c>
      <c r="C84">
        <v>2</v>
      </c>
      <c r="D84">
        <f>MONTH(cukier8[[#This Row],[DATA]])</f>
        <v>6</v>
      </c>
      <c r="F84" s="10">
        <v>3</v>
      </c>
      <c r="G84" s="2">
        <v>1947</v>
      </c>
    </row>
    <row r="85" spans="1:7" x14ac:dyDescent="0.35">
      <c r="A85" s="1">
        <v>38515</v>
      </c>
      <c r="B85" s="2" t="s">
        <v>3</v>
      </c>
      <c r="C85">
        <v>9</v>
      </c>
      <c r="D85">
        <f>MONTH(cukier8[[#This Row],[DATA]])</f>
        <v>6</v>
      </c>
      <c r="F85" s="10">
        <v>4</v>
      </c>
      <c r="G85" s="2">
        <v>2206</v>
      </c>
    </row>
    <row r="86" spans="1:7" x14ac:dyDescent="0.35">
      <c r="A86" s="1">
        <v>38517</v>
      </c>
      <c r="B86" s="2" t="s">
        <v>54</v>
      </c>
      <c r="C86">
        <v>3</v>
      </c>
      <c r="D86">
        <f>MONTH(cukier8[[#This Row],[DATA]])</f>
        <v>6</v>
      </c>
      <c r="F86" s="10">
        <v>5</v>
      </c>
      <c r="G86" s="2">
        <v>2466</v>
      </c>
    </row>
    <row r="87" spans="1:7" x14ac:dyDescent="0.35">
      <c r="A87" s="1">
        <v>38517</v>
      </c>
      <c r="B87" s="2" t="s">
        <v>55</v>
      </c>
      <c r="C87">
        <v>67</v>
      </c>
      <c r="D87">
        <f>MONTH(cukier8[[#This Row],[DATA]])</f>
        <v>6</v>
      </c>
      <c r="F87" s="10">
        <v>6</v>
      </c>
      <c r="G87" s="2">
        <v>2317</v>
      </c>
    </row>
    <row r="88" spans="1:7" x14ac:dyDescent="0.35">
      <c r="A88" s="1">
        <v>38517</v>
      </c>
      <c r="B88" s="2" t="s">
        <v>45</v>
      </c>
      <c r="C88">
        <v>425</v>
      </c>
      <c r="D88">
        <f>MONTH(cukier8[[#This Row],[DATA]])</f>
        <v>6</v>
      </c>
      <c r="F88" s="10">
        <v>7</v>
      </c>
      <c r="G88" s="2">
        <v>2468</v>
      </c>
    </row>
    <row r="89" spans="1:7" x14ac:dyDescent="0.35">
      <c r="A89" s="1">
        <v>38518</v>
      </c>
      <c r="B89" s="2" t="s">
        <v>5</v>
      </c>
      <c r="C89">
        <v>453</v>
      </c>
      <c r="D89">
        <f>MONTH(cukier8[[#This Row],[DATA]])</f>
        <v>6</v>
      </c>
      <c r="F89" s="10">
        <v>8</v>
      </c>
      <c r="G89" s="2">
        <v>1937</v>
      </c>
    </row>
    <row r="90" spans="1:7" x14ac:dyDescent="0.35">
      <c r="A90" s="1">
        <v>38523</v>
      </c>
      <c r="B90" s="2" t="s">
        <v>22</v>
      </c>
      <c r="C90">
        <v>212</v>
      </c>
      <c r="D90">
        <f>MONTH(cukier8[[#This Row],[DATA]])</f>
        <v>6</v>
      </c>
      <c r="F90" s="10">
        <v>9</v>
      </c>
      <c r="G90" s="2">
        <v>1893</v>
      </c>
    </row>
    <row r="91" spans="1:7" x14ac:dyDescent="0.35">
      <c r="A91" s="1">
        <v>38525</v>
      </c>
      <c r="B91" s="2" t="s">
        <v>56</v>
      </c>
      <c r="C91">
        <v>19</v>
      </c>
      <c r="D91">
        <f>MONTH(cukier8[[#This Row],[DATA]])</f>
        <v>6</v>
      </c>
      <c r="F91" s="10">
        <v>10</v>
      </c>
      <c r="G91" s="2">
        <v>1858</v>
      </c>
    </row>
    <row r="92" spans="1:7" x14ac:dyDescent="0.35">
      <c r="A92" s="1">
        <v>38526</v>
      </c>
      <c r="B92" s="2" t="s">
        <v>6</v>
      </c>
      <c r="C92">
        <v>81</v>
      </c>
      <c r="D92">
        <f>MONTH(cukier8[[#This Row],[DATA]])</f>
        <v>6</v>
      </c>
      <c r="F92" s="10">
        <v>11</v>
      </c>
      <c r="G92" s="2">
        <v>947</v>
      </c>
    </row>
    <row r="93" spans="1:7" x14ac:dyDescent="0.35">
      <c r="A93" s="1">
        <v>38528</v>
      </c>
      <c r="B93" s="2" t="s">
        <v>57</v>
      </c>
      <c r="C93">
        <v>7</v>
      </c>
      <c r="D93">
        <f>MONTH(cukier8[[#This Row],[DATA]])</f>
        <v>6</v>
      </c>
      <c r="F93" s="10">
        <v>12</v>
      </c>
      <c r="G93" s="2">
        <v>1771</v>
      </c>
    </row>
    <row r="94" spans="1:7" x14ac:dyDescent="0.35">
      <c r="A94" s="1">
        <v>38529</v>
      </c>
      <c r="B94" s="2" t="s">
        <v>58</v>
      </c>
      <c r="C94">
        <v>179</v>
      </c>
      <c r="D94">
        <f>MONTH(cukier8[[#This Row],[DATA]])</f>
        <v>6</v>
      </c>
      <c r="F94" s="8" t="s">
        <v>255</v>
      </c>
      <c r="G94" s="2">
        <v>26976</v>
      </c>
    </row>
    <row r="95" spans="1:7" x14ac:dyDescent="0.35">
      <c r="A95" s="1">
        <v>38531</v>
      </c>
      <c r="B95" s="2" t="s">
        <v>14</v>
      </c>
      <c r="C95">
        <v>222</v>
      </c>
      <c r="D95">
        <f>MONTH(cukier8[[#This Row],[DATA]])</f>
        <v>6</v>
      </c>
      <c r="F95" s="10">
        <v>1</v>
      </c>
      <c r="G95" s="2">
        <v>2642</v>
      </c>
    </row>
    <row r="96" spans="1:7" x14ac:dyDescent="0.35">
      <c r="A96" s="1">
        <v>38532</v>
      </c>
      <c r="B96" s="2" t="s">
        <v>59</v>
      </c>
      <c r="C96">
        <v>14</v>
      </c>
      <c r="D96">
        <f>MONTH(cukier8[[#This Row],[DATA]])</f>
        <v>6</v>
      </c>
      <c r="F96" s="10">
        <v>2</v>
      </c>
      <c r="G96" s="2">
        <v>2686</v>
      </c>
    </row>
    <row r="97" spans="1:7" x14ac:dyDescent="0.35">
      <c r="A97" s="1">
        <v>38534</v>
      </c>
      <c r="B97" s="2" t="s">
        <v>60</v>
      </c>
      <c r="C97">
        <v>15</v>
      </c>
      <c r="D97">
        <f>MONTH(cukier8[[#This Row],[DATA]])</f>
        <v>7</v>
      </c>
      <c r="F97" s="10">
        <v>3</v>
      </c>
      <c r="G97" s="2">
        <v>2895</v>
      </c>
    </row>
    <row r="98" spans="1:7" x14ac:dyDescent="0.35">
      <c r="A98" s="1">
        <v>38536</v>
      </c>
      <c r="B98" s="2" t="s">
        <v>61</v>
      </c>
      <c r="C98">
        <v>97</v>
      </c>
      <c r="D98">
        <f>MONTH(cukier8[[#This Row],[DATA]])</f>
        <v>7</v>
      </c>
      <c r="F98" s="10">
        <v>4</v>
      </c>
      <c r="G98" s="2">
        <v>1937</v>
      </c>
    </row>
    <row r="99" spans="1:7" x14ac:dyDescent="0.35">
      <c r="A99" s="1">
        <v>38542</v>
      </c>
      <c r="B99" s="2" t="s">
        <v>20</v>
      </c>
      <c r="C99">
        <v>142</v>
      </c>
      <c r="D99">
        <f>MONTH(cukier8[[#This Row],[DATA]])</f>
        <v>7</v>
      </c>
      <c r="F99" s="10">
        <v>5</v>
      </c>
      <c r="G99" s="2">
        <v>2463</v>
      </c>
    </row>
    <row r="100" spans="1:7" x14ac:dyDescent="0.35">
      <c r="A100" s="1">
        <v>38546</v>
      </c>
      <c r="B100" s="2" t="s">
        <v>45</v>
      </c>
      <c r="C100">
        <v>214</v>
      </c>
      <c r="D100">
        <f>MONTH(cukier8[[#This Row],[DATA]])</f>
        <v>7</v>
      </c>
      <c r="F100" s="10">
        <v>6</v>
      </c>
      <c r="G100" s="2">
        <v>2003</v>
      </c>
    </row>
    <row r="101" spans="1:7" x14ac:dyDescent="0.35">
      <c r="A101" s="1">
        <v>38546</v>
      </c>
      <c r="B101" s="2" t="s">
        <v>14</v>
      </c>
      <c r="C101">
        <v>408</v>
      </c>
      <c r="D101">
        <f>MONTH(cukier8[[#This Row],[DATA]])</f>
        <v>7</v>
      </c>
      <c r="F101" s="10">
        <v>7</v>
      </c>
      <c r="G101" s="2">
        <v>2217</v>
      </c>
    </row>
    <row r="102" spans="1:7" x14ac:dyDescent="0.35">
      <c r="A102" s="1">
        <v>38547</v>
      </c>
      <c r="B102" s="2" t="s">
        <v>12</v>
      </c>
      <c r="C102">
        <v>144</v>
      </c>
      <c r="D102">
        <f>MONTH(cukier8[[#This Row],[DATA]])</f>
        <v>7</v>
      </c>
      <c r="F102" s="10">
        <v>8</v>
      </c>
      <c r="G102" s="2">
        <v>2981</v>
      </c>
    </row>
    <row r="103" spans="1:7" x14ac:dyDescent="0.35">
      <c r="A103" s="1">
        <v>38547</v>
      </c>
      <c r="B103" s="2" t="s">
        <v>6</v>
      </c>
      <c r="C103">
        <v>173</v>
      </c>
      <c r="D103">
        <f>MONTH(cukier8[[#This Row],[DATA]])</f>
        <v>7</v>
      </c>
      <c r="F103" s="10">
        <v>9</v>
      </c>
      <c r="G103" s="2">
        <v>2204</v>
      </c>
    </row>
    <row r="104" spans="1:7" x14ac:dyDescent="0.35">
      <c r="A104" s="1">
        <v>38549</v>
      </c>
      <c r="B104" s="2" t="s">
        <v>62</v>
      </c>
      <c r="C104">
        <v>15</v>
      </c>
      <c r="D104">
        <f>MONTH(cukier8[[#This Row],[DATA]])</f>
        <v>7</v>
      </c>
      <c r="F104" s="10">
        <v>10</v>
      </c>
      <c r="G104" s="2">
        <v>982</v>
      </c>
    </row>
    <row r="105" spans="1:7" x14ac:dyDescent="0.35">
      <c r="A105" s="1">
        <v>38551</v>
      </c>
      <c r="B105" s="2" t="s">
        <v>50</v>
      </c>
      <c r="C105">
        <v>433</v>
      </c>
      <c r="D105">
        <f>MONTH(cukier8[[#This Row],[DATA]])</f>
        <v>7</v>
      </c>
      <c r="F105" s="10">
        <v>11</v>
      </c>
      <c r="G105" s="2">
        <v>1901</v>
      </c>
    </row>
    <row r="106" spans="1:7" x14ac:dyDescent="0.35">
      <c r="A106" s="1">
        <v>38555</v>
      </c>
      <c r="B106" s="2" t="s">
        <v>63</v>
      </c>
      <c r="C106">
        <v>137</v>
      </c>
      <c r="D106">
        <f>MONTH(cukier8[[#This Row],[DATA]])</f>
        <v>7</v>
      </c>
      <c r="F106" s="10">
        <v>12</v>
      </c>
      <c r="G106" s="2">
        <v>2065</v>
      </c>
    </row>
    <row r="107" spans="1:7" x14ac:dyDescent="0.35">
      <c r="A107" s="1">
        <v>38558</v>
      </c>
      <c r="B107" s="2" t="s">
        <v>50</v>
      </c>
      <c r="C107">
        <v>118</v>
      </c>
      <c r="D107">
        <f>MONTH(cukier8[[#This Row],[DATA]])</f>
        <v>7</v>
      </c>
      <c r="F107" s="8" t="s">
        <v>256</v>
      </c>
      <c r="G107" s="2">
        <v>28419</v>
      </c>
    </row>
    <row r="108" spans="1:7" x14ac:dyDescent="0.35">
      <c r="A108" s="1">
        <v>38558</v>
      </c>
      <c r="B108" s="2" t="s">
        <v>9</v>
      </c>
      <c r="C108">
        <v>158</v>
      </c>
      <c r="D108">
        <f>MONTH(cukier8[[#This Row],[DATA]])</f>
        <v>7</v>
      </c>
      <c r="F108" s="10">
        <v>1</v>
      </c>
      <c r="G108" s="2">
        <v>2327</v>
      </c>
    </row>
    <row r="109" spans="1:7" x14ac:dyDescent="0.35">
      <c r="A109" s="1">
        <v>38559</v>
      </c>
      <c r="B109" s="2" t="s">
        <v>44</v>
      </c>
      <c r="C109">
        <v>13</v>
      </c>
      <c r="D109">
        <f>MONTH(cukier8[[#This Row],[DATA]])</f>
        <v>7</v>
      </c>
      <c r="F109" s="10">
        <v>2</v>
      </c>
      <c r="G109" s="2">
        <v>2947</v>
      </c>
    </row>
    <row r="110" spans="1:7" x14ac:dyDescent="0.35">
      <c r="A110" s="1">
        <v>38560</v>
      </c>
      <c r="B110" s="2" t="s">
        <v>64</v>
      </c>
      <c r="C110">
        <v>2</v>
      </c>
      <c r="D110">
        <f>MONTH(cukier8[[#This Row],[DATA]])</f>
        <v>7</v>
      </c>
      <c r="F110" s="10">
        <v>3</v>
      </c>
      <c r="G110" s="2">
        <v>1684</v>
      </c>
    </row>
    <row r="111" spans="1:7" x14ac:dyDescent="0.35">
      <c r="A111" s="1">
        <v>38562</v>
      </c>
      <c r="B111" s="2" t="s">
        <v>50</v>
      </c>
      <c r="C111">
        <v>467</v>
      </c>
      <c r="D111">
        <f>MONTH(cukier8[[#This Row],[DATA]])</f>
        <v>7</v>
      </c>
      <c r="F111" s="10">
        <v>4</v>
      </c>
      <c r="G111" s="2">
        <v>2997</v>
      </c>
    </row>
    <row r="112" spans="1:7" x14ac:dyDescent="0.35">
      <c r="A112" s="1">
        <v>38563</v>
      </c>
      <c r="B112" s="2" t="s">
        <v>65</v>
      </c>
      <c r="C112">
        <v>9</v>
      </c>
      <c r="D112">
        <f>MONTH(cukier8[[#This Row],[DATA]])</f>
        <v>7</v>
      </c>
      <c r="F112" s="10">
        <v>5</v>
      </c>
      <c r="G112" s="2">
        <v>3554</v>
      </c>
    </row>
    <row r="113" spans="1:7" x14ac:dyDescent="0.35">
      <c r="A113" s="1">
        <v>38567</v>
      </c>
      <c r="B113" s="2" t="s">
        <v>66</v>
      </c>
      <c r="C113">
        <v>189</v>
      </c>
      <c r="D113">
        <f>MONTH(cukier8[[#This Row],[DATA]])</f>
        <v>8</v>
      </c>
      <c r="F113" s="10">
        <v>6</v>
      </c>
      <c r="G113" s="2">
        <v>1919</v>
      </c>
    </row>
    <row r="114" spans="1:7" x14ac:dyDescent="0.35">
      <c r="A114" s="1">
        <v>38568</v>
      </c>
      <c r="B114" s="2" t="s">
        <v>67</v>
      </c>
      <c r="C114">
        <v>19</v>
      </c>
      <c r="D114">
        <f>MONTH(cukier8[[#This Row],[DATA]])</f>
        <v>8</v>
      </c>
      <c r="F114" s="10">
        <v>7</v>
      </c>
      <c r="G114" s="2">
        <v>2882</v>
      </c>
    </row>
    <row r="115" spans="1:7" x14ac:dyDescent="0.35">
      <c r="A115" s="1">
        <v>38569</v>
      </c>
      <c r="B115" s="2" t="s">
        <v>9</v>
      </c>
      <c r="C115">
        <v>172</v>
      </c>
      <c r="D115">
        <f>MONTH(cukier8[[#This Row],[DATA]])</f>
        <v>8</v>
      </c>
      <c r="F115" s="10">
        <v>8</v>
      </c>
      <c r="G115" s="2">
        <v>2309</v>
      </c>
    </row>
    <row r="116" spans="1:7" x14ac:dyDescent="0.35">
      <c r="A116" s="1">
        <v>38570</v>
      </c>
      <c r="B116" s="2" t="s">
        <v>55</v>
      </c>
      <c r="C116">
        <v>84</v>
      </c>
      <c r="D116">
        <f>MONTH(cukier8[[#This Row],[DATA]])</f>
        <v>8</v>
      </c>
      <c r="F116" s="10">
        <v>9</v>
      </c>
      <c r="G116" s="2">
        <v>1353</v>
      </c>
    </row>
    <row r="117" spans="1:7" x14ac:dyDescent="0.35">
      <c r="A117" s="1">
        <v>38570</v>
      </c>
      <c r="B117" s="2" t="s">
        <v>68</v>
      </c>
      <c r="C117">
        <v>8</v>
      </c>
      <c r="D117">
        <f>MONTH(cukier8[[#This Row],[DATA]])</f>
        <v>8</v>
      </c>
      <c r="F117" s="10">
        <v>10</v>
      </c>
      <c r="G117" s="2">
        <v>2464</v>
      </c>
    </row>
    <row r="118" spans="1:7" x14ac:dyDescent="0.35">
      <c r="A118" s="1">
        <v>38570</v>
      </c>
      <c r="B118" s="2" t="s">
        <v>69</v>
      </c>
      <c r="C118">
        <v>66</v>
      </c>
      <c r="D118">
        <f>MONTH(cukier8[[#This Row],[DATA]])</f>
        <v>8</v>
      </c>
      <c r="F118" s="10">
        <v>11</v>
      </c>
      <c r="G118" s="2">
        <v>1861</v>
      </c>
    </row>
    <row r="119" spans="1:7" x14ac:dyDescent="0.35">
      <c r="A119" s="1">
        <v>38571</v>
      </c>
      <c r="B119" s="2" t="s">
        <v>37</v>
      </c>
      <c r="C119">
        <v>35</v>
      </c>
      <c r="D119">
        <f>MONTH(cukier8[[#This Row],[DATA]])</f>
        <v>8</v>
      </c>
      <c r="F119" s="10">
        <v>12</v>
      </c>
      <c r="G119" s="2">
        <v>2122</v>
      </c>
    </row>
    <row r="120" spans="1:7" x14ac:dyDescent="0.35">
      <c r="A120" s="1">
        <v>38572</v>
      </c>
      <c r="B120" s="2" t="s">
        <v>30</v>
      </c>
      <c r="C120">
        <v>91</v>
      </c>
      <c r="D120">
        <f>MONTH(cukier8[[#This Row],[DATA]])</f>
        <v>8</v>
      </c>
      <c r="F120" s="8" t="s">
        <v>257</v>
      </c>
      <c r="G120" s="2">
        <v>35284</v>
      </c>
    </row>
    <row r="121" spans="1:7" x14ac:dyDescent="0.35">
      <c r="A121" s="1">
        <v>38577</v>
      </c>
      <c r="B121" s="2" t="s">
        <v>7</v>
      </c>
      <c r="C121">
        <v>396</v>
      </c>
      <c r="D121">
        <f>MONTH(cukier8[[#This Row],[DATA]])</f>
        <v>8</v>
      </c>
      <c r="F121" s="10">
        <v>1</v>
      </c>
      <c r="G121" s="2">
        <v>2530</v>
      </c>
    </row>
    <row r="122" spans="1:7" x14ac:dyDescent="0.35">
      <c r="A122" s="1">
        <v>38577</v>
      </c>
      <c r="B122" s="2" t="s">
        <v>70</v>
      </c>
      <c r="C122">
        <v>6</v>
      </c>
      <c r="D122">
        <f>MONTH(cukier8[[#This Row],[DATA]])</f>
        <v>8</v>
      </c>
      <c r="F122" s="10">
        <v>2</v>
      </c>
      <c r="G122" s="2">
        <v>2482</v>
      </c>
    </row>
    <row r="123" spans="1:7" x14ac:dyDescent="0.35">
      <c r="A123" s="1">
        <v>38579</v>
      </c>
      <c r="B123" s="2" t="s">
        <v>28</v>
      </c>
      <c r="C123">
        <v>47</v>
      </c>
      <c r="D123">
        <f>MONTH(cukier8[[#This Row],[DATA]])</f>
        <v>8</v>
      </c>
      <c r="F123" s="10">
        <v>3</v>
      </c>
      <c r="G123" s="2">
        <v>1644</v>
      </c>
    </row>
    <row r="124" spans="1:7" x14ac:dyDescent="0.35">
      <c r="A124" s="1">
        <v>38581</v>
      </c>
      <c r="B124" s="2" t="s">
        <v>19</v>
      </c>
      <c r="C124">
        <v>41</v>
      </c>
      <c r="D124">
        <f>MONTH(cukier8[[#This Row],[DATA]])</f>
        <v>8</v>
      </c>
      <c r="F124" s="10">
        <v>4</v>
      </c>
      <c r="G124" s="2">
        <v>3207</v>
      </c>
    </row>
    <row r="125" spans="1:7" x14ac:dyDescent="0.35">
      <c r="A125" s="1">
        <v>38582</v>
      </c>
      <c r="B125" s="2" t="s">
        <v>71</v>
      </c>
      <c r="C125">
        <v>136</v>
      </c>
      <c r="D125">
        <f>MONTH(cukier8[[#This Row],[DATA]])</f>
        <v>8</v>
      </c>
      <c r="F125" s="10">
        <v>5</v>
      </c>
      <c r="G125" s="2">
        <v>3562</v>
      </c>
    </row>
    <row r="126" spans="1:7" x14ac:dyDescent="0.35">
      <c r="A126" s="1">
        <v>38583</v>
      </c>
      <c r="B126" s="2" t="s">
        <v>72</v>
      </c>
      <c r="C126">
        <v>16</v>
      </c>
      <c r="D126">
        <f>MONTH(cukier8[[#This Row],[DATA]])</f>
        <v>8</v>
      </c>
      <c r="F126" s="10">
        <v>6</v>
      </c>
      <c r="G126" s="2">
        <v>1701</v>
      </c>
    </row>
    <row r="127" spans="1:7" x14ac:dyDescent="0.35">
      <c r="A127" s="1">
        <v>38585</v>
      </c>
      <c r="B127" s="2" t="s">
        <v>73</v>
      </c>
      <c r="C127">
        <v>18</v>
      </c>
      <c r="D127">
        <f>MONTH(cukier8[[#This Row],[DATA]])</f>
        <v>8</v>
      </c>
      <c r="F127" s="10">
        <v>7</v>
      </c>
      <c r="G127" s="2">
        <v>3297</v>
      </c>
    </row>
    <row r="128" spans="1:7" x14ac:dyDescent="0.35">
      <c r="A128" s="1">
        <v>38589</v>
      </c>
      <c r="B128" s="2" t="s">
        <v>74</v>
      </c>
      <c r="C128">
        <v>11</v>
      </c>
      <c r="D128">
        <f>MONTH(cukier8[[#This Row],[DATA]])</f>
        <v>8</v>
      </c>
      <c r="F128" s="10">
        <v>8</v>
      </c>
      <c r="G128" s="2">
        <v>3395</v>
      </c>
    </row>
    <row r="129" spans="1:7" x14ac:dyDescent="0.35">
      <c r="A129" s="1">
        <v>38589</v>
      </c>
      <c r="B129" s="2" t="s">
        <v>75</v>
      </c>
      <c r="C129">
        <v>8</v>
      </c>
      <c r="D129">
        <f>MONTH(cukier8[[#This Row],[DATA]])</f>
        <v>8</v>
      </c>
      <c r="F129" s="10">
        <v>9</v>
      </c>
      <c r="G129" s="2">
        <v>2681</v>
      </c>
    </row>
    <row r="130" spans="1:7" x14ac:dyDescent="0.35">
      <c r="A130" s="1">
        <v>38589</v>
      </c>
      <c r="B130" s="2" t="s">
        <v>76</v>
      </c>
      <c r="C130">
        <v>16</v>
      </c>
      <c r="D130">
        <f>MONTH(cukier8[[#This Row],[DATA]])</f>
        <v>8</v>
      </c>
      <c r="F130" s="10">
        <v>10</v>
      </c>
      <c r="G130" s="2">
        <v>3029</v>
      </c>
    </row>
    <row r="131" spans="1:7" x14ac:dyDescent="0.35">
      <c r="A131" s="1">
        <v>38589</v>
      </c>
      <c r="B131" s="2" t="s">
        <v>28</v>
      </c>
      <c r="C131">
        <v>54</v>
      </c>
      <c r="D131">
        <f>MONTH(cukier8[[#This Row],[DATA]])</f>
        <v>8</v>
      </c>
      <c r="F131" s="10">
        <v>11</v>
      </c>
      <c r="G131" s="2">
        <v>3101</v>
      </c>
    </row>
    <row r="132" spans="1:7" x14ac:dyDescent="0.35">
      <c r="A132" s="1">
        <v>38590</v>
      </c>
      <c r="B132" s="2" t="s">
        <v>50</v>
      </c>
      <c r="C132">
        <v>299</v>
      </c>
      <c r="D132">
        <f>MONTH(cukier8[[#This Row],[DATA]])</f>
        <v>8</v>
      </c>
      <c r="F132" s="10">
        <v>12</v>
      </c>
      <c r="G132" s="2">
        <v>4655</v>
      </c>
    </row>
    <row r="133" spans="1:7" x14ac:dyDescent="0.35">
      <c r="A133" s="1">
        <v>38592</v>
      </c>
      <c r="B133" s="2" t="s">
        <v>69</v>
      </c>
      <c r="C133">
        <v>168</v>
      </c>
      <c r="D133">
        <f>MONTH(cukier8[[#This Row],[DATA]])</f>
        <v>8</v>
      </c>
      <c r="F133" s="8" t="s">
        <v>245</v>
      </c>
      <c r="G133" s="2">
        <v>300227</v>
      </c>
    </row>
    <row r="134" spans="1:7" x14ac:dyDescent="0.35">
      <c r="A134" s="1">
        <v>38593</v>
      </c>
      <c r="B134" s="2" t="s">
        <v>9</v>
      </c>
      <c r="C134">
        <v>106</v>
      </c>
      <c r="D134">
        <f>MONTH(cukier8[[#This Row],[DATA]])</f>
        <v>8</v>
      </c>
    </row>
    <row r="135" spans="1:7" x14ac:dyDescent="0.35">
      <c r="A135" s="1">
        <v>38594</v>
      </c>
      <c r="B135" s="2" t="s">
        <v>12</v>
      </c>
      <c r="C135">
        <v>41</v>
      </c>
      <c r="D135">
        <f>MONTH(cukier8[[#This Row],[DATA]])</f>
        <v>8</v>
      </c>
    </row>
    <row r="136" spans="1:7" x14ac:dyDescent="0.35">
      <c r="A136" s="1">
        <v>38594</v>
      </c>
      <c r="B136" s="2" t="s">
        <v>39</v>
      </c>
      <c r="C136">
        <v>31</v>
      </c>
      <c r="D136">
        <f>MONTH(cukier8[[#This Row],[DATA]])</f>
        <v>8</v>
      </c>
    </row>
    <row r="137" spans="1:7" x14ac:dyDescent="0.35">
      <c r="A137" s="1">
        <v>38596</v>
      </c>
      <c r="B137" s="2" t="s">
        <v>77</v>
      </c>
      <c r="C137">
        <v>8</v>
      </c>
      <c r="D137">
        <f>MONTH(cukier8[[#This Row],[DATA]])</f>
        <v>9</v>
      </c>
    </row>
    <row r="138" spans="1:7" x14ac:dyDescent="0.35">
      <c r="A138" s="1">
        <v>38599</v>
      </c>
      <c r="B138" s="2" t="s">
        <v>19</v>
      </c>
      <c r="C138">
        <v>63</v>
      </c>
      <c r="D138">
        <f>MONTH(cukier8[[#This Row],[DATA]])</f>
        <v>9</v>
      </c>
    </row>
    <row r="139" spans="1:7" x14ac:dyDescent="0.35">
      <c r="A139" s="1">
        <v>38602</v>
      </c>
      <c r="B139" s="2" t="s">
        <v>5</v>
      </c>
      <c r="C139">
        <v>368</v>
      </c>
      <c r="D139">
        <f>MONTH(cukier8[[#This Row],[DATA]])</f>
        <v>9</v>
      </c>
    </row>
    <row r="140" spans="1:7" x14ac:dyDescent="0.35">
      <c r="A140" s="1">
        <v>38603</v>
      </c>
      <c r="B140" s="2" t="s">
        <v>78</v>
      </c>
      <c r="C140">
        <v>106</v>
      </c>
      <c r="D140">
        <f>MONTH(cukier8[[#This Row],[DATA]])</f>
        <v>9</v>
      </c>
    </row>
    <row r="141" spans="1:7" x14ac:dyDescent="0.35">
      <c r="A141" s="1">
        <v>38604</v>
      </c>
      <c r="B141" s="2" t="s">
        <v>8</v>
      </c>
      <c r="C141">
        <v>47</v>
      </c>
      <c r="D141">
        <f>MONTH(cukier8[[#This Row],[DATA]])</f>
        <v>9</v>
      </c>
    </row>
    <row r="142" spans="1:7" x14ac:dyDescent="0.35">
      <c r="A142" s="1">
        <v>38604</v>
      </c>
      <c r="B142" s="2" t="s">
        <v>50</v>
      </c>
      <c r="C142">
        <v>447</v>
      </c>
      <c r="D142">
        <f>MONTH(cukier8[[#This Row],[DATA]])</f>
        <v>9</v>
      </c>
    </row>
    <row r="143" spans="1:7" x14ac:dyDescent="0.35">
      <c r="A143" s="1">
        <v>38605</v>
      </c>
      <c r="B143" s="2" t="s">
        <v>69</v>
      </c>
      <c r="C143">
        <v>106</v>
      </c>
      <c r="D143">
        <f>MONTH(cukier8[[#This Row],[DATA]])</f>
        <v>9</v>
      </c>
    </row>
    <row r="144" spans="1:7" x14ac:dyDescent="0.35">
      <c r="A144" s="1">
        <v>38606</v>
      </c>
      <c r="B144" s="2" t="s">
        <v>79</v>
      </c>
      <c r="C144">
        <v>13</v>
      </c>
      <c r="D144">
        <f>MONTH(cukier8[[#This Row],[DATA]])</f>
        <v>9</v>
      </c>
    </row>
    <row r="145" spans="1:4" x14ac:dyDescent="0.35">
      <c r="A145" s="1">
        <v>38606</v>
      </c>
      <c r="B145" s="2" t="s">
        <v>52</v>
      </c>
      <c r="C145">
        <v>89</v>
      </c>
      <c r="D145">
        <f>MONTH(cukier8[[#This Row],[DATA]])</f>
        <v>9</v>
      </c>
    </row>
    <row r="146" spans="1:4" x14ac:dyDescent="0.35">
      <c r="A146" s="1">
        <v>38606</v>
      </c>
      <c r="B146" s="2" t="s">
        <v>31</v>
      </c>
      <c r="C146">
        <v>105</v>
      </c>
      <c r="D146">
        <f>MONTH(cukier8[[#This Row],[DATA]])</f>
        <v>9</v>
      </c>
    </row>
    <row r="147" spans="1:4" x14ac:dyDescent="0.35">
      <c r="A147" s="1">
        <v>38606</v>
      </c>
      <c r="B147" s="2" t="s">
        <v>7</v>
      </c>
      <c r="C147">
        <v>147</v>
      </c>
      <c r="D147">
        <f>MONTH(cukier8[[#This Row],[DATA]])</f>
        <v>9</v>
      </c>
    </row>
    <row r="148" spans="1:4" x14ac:dyDescent="0.35">
      <c r="A148" s="1">
        <v>38608</v>
      </c>
      <c r="B148" s="2" t="s">
        <v>9</v>
      </c>
      <c r="C148">
        <v>309</v>
      </c>
      <c r="D148">
        <f>MONTH(cukier8[[#This Row],[DATA]])</f>
        <v>9</v>
      </c>
    </row>
    <row r="149" spans="1:4" x14ac:dyDescent="0.35">
      <c r="A149" s="1">
        <v>38610</v>
      </c>
      <c r="B149" s="2" t="s">
        <v>28</v>
      </c>
      <c r="C149">
        <v>47</v>
      </c>
      <c r="D149">
        <f>MONTH(cukier8[[#This Row],[DATA]])</f>
        <v>9</v>
      </c>
    </row>
    <row r="150" spans="1:4" x14ac:dyDescent="0.35">
      <c r="A150" s="1">
        <v>38612</v>
      </c>
      <c r="B150" s="2" t="s">
        <v>50</v>
      </c>
      <c r="C150">
        <v>404</v>
      </c>
      <c r="D150">
        <f>MONTH(cukier8[[#This Row],[DATA]])</f>
        <v>9</v>
      </c>
    </row>
    <row r="151" spans="1:4" x14ac:dyDescent="0.35">
      <c r="A151" s="1">
        <v>38612</v>
      </c>
      <c r="B151" s="2" t="s">
        <v>80</v>
      </c>
      <c r="C151">
        <v>39</v>
      </c>
      <c r="D151">
        <f>MONTH(cukier8[[#This Row],[DATA]])</f>
        <v>9</v>
      </c>
    </row>
    <row r="152" spans="1:4" x14ac:dyDescent="0.35">
      <c r="A152" s="1">
        <v>38612</v>
      </c>
      <c r="B152" s="2" t="s">
        <v>12</v>
      </c>
      <c r="C152">
        <v>61</v>
      </c>
      <c r="D152">
        <f>MONTH(cukier8[[#This Row],[DATA]])</f>
        <v>9</v>
      </c>
    </row>
    <row r="153" spans="1:4" x14ac:dyDescent="0.35">
      <c r="A153" s="1">
        <v>38615</v>
      </c>
      <c r="B153" s="2" t="s">
        <v>66</v>
      </c>
      <c r="C153">
        <v>89</v>
      </c>
      <c r="D153">
        <f>MONTH(cukier8[[#This Row],[DATA]])</f>
        <v>9</v>
      </c>
    </row>
    <row r="154" spans="1:4" x14ac:dyDescent="0.35">
      <c r="A154" s="1">
        <v>38617</v>
      </c>
      <c r="B154" s="2" t="s">
        <v>23</v>
      </c>
      <c r="C154">
        <v>127</v>
      </c>
      <c r="D154">
        <f>MONTH(cukier8[[#This Row],[DATA]])</f>
        <v>9</v>
      </c>
    </row>
    <row r="155" spans="1:4" x14ac:dyDescent="0.35">
      <c r="A155" s="1">
        <v>38620</v>
      </c>
      <c r="B155" s="2" t="s">
        <v>18</v>
      </c>
      <c r="C155">
        <v>81</v>
      </c>
      <c r="D155">
        <f>MONTH(cukier8[[#This Row],[DATA]])</f>
        <v>9</v>
      </c>
    </row>
    <row r="156" spans="1:4" x14ac:dyDescent="0.35">
      <c r="A156" s="1">
        <v>38623</v>
      </c>
      <c r="B156" s="2" t="s">
        <v>45</v>
      </c>
      <c r="C156">
        <v>433</v>
      </c>
      <c r="D156">
        <f>MONTH(cukier8[[#This Row],[DATA]])</f>
        <v>9</v>
      </c>
    </row>
    <row r="157" spans="1:4" x14ac:dyDescent="0.35">
      <c r="A157" s="1">
        <v>38623</v>
      </c>
      <c r="B157" s="2" t="s">
        <v>9</v>
      </c>
      <c r="C157">
        <v>284</v>
      </c>
      <c r="D157">
        <f>MONTH(cukier8[[#This Row],[DATA]])</f>
        <v>9</v>
      </c>
    </row>
    <row r="158" spans="1:4" x14ac:dyDescent="0.35">
      <c r="A158" s="1">
        <v>38624</v>
      </c>
      <c r="B158" s="2" t="s">
        <v>6</v>
      </c>
      <c r="C158">
        <v>122</v>
      </c>
      <c r="D158">
        <f>MONTH(cukier8[[#This Row],[DATA]])</f>
        <v>9</v>
      </c>
    </row>
    <row r="159" spans="1:4" x14ac:dyDescent="0.35">
      <c r="A159" s="1">
        <v>38626</v>
      </c>
      <c r="B159" s="2" t="s">
        <v>80</v>
      </c>
      <c r="C159">
        <v>193</v>
      </c>
      <c r="D159">
        <f>MONTH(cukier8[[#This Row],[DATA]])</f>
        <v>10</v>
      </c>
    </row>
    <row r="160" spans="1:4" x14ac:dyDescent="0.35">
      <c r="A160" s="1">
        <v>38628</v>
      </c>
      <c r="B160" s="2" t="s">
        <v>28</v>
      </c>
      <c r="C160">
        <v>118</v>
      </c>
      <c r="D160">
        <f>MONTH(cukier8[[#This Row],[DATA]])</f>
        <v>10</v>
      </c>
    </row>
    <row r="161" spans="1:4" x14ac:dyDescent="0.35">
      <c r="A161" s="1">
        <v>38629</v>
      </c>
      <c r="B161" s="2" t="s">
        <v>5</v>
      </c>
      <c r="C161">
        <v>173</v>
      </c>
      <c r="D161">
        <f>MONTH(cukier8[[#This Row],[DATA]])</f>
        <v>10</v>
      </c>
    </row>
    <row r="162" spans="1:4" x14ac:dyDescent="0.35">
      <c r="A162" s="1">
        <v>38632</v>
      </c>
      <c r="B162" s="2" t="s">
        <v>22</v>
      </c>
      <c r="C162">
        <v>392</v>
      </c>
      <c r="D162">
        <f>MONTH(cukier8[[#This Row],[DATA]])</f>
        <v>10</v>
      </c>
    </row>
    <row r="163" spans="1:4" x14ac:dyDescent="0.35">
      <c r="A163" s="1">
        <v>38633</v>
      </c>
      <c r="B163" s="2" t="s">
        <v>16</v>
      </c>
      <c r="C163">
        <v>8</v>
      </c>
      <c r="D163">
        <f>MONTH(cukier8[[#This Row],[DATA]])</f>
        <v>10</v>
      </c>
    </row>
    <row r="164" spans="1:4" x14ac:dyDescent="0.35">
      <c r="A164" s="1">
        <v>38638</v>
      </c>
      <c r="B164" s="2" t="s">
        <v>28</v>
      </c>
      <c r="C164">
        <v>132</v>
      </c>
      <c r="D164">
        <f>MONTH(cukier8[[#This Row],[DATA]])</f>
        <v>10</v>
      </c>
    </row>
    <row r="165" spans="1:4" x14ac:dyDescent="0.35">
      <c r="A165" s="1">
        <v>38638</v>
      </c>
      <c r="B165" s="2" t="s">
        <v>8</v>
      </c>
      <c r="C165">
        <v>76</v>
      </c>
      <c r="D165">
        <f>MONTH(cukier8[[#This Row],[DATA]])</f>
        <v>10</v>
      </c>
    </row>
    <row r="166" spans="1:4" x14ac:dyDescent="0.35">
      <c r="A166" s="1">
        <v>38639</v>
      </c>
      <c r="B166" s="2" t="s">
        <v>81</v>
      </c>
      <c r="C166">
        <v>17</v>
      </c>
      <c r="D166">
        <f>MONTH(cukier8[[#This Row],[DATA]])</f>
        <v>10</v>
      </c>
    </row>
    <row r="167" spans="1:4" x14ac:dyDescent="0.35">
      <c r="A167" s="1">
        <v>38640</v>
      </c>
      <c r="B167" s="2" t="s">
        <v>82</v>
      </c>
      <c r="C167">
        <v>17</v>
      </c>
      <c r="D167">
        <f>MONTH(cukier8[[#This Row],[DATA]])</f>
        <v>10</v>
      </c>
    </row>
    <row r="168" spans="1:4" x14ac:dyDescent="0.35">
      <c r="A168" s="1">
        <v>38643</v>
      </c>
      <c r="B168" s="2" t="s">
        <v>83</v>
      </c>
      <c r="C168">
        <v>2</v>
      </c>
      <c r="D168">
        <f>MONTH(cukier8[[#This Row],[DATA]])</f>
        <v>10</v>
      </c>
    </row>
    <row r="169" spans="1:4" x14ac:dyDescent="0.35">
      <c r="A169" s="1">
        <v>38645</v>
      </c>
      <c r="B169" s="2" t="s">
        <v>19</v>
      </c>
      <c r="C169">
        <v>125</v>
      </c>
      <c r="D169">
        <f>MONTH(cukier8[[#This Row],[DATA]])</f>
        <v>10</v>
      </c>
    </row>
    <row r="170" spans="1:4" x14ac:dyDescent="0.35">
      <c r="A170" s="1">
        <v>38646</v>
      </c>
      <c r="B170" s="2" t="s">
        <v>50</v>
      </c>
      <c r="C170">
        <v>234</v>
      </c>
      <c r="D170">
        <f>MONTH(cukier8[[#This Row],[DATA]])</f>
        <v>10</v>
      </c>
    </row>
    <row r="171" spans="1:4" x14ac:dyDescent="0.35">
      <c r="A171" s="1">
        <v>38652</v>
      </c>
      <c r="B171" s="2" t="s">
        <v>69</v>
      </c>
      <c r="C171">
        <v>53</v>
      </c>
      <c r="D171">
        <f>MONTH(cukier8[[#This Row],[DATA]])</f>
        <v>10</v>
      </c>
    </row>
    <row r="172" spans="1:4" x14ac:dyDescent="0.35">
      <c r="A172" s="1">
        <v>38653</v>
      </c>
      <c r="B172" s="2" t="s">
        <v>37</v>
      </c>
      <c r="C172">
        <v>165</v>
      </c>
      <c r="D172">
        <f>MONTH(cukier8[[#This Row],[DATA]])</f>
        <v>10</v>
      </c>
    </row>
    <row r="173" spans="1:4" x14ac:dyDescent="0.35">
      <c r="A173" s="1">
        <v>38653</v>
      </c>
      <c r="B173" s="2" t="s">
        <v>10</v>
      </c>
      <c r="C173">
        <v>177</v>
      </c>
      <c r="D173">
        <f>MONTH(cukier8[[#This Row],[DATA]])</f>
        <v>10</v>
      </c>
    </row>
    <row r="174" spans="1:4" x14ac:dyDescent="0.35">
      <c r="A174" s="1">
        <v>38655</v>
      </c>
      <c r="B174" s="2" t="s">
        <v>18</v>
      </c>
      <c r="C174">
        <v>103</v>
      </c>
      <c r="D174">
        <f>MONTH(cukier8[[#This Row],[DATA]])</f>
        <v>10</v>
      </c>
    </row>
    <row r="175" spans="1:4" x14ac:dyDescent="0.35">
      <c r="A175" s="1">
        <v>38657</v>
      </c>
      <c r="B175" s="2" t="s">
        <v>84</v>
      </c>
      <c r="C175">
        <v>2</v>
      </c>
      <c r="D175">
        <f>MONTH(cukier8[[#This Row],[DATA]])</f>
        <v>11</v>
      </c>
    </row>
    <row r="176" spans="1:4" x14ac:dyDescent="0.35">
      <c r="A176" s="1">
        <v>38657</v>
      </c>
      <c r="B176" s="2" t="s">
        <v>9</v>
      </c>
      <c r="C176">
        <v>279</v>
      </c>
      <c r="D176">
        <f>MONTH(cukier8[[#This Row],[DATA]])</f>
        <v>11</v>
      </c>
    </row>
    <row r="177" spans="1:4" x14ac:dyDescent="0.35">
      <c r="A177" s="1">
        <v>38662</v>
      </c>
      <c r="B177" s="2" t="s">
        <v>30</v>
      </c>
      <c r="C177">
        <v>185</v>
      </c>
      <c r="D177">
        <f>MONTH(cukier8[[#This Row],[DATA]])</f>
        <v>11</v>
      </c>
    </row>
    <row r="178" spans="1:4" x14ac:dyDescent="0.35">
      <c r="A178" s="1">
        <v>38663</v>
      </c>
      <c r="B178" s="2" t="s">
        <v>7</v>
      </c>
      <c r="C178">
        <v>434</v>
      </c>
      <c r="D178">
        <f>MONTH(cukier8[[#This Row],[DATA]])</f>
        <v>11</v>
      </c>
    </row>
    <row r="179" spans="1:4" x14ac:dyDescent="0.35">
      <c r="A179" s="1">
        <v>38667</v>
      </c>
      <c r="B179" s="2" t="s">
        <v>85</v>
      </c>
      <c r="C179">
        <v>10</v>
      </c>
      <c r="D179">
        <f>MONTH(cukier8[[#This Row],[DATA]])</f>
        <v>11</v>
      </c>
    </row>
    <row r="180" spans="1:4" x14ac:dyDescent="0.35">
      <c r="A180" s="1">
        <v>38669</v>
      </c>
      <c r="B180" s="2" t="s">
        <v>86</v>
      </c>
      <c r="C180">
        <v>9</v>
      </c>
      <c r="D180">
        <f>MONTH(cukier8[[#This Row],[DATA]])</f>
        <v>11</v>
      </c>
    </row>
    <row r="181" spans="1:4" x14ac:dyDescent="0.35">
      <c r="A181" s="1">
        <v>38670</v>
      </c>
      <c r="B181" s="2" t="s">
        <v>24</v>
      </c>
      <c r="C181">
        <v>383</v>
      </c>
      <c r="D181">
        <f>MONTH(cukier8[[#This Row],[DATA]])</f>
        <v>11</v>
      </c>
    </row>
    <row r="182" spans="1:4" x14ac:dyDescent="0.35">
      <c r="A182" s="1">
        <v>38670</v>
      </c>
      <c r="B182" s="2" t="s">
        <v>30</v>
      </c>
      <c r="C182">
        <v>189</v>
      </c>
      <c r="D182">
        <f>MONTH(cukier8[[#This Row],[DATA]])</f>
        <v>11</v>
      </c>
    </row>
    <row r="183" spans="1:4" x14ac:dyDescent="0.35">
      <c r="A183" s="1">
        <v>38672</v>
      </c>
      <c r="B183" s="2" t="s">
        <v>12</v>
      </c>
      <c r="C183">
        <v>161</v>
      </c>
      <c r="D183">
        <f>MONTH(cukier8[[#This Row],[DATA]])</f>
        <v>11</v>
      </c>
    </row>
    <row r="184" spans="1:4" x14ac:dyDescent="0.35">
      <c r="A184" s="1">
        <v>38672</v>
      </c>
      <c r="B184" s="2" t="s">
        <v>63</v>
      </c>
      <c r="C184">
        <v>115</v>
      </c>
      <c r="D184">
        <f>MONTH(cukier8[[#This Row],[DATA]])</f>
        <v>11</v>
      </c>
    </row>
    <row r="185" spans="1:4" x14ac:dyDescent="0.35">
      <c r="A185" s="1">
        <v>38674</v>
      </c>
      <c r="B185" s="2" t="s">
        <v>69</v>
      </c>
      <c r="C185">
        <v>58</v>
      </c>
      <c r="D185">
        <f>MONTH(cukier8[[#This Row],[DATA]])</f>
        <v>11</v>
      </c>
    </row>
    <row r="186" spans="1:4" x14ac:dyDescent="0.35">
      <c r="A186" s="1">
        <v>38674</v>
      </c>
      <c r="B186" s="2" t="s">
        <v>87</v>
      </c>
      <c r="C186">
        <v>16</v>
      </c>
      <c r="D186">
        <f>MONTH(cukier8[[#This Row],[DATA]])</f>
        <v>11</v>
      </c>
    </row>
    <row r="187" spans="1:4" x14ac:dyDescent="0.35">
      <c r="A187" s="1">
        <v>38675</v>
      </c>
      <c r="B187" s="2" t="s">
        <v>53</v>
      </c>
      <c r="C187">
        <v>17</v>
      </c>
      <c r="D187">
        <f>MONTH(cukier8[[#This Row],[DATA]])</f>
        <v>11</v>
      </c>
    </row>
    <row r="188" spans="1:4" x14ac:dyDescent="0.35">
      <c r="A188" s="1">
        <v>38676</v>
      </c>
      <c r="B188" s="2" t="s">
        <v>5</v>
      </c>
      <c r="C188">
        <v>177</v>
      </c>
      <c r="D188">
        <f>MONTH(cukier8[[#This Row],[DATA]])</f>
        <v>11</v>
      </c>
    </row>
    <row r="189" spans="1:4" x14ac:dyDescent="0.35">
      <c r="A189" s="1">
        <v>38677</v>
      </c>
      <c r="B189" s="2" t="s">
        <v>78</v>
      </c>
      <c r="C189">
        <v>33</v>
      </c>
      <c r="D189">
        <f>MONTH(cukier8[[#This Row],[DATA]])</f>
        <v>11</v>
      </c>
    </row>
    <row r="190" spans="1:4" x14ac:dyDescent="0.35">
      <c r="A190" s="1">
        <v>38680</v>
      </c>
      <c r="B190" s="2" t="s">
        <v>18</v>
      </c>
      <c r="C190">
        <v>60</v>
      </c>
      <c r="D190">
        <f>MONTH(cukier8[[#This Row],[DATA]])</f>
        <v>11</v>
      </c>
    </row>
    <row r="191" spans="1:4" x14ac:dyDescent="0.35">
      <c r="A191" s="1">
        <v>38682</v>
      </c>
      <c r="B191" s="2" t="s">
        <v>88</v>
      </c>
      <c r="C191">
        <v>8</v>
      </c>
      <c r="D191">
        <f>MONTH(cukier8[[#This Row],[DATA]])</f>
        <v>11</v>
      </c>
    </row>
    <row r="192" spans="1:4" x14ac:dyDescent="0.35">
      <c r="A192" s="1">
        <v>38687</v>
      </c>
      <c r="B192" s="2" t="s">
        <v>9</v>
      </c>
      <c r="C192">
        <v>317</v>
      </c>
      <c r="D192">
        <f>MONTH(cukier8[[#This Row],[DATA]])</f>
        <v>12</v>
      </c>
    </row>
    <row r="193" spans="1:4" x14ac:dyDescent="0.35">
      <c r="A193" s="1">
        <v>38689</v>
      </c>
      <c r="B193" s="2" t="s">
        <v>89</v>
      </c>
      <c r="C193">
        <v>3</v>
      </c>
      <c r="D193">
        <f>MONTH(cukier8[[#This Row],[DATA]])</f>
        <v>12</v>
      </c>
    </row>
    <row r="194" spans="1:4" x14ac:dyDescent="0.35">
      <c r="A194" s="1">
        <v>38691</v>
      </c>
      <c r="B194" s="2" t="s">
        <v>90</v>
      </c>
      <c r="C194">
        <v>16</v>
      </c>
      <c r="D194">
        <f>MONTH(cukier8[[#This Row],[DATA]])</f>
        <v>12</v>
      </c>
    </row>
    <row r="195" spans="1:4" x14ac:dyDescent="0.35">
      <c r="A195" s="1">
        <v>38700</v>
      </c>
      <c r="B195" s="2" t="s">
        <v>65</v>
      </c>
      <c r="C195">
        <v>2</v>
      </c>
      <c r="D195">
        <f>MONTH(cukier8[[#This Row],[DATA]])</f>
        <v>12</v>
      </c>
    </row>
    <row r="196" spans="1:4" x14ac:dyDescent="0.35">
      <c r="A196" s="1">
        <v>38705</v>
      </c>
      <c r="B196" s="2" t="s">
        <v>10</v>
      </c>
      <c r="C196">
        <v>161</v>
      </c>
      <c r="D196">
        <f>MONTH(cukier8[[#This Row],[DATA]])</f>
        <v>12</v>
      </c>
    </row>
    <row r="197" spans="1:4" x14ac:dyDescent="0.35">
      <c r="A197" s="1">
        <v>38708</v>
      </c>
      <c r="B197" s="2" t="s">
        <v>37</v>
      </c>
      <c r="C197">
        <v>187</v>
      </c>
      <c r="D197">
        <f>MONTH(cukier8[[#This Row],[DATA]])</f>
        <v>12</v>
      </c>
    </row>
    <row r="198" spans="1:4" x14ac:dyDescent="0.35">
      <c r="A198" s="1">
        <v>38708</v>
      </c>
      <c r="B198" s="2" t="s">
        <v>91</v>
      </c>
      <c r="C198">
        <v>17</v>
      </c>
      <c r="D198">
        <f>MONTH(cukier8[[#This Row],[DATA]])</f>
        <v>12</v>
      </c>
    </row>
    <row r="199" spans="1:4" x14ac:dyDescent="0.35">
      <c r="A199" s="1">
        <v>38709</v>
      </c>
      <c r="B199" s="2" t="s">
        <v>92</v>
      </c>
      <c r="C199">
        <v>5</v>
      </c>
      <c r="D199">
        <f>MONTH(cukier8[[#This Row],[DATA]])</f>
        <v>12</v>
      </c>
    </row>
    <row r="200" spans="1:4" x14ac:dyDescent="0.35">
      <c r="A200" s="1">
        <v>38711</v>
      </c>
      <c r="B200" s="2" t="s">
        <v>53</v>
      </c>
      <c r="C200">
        <v>10</v>
      </c>
      <c r="D200">
        <f>MONTH(cukier8[[#This Row],[DATA]])</f>
        <v>12</v>
      </c>
    </row>
    <row r="201" spans="1:4" x14ac:dyDescent="0.35">
      <c r="A201" s="1">
        <v>38711</v>
      </c>
      <c r="B201" s="2" t="s">
        <v>14</v>
      </c>
      <c r="C201">
        <v>225</v>
      </c>
      <c r="D201">
        <f>MONTH(cukier8[[#This Row],[DATA]])</f>
        <v>12</v>
      </c>
    </row>
    <row r="202" spans="1:4" x14ac:dyDescent="0.35">
      <c r="A202" s="1">
        <v>38716</v>
      </c>
      <c r="B202" s="2" t="s">
        <v>17</v>
      </c>
      <c r="C202">
        <v>367</v>
      </c>
      <c r="D202">
        <f>MONTH(cukier8[[#This Row],[DATA]])</f>
        <v>12</v>
      </c>
    </row>
    <row r="203" spans="1:4" x14ac:dyDescent="0.35">
      <c r="A203" s="1">
        <v>38721</v>
      </c>
      <c r="B203" s="2" t="s">
        <v>14</v>
      </c>
      <c r="C203">
        <v>295</v>
      </c>
      <c r="D203">
        <f>MONTH(cukier8[[#This Row],[DATA]])</f>
        <v>1</v>
      </c>
    </row>
    <row r="204" spans="1:4" x14ac:dyDescent="0.35">
      <c r="A204" s="1">
        <v>38725</v>
      </c>
      <c r="B204" s="2" t="s">
        <v>55</v>
      </c>
      <c r="C204">
        <v>26</v>
      </c>
      <c r="D204">
        <f>MONTH(cukier8[[#This Row],[DATA]])</f>
        <v>1</v>
      </c>
    </row>
    <row r="205" spans="1:4" x14ac:dyDescent="0.35">
      <c r="A205" s="1">
        <v>38725</v>
      </c>
      <c r="B205" s="2" t="s">
        <v>93</v>
      </c>
      <c r="C205">
        <v>16</v>
      </c>
      <c r="D205">
        <f>MONTH(cukier8[[#This Row],[DATA]])</f>
        <v>1</v>
      </c>
    </row>
    <row r="206" spans="1:4" x14ac:dyDescent="0.35">
      <c r="A206" s="1">
        <v>38729</v>
      </c>
      <c r="B206" s="2" t="s">
        <v>9</v>
      </c>
      <c r="C206">
        <v>165</v>
      </c>
      <c r="D206">
        <f>MONTH(cukier8[[#This Row],[DATA]])</f>
        <v>1</v>
      </c>
    </row>
    <row r="207" spans="1:4" x14ac:dyDescent="0.35">
      <c r="A207" s="1">
        <v>38729</v>
      </c>
      <c r="B207" s="2" t="s">
        <v>94</v>
      </c>
      <c r="C207">
        <v>20</v>
      </c>
      <c r="D207">
        <f>MONTH(cukier8[[#This Row],[DATA]])</f>
        <v>1</v>
      </c>
    </row>
    <row r="208" spans="1:4" x14ac:dyDescent="0.35">
      <c r="A208" s="1">
        <v>38734</v>
      </c>
      <c r="B208" s="2" t="s">
        <v>95</v>
      </c>
      <c r="C208">
        <v>2</v>
      </c>
      <c r="D208">
        <f>MONTH(cukier8[[#This Row],[DATA]])</f>
        <v>1</v>
      </c>
    </row>
    <row r="209" spans="1:4" x14ac:dyDescent="0.35">
      <c r="A209" s="1">
        <v>38734</v>
      </c>
      <c r="B209" s="2" t="s">
        <v>96</v>
      </c>
      <c r="C209">
        <v>7</v>
      </c>
      <c r="D209">
        <f>MONTH(cukier8[[#This Row],[DATA]])</f>
        <v>1</v>
      </c>
    </row>
    <row r="210" spans="1:4" x14ac:dyDescent="0.35">
      <c r="A210" s="1">
        <v>38734</v>
      </c>
      <c r="B210" s="2" t="s">
        <v>29</v>
      </c>
      <c r="C210">
        <v>7</v>
      </c>
      <c r="D210">
        <f>MONTH(cukier8[[#This Row],[DATA]])</f>
        <v>1</v>
      </c>
    </row>
    <row r="211" spans="1:4" x14ac:dyDescent="0.35">
      <c r="A211" s="1">
        <v>38734</v>
      </c>
      <c r="B211" s="2" t="s">
        <v>78</v>
      </c>
      <c r="C211">
        <v>72</v>
      </c>
      <c r="D211">
        <f>MONTH(cukier8[[#This Row],[DATA]])</f>
        <v>1</v>
      </c>
    </row>
    <row r="212" spans="1:4" x14ac:dyDescent="0.35">
      <c r="A212" s="1">
        <v>38735</v>
      </c>
      <c r="B212" s="2" t="s">
        <v>71</v>
      </c>
      <c r="C212">
        <v>59</v>
      </c>
      <c r="D212">
        <f>MONTH(cukier8[[#This Row],[DATA]])</f>
        <v>1</v>
      </c>
    </row>
    <row r="213" spans="1:4" x14ac:dyDescent="0.35">
      <c r="A213" s="1">
        <v>38736</v>
      </c>
      <c r="B213" s="2" t="s">
        <v>45</v>
      </c>
      <c r="C213">
        <v>212</v>
      </c>
      <c r="D213">
        <f>MONTH(cukier8[[#This Row],[DATA]])</f>
        <v>1</v>
      </c>
    </row>
    <row r="214" spans="1:4" x14ac:dyDescent="0.35">
      <c r="A214" s="1">
        <v>38741</v>
      </c>
      <c r="B214" s="2" t="s">
        <v>17</v>
      </c>
      <c r="C214">
        <v>195</v>
      </c>
      <c r="D214">
        <f>MONTH(cukier8[[#This Row],[DATA]])</f>
        <v>1</v>
      </c>
    </row>
    <row r="215" spans="1:4" x14ac:dyDescent="0.35">
      <c r="A215" s="1">
        <v>38741</v>
      </c>
      <c r="B215" s="2" t="s">
        <v>57</v>
      </c>
      <c r="C215">
        <v>16</v>
      </c>
      <c r="D215">
        <f>MONTH(cukier8[[#This Row],[DATA]])</f>
        <v>1</v>
      </c>
    </row>
    <row r="216" spans="1:4" x14ac:dyDescent="0.35">
      <c r="A216" s="1">
        <v>38745</v>
      </c>
      <c r="B216" s="2" t="s">
        <v>12</v>
      </c>
      <c r="C216">
        <v>187</v>
      </c>
      <c r="D216">
        <f>MONTH(cukier8[[#This Row],[DATA]])</f>
        <v>1</v>
      </c>
    </row>
    <row r="217" spans="1:4" x14ac:dyDescent="0.35">
      <c r="A217" s="1">
        <v>38751</v>
      </c>
      <c r="B217" s="2" t="s">
        <v>17</v>
      </c>
      <c r="C217">
        <v>369</v>
      </c>
      <c r="D217">
        <f>MONTH(cukier8[[#This Row],[DATA]])</f>
        <v>2</v>
      </c>
    </row>
    <row r="218" spans="1:4" x14ac:dyDescent="0.35">
      <c r="A218" s="1">
        <v>38754</v>
      </c>
      <c r="B218" s="2" t="s">
        <v>35</v>
      </c>
      <c r="C218">
        <v>190</v>
      </c>
      <c r="D218">
        <f>MONTH(cukier8[[#This Row],[DATA]])</f>
        <v>2</v>
      </c>
    </row>
    <row r="219" spans="1:4" x14ac:dyDescent="0.35">
      <c r="A219" s="1">
        <v>38754</v>
      </c>
      <c r="B219" s="2" t="s">
        <v>14</v>
      </c>
      <c r="C219">
        <v>453</v>
      </c>
      <c r="D219">
        <f>MONTH(cukier8[[#This Row],[DATA]])</f>
        <v>2</v>
      </c>
    </row>
    <row r="220" spans="1:4" x14ac:dyDescent="0.35">
      <c r="A220" s="1">
        <v>38754</v>
      </c>
      <c r="B220" s="2" t="s">
        <v>22</v>
      </c>
      <c r="C220">
        <v>223</v>
      </c>
      <c r="D220">
        <f>MONTH(cukier8[[#This Row],[DATA]])</f>
        <v>2</v>
      </c>
    </row>
    <row r="221" spans="1:4" x14ac:dyDescent="0.35">
      <c r="A221" s="1">
        <v>38755</v>
      </c>
      <c r="B221" s="2" t="s">
        <v>64</v>
      </c>
      <c r="C221">
        <v>1</v>
      </c>
      <c r="D221">
        <f>MONTH(cukier8[[#This Row],[DATA]])</f>
        <v>2</v>
      </c>
    </row>
    <row r="222" spans="1:4" x14ac:dyDescent="0.35">
      <c r="A222" s="1">
        <v>38757</v>
      </c>
      <c r="B222" s="2" t="s">
        <v>55</v>
      </c>
      <c r="C222">
        <v>170</v>
      </c>
      <c r="D222">
        <f>MONTH(cukier8[[#This Row],[DATA]])</f>
        <v>2</v>
      </c>
    </row>
    <row r="223" spans="1:4" x14ac:dyDescent="0.35">
      <c r="A223" s="1">
        <v>38757</v>
      </c>
      <c r="B223" s="2" t="s">
        <v>86</v>
      </c>
      <c r="C223">
        <v>19</v>
      </c>
      <c r="D223">
        <f>MONTH(cukier8[[#This Row],[DATA]])</f>
        <v>2</v>
      </c>
    </row>
    <row r="224" spans="1:4" x14ac:dyDescent="0.35">
      <c r="A224" s="1">
        <v>38757</v>
      </c>
      <c r="B224" s="2" t="s">
        <v>17</v>
      </c>
      <c r="C224">
        <v>464</v>
      </c>
      <c r="D224">
        <f>MONTH(cukier8[[#This Row],[DATA]])</f>
        <v>2</v>
      </c>
    </row>
    <row r="225" spans="1:4" x14ac:dyDescent="0.35">
      <c r="A225" s="1">
        <v>38761</v>
      </c>
      <c r="B225" s="2" t="s">
        <v>7</v>
      </c>
      <c r="C225">
        <v>230</v>
      </c>
      <c r="D225">
        <f>MONTH(cukier8[[#This Row],[DATA]])</f>
        <v>2</v>
      </c>
    </row>
    <row r="226" spans="1:4" x14ac:dyDescent="0.35">
      <c r="A226" s="1">
        <v>38765</v>
      </c>
      <c r="B226" s="2" t="s">
        <v>9</v>
      </c>
      <c r="C226">
        <v>387</v>
      </c>
      <c r="D226">
        <f>MONTH(cukier8[[#This Row],[DATA]])</f>
        <v>2</v>
      </c>
    </row>
    <row r="227" spans="1:4" x14ac:dyDescent="0.35">
      <c r="A227" s="1">
        <v>38766</v>
      </c>
      <c r="B227" s="2" t="s">
        <v>45</v>
      </c>
      <c r="C227">
        <v>264</v>
      </c>
      <c r="D227">
        <f>MONTH(cukier8[[#This Row],[DATA]])</f>
        <v>2</v>
      </c>
    </row>
    <row r="228" spans="1:4" x14ac:dyDescent="0.35">
      <c r="A228" s="1">
        <v>38767</v>
      </c>
      <c r="B228" s="2" t="s">
        <v>18</v>
      </c>
      <c r="C228">
        <v>163</v>
      </c>
      <c r="D228">
        <f>MONTH(cukier8[[#This Row],[DATA]])</f>
        <v>2</v>
      </c>
    </row>
    <row r="229" spans="1:4" x14ac:dyDescent="0.35">
      <c r="A229" s="1">
        <v>38768</v>
      </c>
      <c r="B229" s="2" t="s">
        <v>36</v>
      </c>
      <c r="C229">
        <v>14</v>
      </c>
      <c r="D229">
        <f>MONTH(cukier8[[#This Row],[DATA]])</f>
        <v>2</v>
      </c>
    </row>
    <row r="230" spans="1:4" x14ac:dyDescent="0.35">
      <c r="A230" s="1">
        <v>38769</v>
      </c>
      <c r="B230" s="2" t="s">
        <v>71</v>
      </c>
      <c r="C230">
        <v>98</v>
      </c>
      <c r="D230">
        <f>MONTH(cukier8[[#This Row],[DATA]])</f>
        <v>2</v>
      </c>
    </row>
    <row r="231" spans="1:4" x14ac:dyDescent="0.35">
      <c r="A231" s="1">
        <v>38780</v>
      </c>
      <c r="B231" s="2" t="s">
        <v>97</v>
      </c>
      <c r="C231">
        <v>16</v>
      </c>
      <c r="D231">
        <f>MONTH(cukier8[[#This Row],[DATA]])</f>
        <v>3</v>
      </c>
    </row>
    <row r="232" spans="1:4" x14ac:dyDescent="0.35">
      <c r="A232" s="1">
        <v>38780</v>
      </c>
      <c r="B232" s="2" t="s">
        <v>26</v>
      </c>
      <c r="C232">
        <v>80</v>
      </c>
      <c r="D232">
        <f>MONTH(cukier8[[#This Row],[DATA]])</f>
        <v>3</v>
      </c>
    </row>
    <row r="233" spans="1:4" x14ac:dyDescent="0.35">
      <c r="A233" s="1">
        <v>38784</v>
      </c>
      <c r="B233" s="2" t="s">
        <v>39</v>
      </c>
      <c r="C233">
        <v>127</v>
      </c>
      <c r="D233">
        <f>MONTH(cukier8[[#This Row],[DATA]])</f>
        <v>3</v>
      </c>
    </row>
    <row r="234" spans="1:4" x14ac:dyDescent="0.35">
      <c r="A234" s="1">
        <v>38786</v>
      </c>
      <c r="B234" s="2" t="s">
        <v>19</v>
      </c>
      <c r="C234">
        <v>170</v>
      </c>
      <c r="D234">
        <f>MONTH(cukier8[[#This Row],[DATA]])</f>
        <v>3</v>
      </c>
    </row>
    <row r="235" spans="1:4" x14ac:dyDescent="0.35">
      <c r="A235" s="1">
        <v>38787</v>
      </c>
      <c r="B235" s="2" t="s">
        <v>61</v>
      </c>
      <c r="C235">
        <v>28</v>
      </c>
      <c r="D235">
        <f>MONTH(cukier8[[#This Row],[DATA]])</f>
        <v>3</v>
      </c>
    </row>
    <row r="236" spans="1:4" x14ac:dyDescent="0.35">
      <c r="A236" s="1">
        <v>38788</v>
      </c>
      <c r="B236" s="2" t="s">
        <v>98</v>
      </c>
      <c r="C236">
        <v>12</v>
      </c>
      <c r="D236">
        <f>MONTH(cukier8[[#This Row],[DATA]])</f>
        <v>3</v>
      </c>
    </row>
    <row r="237" spans="1:4" x14ac:dyDescent="0.35">
      <c r="A237" s="1">
        <v>38790</v>
      </c>
      <c r="B237" s="2" t="s">
        <v>99</v>
      </c>
      <c r="C237">
        <v>10</v>
      </c>
      <c r="D237">
        <f>MONTH(cukier8[[#This Row],[DATA]])</f>
        <v>3</v>
      </c>
    </row>
    <row r="238" spans="1:4" x14ac:dyDescent="0.35">
      <c r="A238" s="1">
        <v>38791</v>
      </c>
      <c r="B238" s="2" t="s">
        <v>30</v>
      </c>
      <c r="C238">
        <v>65</v>
      </c>
      <c r="D238">
        <f>MONTH(cukier8[[#This Row],[DATA]])</f>
        <v>3</v>
      </c>
    </row>
    <row r="239" spans="1:4" x14ac:dyDescent="0.35">
      <c r="A239" s="1">
        <v>38792</v>
      </c>
      <c r="B239" s="2" t="s">
        <v>100</v>
      </c>
      <c r="C239">
        <v>17</v>
      </c>
      <c r="D239">
        <f>MONTH(cukier8[[#This Row],[DATA]])</f>
        <v>3</v>
      </c>
    </row>
    <row r="240" spans="1:4" x14ac:dyDescent="0.35">
      <c r="A240" s="1">
        <v>38792</v>
      </c>
      <c r="B240" s="2" t="s">
        <v>9</v>
      </c>
      <c r="C240">
        <v>262</v>
      </c>
      <c r="D240">
        <f>MONTH(cukier8[[#This Row],[DATA]])</f>
        <v>3</v>
      </c>
    </row>
    <row r="241" spans="1:4" x14ac:dyDescent="0.35">
      <c r="A241" s="1">
        <v>38792</v>
      </c>
      <c r="B241" s="2" t="s">
        <v>101</v>
      </c>
      <c r="C241">
        <v>20</v>
      </c>
      <c r="D241">
        <f>MONTH(cukier8[[#This Row],[DATA]])</f>
        <v>3</v>
      </c>
    </row>
    <row r="242" spans="1:4" x14ac:dyDescent="0.35">
      <c r="A242" s="1">
        <v>38801</v>
      </c>
      <c r="B242" s="2" t="s">
        <v>7</v>
      </c>
      <c r="C242">
        <v>224</v>
      </c>
      <c r="D242">
        <f>MONTH(cukier8[[#This Row],[DATA]])</f>
        <v>3</v>
      </c>
    </row>
    <row r="243" spans="1:4" x14ac:dyDescent="0.35">
      <c r="A243" s="1">
        <v>38808</v>
      </c>
      <c r="B243" s="2" t="s">
        <v>52</v>
      </c>
      <c r="C243">
        <v>199</v>
      </c>
      <c r="D243">
        <f>MONTH(cukier8[[#This Row],[DATA]])</f>
        <v>4</v>
      </c>
    </row>
    <row r="244" spans="1:4" x14ac:dyDescent="0.35">
      <c r="A244" s="1">
        <v>38813</v>
      </c>
      <c r="B244" s="2" t="s">
        <v>30</v>
      </c>
      <c r="C244">
        <v>70</v>
      </c>
      <c r="D244">
        <f>MONTH(cukier8[[#This Row],[DATA]])</f>
        <v>4</v>
      </c>
    </row>
    <row r="245" spans="1:4" x14ac:dyDescent="0.35">
      <c r="A245" s="1">
        <v>38815</v>
      </c>
      <c r="B245" s="2" t="s">
        <v>102</v>
      </c>
      <c r="C245">
        <v>171</v>
      </c>
      <c r="D245">
        <f>MONTH(cukier8[[#This Row],[DATA]])</f>
        <v>4</v>
      </c>
    </row>
    <row r="246" spans="1:4" x14ac:dyDescent="0.35">
      <c r="A246" s="1">
        <v>38815</v>
      </c>
      <c r="B246" s="2" t="s">
        <v>103</v>
      </c>
      <c r="C246">
        <v>1</v>
      </c>
      <c r="D246">
        <f>MONTH(cukier8[[#This Row],[DATA]])</f>
        <v>4</v>
      </c>
    </row>
    <row r="247" spans="1:4" x14ac:dyDescent="0.35">
      <c r="A247" s="1">
        <v>38817</v>
      </c>
      <c r="B247" s="2" t="s">
        <v>94</v>
      </c>
      <c r="C247">
        <v>13</v>
      </c>
      <c r="D247">
        <f>MONTH(cukier8[[#This Row],[DATA]])</f>
        <v>4</v>
      </c>
    </row>
    <row r="248" spans="1:4" x14ac:dyDescent="0.35">
      <c r="A248" s="1">
        <v>38818</v>
      </c>
      <c r="B248" s="2" t="s">
        <v>9</v>
      </c>
      <c r="C248">
        <v>293</v>
      </c>
      <c r="D248">
        <f>MONTH(cukier8[[#This Row],[DATA]])</f>
        <v>4</v>
      </c>
    </row>
    <row r="249" spans="1:4" x14ac:dyDescent="0.35">
      <c r="A249" s="1">
        <v>38818</v>
      </c>
      <c r="B249" s="2" t="s">
        <v>87</v>
      </c>
      <c r="C249">
        <v>11</v>
      </c>
      <c r="D249">
        <f>MONTH(cukier8[[#This Row],[DATA]])</f>
        <v>4</v>
      </c>
    </row>
    <row r="250" spans="1:4" x14ac:dyDescent="0.35">
      <c r="A250" s="1">
        <v>38820</v>
      </c>
      <c r="B250" s="2" t="s">
        <v>50</v>
      </c>
      <c r="C250">
        <v>162</v>
      </c>
      <c r="D250">
        <f>MONTH(cukier8[[#This Row],[DATA]])</f>
        <v>4</v>
      </c>
    </row>
    <row r="251" spans="1:4" x14ac:dyDescent="0.35">
      <c r="A251" s="1">
        <v>38821</v>
      </c>
      <c r="B251" s="2" t="s">
        <v>58</v>
      </c>
      <c r="C251">
        <v>187</v>
      </c>
      <c r="D251">
        <f>MONTH(cukier8[[#This Row],[DATA]])</f>
        <v>4</v>
      </c>
    </row>
    <row r="252" spans="1:4" x14ac:dyDescent="0.35">
      <c r="A252" s="1">
        <v>38822</v>
      </c>
      <c r="B252" s="2" t="s">
        <v>18</v>
      </c>
      <c r="C252">
        <v>192</v>
      </c>
      <c r="D252">
        <f>MONTH(cukier8[[#This Row],[DATA]])</f>
        <v>4</v>
      </c>
    </row>
    <row r="253" spans="1:4" x14ac:dyDescent="0.35">
      <c r="A253" s="1">
        <v>38824</v>
      </c>
      <c r="B253" s="2" t="s">
        <v>24</v>
      </c>
      <c r="C253">
        <v>127</v>
      </c>
      <c r="D253">
        <f>MONTH(cukier8[[#This Row],[DATA]])</f>
        <v>4</v>
      </c>
    </row>
    <row r="254" spans="1:4" x14ac:dyDescent="0.35">
      <c r="A254" s="1">
        <v>38826</v>
      </c>
      <c r="B254" s="2" t="s">
        <v>9</v>
      </c>
      <c r="C254">
        <v>198</v>
      </c>
      <c r="D254">
        <f>MONTH(cukier8[[#This Row],[DATA]])</f>
        <v>4</v>
      </c>
    </row>
    <row r="255" spans="1:4" x14ac:dyDescent="0.35">
      <c r="A255" s="1">
        <v>38826</v>
      </c>
      <c r="B255" s="2" t="s">
        <v>104</v>
      </c>
      <c r="C255">
        <v>4</v>
      </c>
      <c r="D255">
        <f>MONTH(cukier8[[#This Row],[DATA]])</f>
        <v>4</v>
      </c>
    </row>
    <row r="256" spans="1:4" x14ac:dyDescent="0.35">
      <c r="A256" s="1">
        <v>38826</v>
      </c>
      <c r="B256" s="2" t="s">
        <v>17</v>
      </c>
      <c r="C256">
        <v>110</v>
      </c>
      <c r="D256">
        <f>MONTH(cukier8[[#This Row],[DATA]])</f>
        <v>4</v>
      </c>
    </row>
    <row r="257" spans="1:4" x14ac:dyDescent="0.35">
      <c r="A257" s="1">
        <v>38826</v>
      </c>
      <c r="B257" s="2" t="s">
        <v>18</v>
      </c>
      <c r="C257">
        <v>123</v>
      </c>
      <c r="D257">
        <f>MONTH(cukier8[[#This Row],[DATA]])</f>
        <v>4</v>
      </c>
    </row>
    <row r="258" spans="1:4" x14ac:dyDescent="0.35">
      <c r="A258" s="1">
        <v>38827</v>
      </c>
      <c r="B258" s="2" t="s">
        <v>66</v>
      </c>
      <c r="C258">
        <v>159</v>
      </c>
      <c r="D258">
        <f>MONTH(cukier8[[#This Row],[DATA]])</f>
        <v>4</v>
      </c>
    </row>
    <row r="259" spans="1:4" x14ac:dyDescent="0.35">
      <c r="A259" s="1">
        <v>38828</v>
      </c>
      <c r="B259" s="2" t="s">
        <v>105</v>
      </c>
      <c r="C259">
        <v>19</v>
      </c>
      <c r="D259">
        <f>MONTH(cukier8[[#This Row],[DATA]])</f>
        <v>4</v>
      </c>
    </row>
    <row r="260" spans="1:4" x14ac:dyDescent="0.35">
      <c r="A260" s="1">
        <v>38834</v>
      </c>
      <c r="B260" s="2" t="s">
        <v>22</v>
      </c>
      <c r="C260">
        <v>289</v>
      </c>
      <c r="D260">
        <f>MONTH(cukier8[[#This Row],[DATA]])</f>
        <v>4</v>
      </c>
    </row>
    <row r="261" spans="1:4" x14ac:dyDescent="0.35">
      <c r="A261" s="1">
        <v>38834</v>
      </c>
      <c r="B261" s="2" t="s">
        <v>23</v>
      </c>
      <c r="C261">
        <v>136</v>
      </c>
      <c r="D261">
        <f>MONTH(cukier8[[#This Row],[DATA]])</f>
        <v>4</v>
      </c>
    </row>
    <row r="262" spans="1:4" x14ac:dyDescent="0.35">
      <c r="A262" s="1">
        <v>38845</v>
      </c>
      <c r="B262" s="2" t="s">
        <v>25</v>
      </c>
      <c r="C262">
        <v>41</v>
      </c>
      <c r="D262">
        <f>MONTH(cukier8[[#This Row],[DATA]])</f>
        <v>5</v>
      </c>
    </row>
    <row r="263" spans="1:4" x14ac:dyDescent="0.35">
      <c r="A263" s="1">
        <v>38846</v>
      </c>
      <c r="B263" s="2" t="s">
        <v>45</v>
      </c>
      <c r="C263">
        <v>385</v>
      </c>
      <c r="D263">
        <f>MONTH(cukier8[[#This Row],[DATA]])</f>
        <v>5</v>
      </c>
    </row>
    <row r="264" spans="1:4" x14ac:dyDescent="0.35">
      <c r="A264" s="1">
        <v>38847</v>
      </c>
      <c r="B264" s="2" t="s">
        <v>106</v>
      </c>
      <c r="C264">
        <v>17</v>
      </c>
      <c r="D264">
        <f>MONTH(cukier8[[#This Row],[DATA]])</f>
        <v>5</v>
      </c>
    </row>
    <row r="265" spans="1:4" x14ac:dyDescent="0.35">
      <c r="A265" s="1">
        <v>38847</v>
      </c>
      <c r="B265" s="2" t="s">
        <v>107</v>
      </c>
      <c r="C265">
        <v>20</v>
      </c>
      <c r="D265">
        <f>MONTH(cukier8[[#This Row],[DATA]])</f>
        <v>5</v>
      </c>
    </row>
    <row r="266" spans="1:4" x14ac:dyDescent="0.35">
      <c r="A266" s="1">
        <v>38851</v>
      </c>
      <c r="B266" s="2" t="s">
        <v>108</v>
      </c>
      <c r="C266">
        <v>19</v>
      </c>
      <c r="D266">
        <f>MONTH(cukier8[[#This Row],[DATA]])</f>
        <v>5</v>
      </c>
    </row>
    <row r="267" spans="1:4" x14ac:dyDescent="0.35">
      <c r="A267" s="1">
        <v>38852</v>
      </c>
      <c r="B267" s="2" t="s">
        <v>43</v>
      </c>
      <c r="C267">
        <v>13</v>
      </c>
      <c r="D267">
        <f>MONTH(cukier8[[#This Row],[DATA]])</f>
        <v>5</v>
      </c>
    </row>
    <row r="268" spans="1:4" x14ac:dyDescent="0.35">
      <c r="A268" s="1">
        <v>38853</v>
      </c>
      <c r="B268" s="2" t="s">
        <v>97</v>
      </c>
      <c r="C268">
        <v>13</v>
      </c>
      <c r="D268">
        <f>MONTH(cukier8[[#This Row],[DATA]])</f>
        <v>5</v>
      </c>
    </row>
    <row r="269" spans="1:4" x14ac:dyDescent="0.35">
      <c r="A269" s="1">
        <v>38855</v>
      </c>
      <c r="B269" s="2" t="s">
        <v>80</v>
      </c>
      <c r="C269">
        <v>168</v>
      </c>
      <c r="D269">
        <f>MONTH(cukier8[[#This Row],[DATA]])</f>
        <v>5</v>
      </c>
    </row>
    <row r="270" spans="1:4" x14ac:dyDescent="0.35">
      <c r="A270" s="1">
        <v>38855</v>
      </c>
      <c r="B270" s="2" t="s">
        <v>109</v>
      </c>
      <c r="C270">
        <v>18</v>
      </c>
      <c r="D270">
        <f>MONTH(cukier8[[#This Row],[DATA]])</f>
        <v>5</v>
      </c>
    </row>
    <row r="271" spans="1:4" x14ac:dyDescent="0.35">
      <c r="A271" s="1">
        <v>38855</v>
      </c>
      <c r="B271" s="2" t="s">
        <v>14</v>
      </c>
      <c r="C271">
        <v>131</v>
      </c>
      <c r="D271">
        <f>MONTH(cukier8[[#This Row],[DATA]])</f>
        <v>5</v>
      </c>
    </row>
    <row r="272" spans="1:4" x14ac:dyDescent="0.35">
      <c r="A272" s="1">
        <v>38856</v>
      </c>
      <c r="B272" s="2" t="s">
        <v>22</v>
      </c>
      <c r="C272">
        <v>187</v>
      </c>
      <c r="D272">
        <f>MONTH(cukier8[[#This Row],[DATA]])</f>
        <v>5</v>
      </c>
    </row>
    <row r="273" spans="1:4" x14ac:dyDescent="0.35">
      <c r="A273" s="1">
        <v>38857</v>
      </c>
      <c r="B273" s="2" t="s">
        <v>24</v>
      </c>
      <c r="C273">
        <v>412</v>
      </c>
      <c r="D273">
        <f>MONTH(cukier8[[#This Row],[DATA]])</f>
        <v>5</v>
      </c>
    </row>
    <row r="274" spans="1:4" x14ac:dyDescent="0.35">
      <c r="A274" s="1">
        <v>38859</v>
      </c>
      <c r="B274" s="2" t="s">
        <v>6</v>
      </c>
      <c r="C274">
        <v>40</v>
      </c>
      <c r="D274">
        <f>MONTH(cukier8[[#This Row],[DATA]])</f>
        <v>5</v>
      </c>
    </row>
    <row r="275" spans="1:4" x14ac:dyDescent="0.35">
      <c r="A275" s="1">
        <v>38860</v>
      </c>
      <c r="B275" s="2" t="s">
        <v>37</v>
      </c>
      <c r="C275">
        <v>166</v>
      </c>
      <c r="D275">
        <f>MONTH(cukier8[[#This Row],[DATA]])</f>
        <v>5</v>
      </c>
    </row>
    <row r="276" spans="1:4" x14ac:dyDescent="0.35">
      <c r="A276" s="1">
        <v>38861</v>
      </c>
      <c r="B276" s="2" t="s">
        <v>66</v>
      </c>
      <c r="C276">
        <v>173</v>
      </c>
      <c r="D276">
        <f>MONTH(cukier8[[#This Row],[DATA]])</f>
        <v>5</v>
      </c>
    </row>
    <row r="277" spans="1:4" x14ac:dyDescent="0.35">
      <c r="A277" s="1">
        <v>38862</v>
      </c>
      <c r="B277" s="2" t="s">
        <v>110</v>
      </c>
      <c r="C277">
        <v>2</v>
      </c>
      <c r="D277">
        <f>MONTH(cukier8[[#This Row],[DATA]])</f>
        <v>5</v>
      </c>
    </row>
    <row r="278" spans="1:4" x14ac:dyDescent="0.35">
      <c r="A278" s="1">
        <v>38862</v>
      </c>
      <c r="B278" s="2" t="s">
        <v>111</v>
      </c>
      <c r="C278">
        <v>18</v>
      </c>
      <c r="D278">
        <f>MONTH(cukier8[[#This Row],[DATA]])</f>
        <v>5</v>
      </c>
    </row>
    <row r="279" spans="1:4" x14ac:dyDescent="0.35">
      <c r="A279" s="1">
        <v>38863</v>
      </c>
      <c r="B279" s="2" t="s">
        <v>112</v>
      </c>
      <c r="C279">
        <v>15</v>
      </c>
      <c r="D279">
        <f>MONTH(cukier8[[#This Row],[DATA]])</f>
        <v>5</v>
      </c>
    </row>
    <row r="280" spans="1:4" x14ac:dyDescent="0.35">
      <c r="A280" s="1">
        <v>38864</v>
      </c>
      <c r="B280" s="2" t="s">
        <v>102</v>
      </c>
      <c r="C280">
        <v>243</v>
      </c>
      <c r="D280">
        <f>MONTH(cukier8[[#This Row],[DATA]])</f>
        <v>5</v>
      </c>
    </row>
    <row r="281" spans="1:4" x14ac:dyDescent="0.35">
      <c r="A281" s="1">
        <v>38865</v>
      </c>
      <c r="B281" s="2" t="s">
        <v>17</v>
      </c>
      <c r="C281">
        <v>460</v>
      </c>
      <c r="D281">
        <f>MONTH(cukier8[[#This Row],[DATA]])</f>
        <v>5</v>
      </c>
    </row>
    <row r="282" spans="1:4" x14ac:dyDescent="0.35">
      <c r="A282" s="1">
        <v>38865</v>
      </c>
      <c r="B282" s="2" t="s">
        <v>113</v>
      </c>
      <c r="C282">
        <v>8</v>
      </c>
      <c r="D282">
        <f>MONTH(cukier8[[#This Row],[DATA]])</f>
        <v>5</v>
      </c>
    </row>
    <row r="283" spans="1:4" x14ac:dyDescent="0.35">
      <c r="A283" s="1">
        <v>38866</v>
      </c>
      <c r="B283" s="2" t="s">
        <v>8</v>
      </c>
      <c r="C283">
        <v>150</v>
      </c>
      <c r="D283">
        <f>MONTH(cukier8[[#This Row],[DATA]])</f>
        <v>5</v>
      </c>
    </row>
    <row r="284" spans="1:4" x14ac:dyDescent="0.35">
      <c r="A284" s="1">
        <v>38867</v>
      </c>
      <c r="B284" s="2" t="s">
        <v>52</v>
      </c>
      <c r="C284">
        <v>72</v>
      </c>
      <c r="D284">
        <f>MONTH(cukier8[[#This Row],[DATA]])</f>
        <v>5</v>
      </c>
    </row>
    <row r="285" spans="1:4" x14ac:dyDescent="0.35">
      <c r="A285" s="1">
        <v>38867</v>
      </c>
      <c r="B285" s="2" t="s">
        <v>9</v>
      </c>
      <c r="C285">
        <v>217</v>
      </c>
      <c r="D285">
        <f>MONTH(cukier8[[#This Row],[DATA]])</f>
        <v>5</v>
      </c>
    </row>
    <row r="286" spans="1:4" x14ac:dyDescent="0.35">
      <c r="A286" s="1">
        <v>38870</v>
      </c>
      <c r="B286" s="2" t="s">
        <v>39</v>
      </c>
      <c r="C286">
        <v>164</v>
      </c>
      <c r="D286">
        <f>MONTH(cukier8[[#This Row],[DATA]])</f>
        <v>6</v>
      </c>
    </row>
    <row r="287" spans="1:4" x14ac:dyDescent="0.35">
      <c r="A287" s="1">
        <v>38870</v>
      </c>
      <c r="B287" s="2" t="s">
        <v>45</v>
      </c>
      <c r="C287">
        <v>429</v>
      </c>
      <c r="D287">
        <f>MONTH(cukier8[[#This Row],[DATA]])</f>
        <v>6</v>
      </c>
    </row>
    <row r="288" spans="1:4" x14ac:dyDescent="0.35">
      <c r="A288" s="1">
        <v>38875</v>
      </c>
      <c r="B288" s="2" t="s">
        <v>8</v>
      </c>
      <c r="C288">
        <v>63</v>
      </c>
      <c r="D288">
        <f>MONTH(cukier8[[#This Row],[DATA]])</f>
        <v>6</v>
      </c>
    </row>
    <row r="289" spans="1:4" x14ac:dyDescent="0.35">
      <c r="A289" s="1">
        <v>38878</v>
      </c>
      <c r="B289" s="2" t="s">
        <v>30</v>
      </c>
      <c r="C289">
        <v>106</v>
      </c>
      <c r="D289">
        <f>MONTH(cukier8[[#This Row],[DATA]])</f>
        <v>6</v>
      </c>
    </row>
    <row r="290" spans="1:4" x14ac:dyDescent="0.35">
      <c r="A290" s="1">
        <v>38886</v>
      </c>
      <c r="B290" s="2" t="s">
        <v>22</v>
      </c>
      <c r="C290">
        <v>136</v>
      </c>
      <c r="D290">
        <f>MONTH(cukier8[[#This Row],[DATA]])</f>
        <v>6</v>
      </c>
    </row>
    <row r="291" spans="1:4" x14ac:dyDescent="0.35">
      <c r="A291" s="1">
        <v>38887</v>
      </c>
      <c r="B291" s="2" t="s">
        <v>114</v>
      </c>
      <c r="C291">
        <v>7</v>
      </c>
      <c r="D291">
        <f>MONTH(cukier8[[#This Row],[DATA]])</f>
        <v>6</v>
      </c>
    </row>
    <row r="292" spans="1:4" x14ac:dyDescent="0.35">
      <c r="A292" s="1">
        <v>38896</v>
      </c>
      <c r="B292" s="2" t="s">
        <v>12</v>
      </c>
      <c r="C292">
        <v>114</v>
      </c>
      <c r="D292">
        <f>MONTH(cukier8[[#This Row],[DATA]])</f>
        <v>6</v>
      </c>
    </row>
    <row r="293" spans="1:4" x14ac:dyDescent="0.35">
      <c r="A293" s="1">
        <v>38896</v>
      </c>
      <c r="B293" s="2" t="s">
        <v>115</v>
      </c>
      <c r="C293">
        <v>12</v>
      </c>
      <c r="D293">
        <f>MONTH(cukier8[[#This Row],[DATA]])</f>
        <v>6</v>
      </c>
    </row>
    <row r="294" spans="1:4" x14ac:dyDescent="0.35">
      <c r="A294" s="1">
        <v>38902</v>
      </c>
      <c r="B294" s="2" t="s">
        <v>9</v>
      </c>
      <c r="C294">
        <v>443</v>
      </c>
      <c r="D294">
        <f>MONTH(cukier8[[#This Row],[DATA]])</f>
        <v>7</v>
      </c>
    </row>
    <row r="295" spans="1:4" x14ac:dyDescent="0.35">
      <c r="A295" s="1">
        <v>38904</v>
      </c>
      <c r="B295" s="2" t="s">
        <v>52</v>
      </c>
      <c r="C295">
        <v>73</v>
      </c>
      <c r="D295">
        <f>MONTH(cukier8[[#This Row],[DATA]])</f>
        <v>7</v>
      </c>
    </row>
    <row r="296" spans="1:4" x14ac:dyDescent="0.35">
      <c r="A296" s="1">
        <v>38907</v>
      </c>
      <c r="B296" s="2" t="s">
        <v>116</v>
      </c>
      <c r="C296">
        <v>15</v>
      </c>
      <c r="D296">
        <f>MONTH(cukier8[[#This Row],[DATA]])</f>
        <v>7</v>
      </c>
    </row>
    <row r="297" spans="1:4" x14ac:dyDescent="0.35">
      <c r="A297" s="1">
        <v>38907</v>
      </c>
      <c r="B297" s="2" t="s">
        <v>117</v>
      </c>
      <c r="C297">
        <v>9</v>
      </c>
      <c r="D297">
        <f>MONTH(cukier8[[#This Row],[DATA]])</f>
        <v>7</v>
      </c>
    </row>
    <row r="298" spans="1:4" x14ac:dyDescent="0.35">
      <c r="A298" s="1">
        <v>38908</v>
      </c>
      <c r="B298" s="2" t="s">
        <v>118</v>
      </c>
      <c r="C298">
        <v>20</v>
      </c>
      <c r="D298">
        <f>MONTH(cukier8[[#This Row],[DATA]])</f>
        <v>7</v>
      </c>
    </row>
    <row r="299" spans="1:4" x14ac:dyDescent="0.35">
      <c r="A299" s="1">
        <v>38910</v>
      </c>
      <c r="B299" s="2" t="s">
        <v>119</v>
      </c>
      <c r="C299">
        <v>9</v>
      </c>
      <c r="D299">
        <f>MONTH(cukier8[[#This Row],[DATA]])</f>
        <v>7</v>
      </c>
    </row>
    <row r="300" spans="1:4" x14ac:dyDescent="0.35">
      <c r="A300" s="1">
        <v>38911</v>
      </c>
      <c r="B300" s="2" t="s">
        <v>120</v>
      </c>
      <c r="C300">
        <v>88</v>
      </c>
      <c r="D300">
        <f>MONTH(cukier8[[#This Row],[DATA]])</f>
        <v>7</v>
      </c>
    </row>
    <row r="301" spans="1:4" x14ac:dyDescent="0.35">
      <c r="A301" s="1">
        <v>38911</v>
      </c>
      <c r="B301" s="2" t="s">
        <v>7</v>
      </c>
      <c r="C301">
        <v>139</v>
      </c>
      <c r="D301">
        <f>MONTH(cukier8[[#This Row],[DATA]])</f>
        <v>7</v>
      </c>
    </row>
    <row r="302" spans="1:4" x14ac:dyDescent="0.35">
      <c r="A302" s="1">
        <v>38912</v>
      </c>
      <c r="B302" s="2" t="s">
        <v>22</v>
      </c>
      <c r="C302">
        <v>346</v>
      </c>
      <c r="D302">
        <f>MONTH(cukier8[[#This Row],[DATA]])</f>
        <v>7</v>
      </c>
    </row>
    <row r="303" spans="1:4" x14ac:dyDescent="0.35">
      <c r="A303" s="1">
        <v>38918</v>
      </c>
      <c r="B303" s="2" t="s">
        <v>121</v>
      </c>
      <c r="C303">
        <v>3</v>
      </c>
      <c r="D303">
        <f>MONTH(cukier8[[#This Row],[DATA]])</f>
        <v>7</v>
      </c>
    </row>
    <row r="304" spans="1:4" x14ac:dyDescent="0.35">
      <c r="A304" s="1">
        <v>38918</v>
      </c>
      <c r="B304" s="2" t="s">
        <v>122</v>
      </c>
      <c r="C304">
        <v>9</v>
      </c>
      <c r="D304">
        <f>MONTH(cukier8[[#This Row],[DATA]])</f>
        <v>7</v>
      </c>
    </row>
    <row r="305" spans="1:4" x14ac:dyDescent="0.35">
      <c r="A305" s="1">
        <v>38918</v>
      </c>
      <c r="B305" s="2" t="s">
        <v>9</v>
      </c>
      <c r="C305">
        <v>323</v>
      </c>
      <c r="D305">
        <f>MONTH(cukier8[[#This Row],[DATA]])</f>
        <v>7</v>
      </c>
    </row>
    <row r="306" spans="1:4" x14ac:dyDescent="0.35">
      <c r="A306" s="1">
        <v>38919</v>
      </c>
      <c r="B306" s="2" t="s">
        <v>102</v>
      </c>
      <c r="C306">
        <v>382</v>
      </c>
      <c r="D306">
        <f>MONTH(cukier8[[#This Row],[DATA]])</f>
        <v>7</v>
      </c>
    </row>
    <row r="307" spans="1:4" x14ac:dyDescent="0.35">
      <c r="A307" s="1">
        <v>38923</v>
      </c>
      <c r="B307" s="2" t="s">
        <v>17</v>
      </c>
      <c r="C307">
        <v>296</v>
      </c>
      <c r="D307">
        <f>MONTH(cukier8[[#This Row],[DATA]])</f>
        <v>7</v>
      </c>
    </row>
    <row r="308" spans="1:4" x14ac:dyDescent="0.35">
      <c r="A308" s="1">
        <v>38924</v>
      </c>
      <c r="B308" s="2" t="s">
        <v>5</v>
      </c>
      <c r="C308">
        <v>121</v>
      </c>
      <c r="D308">
        <f>MONTH(cukier8[[#This Row],[DATA]])</f>
        <v>7</v>
      </c>
    </row>
    <row r="309" spans="1:4" x14ac:dyDescent="0.35">
      <c r="A309" s="1">
        <v>38924</v>
      </c>
      <c r="B309" s="2" t="s">
        <v>25</v>
      </c>
      <c r="C309">
        <v>157</v>
      </c>
      <c r="D309">
        <f>MONTH(cukier8[[#This Row],[DATA]])</f>
        <v>7</v>
      </c>
    </row>
    <row r="310" spans="1:4" x14ac:dyDescent="0.35">
      <c r="A310" s="1">
        <v>38926</v>
      </c>
      <c r="B310" s="2" t="s">
        <v>9</v>
      </c>
      <c r="C310">
        <v>497</v>
      </c>
      <c r="D310">
        <f>MONTH(cukier8[[#This Row],[DATA]])</f>
        <v>7</v>
      </c>
    </row>
    <row r="311" spans="1:4" x14ac:dyDescent="0.35">
      <c r="A311" s="1">
        <v>38927</v>
      </c>
      <c r="B311" s="2" t="s">
        <v>9</v>
      </c>
      <c r="C311">
        <v>103</v>
      </c>
      <c r="D311">
        <f>MONTH(cukier8[[#This Row],[DATA]])</f>
        <v>7</v>
      </c>
    </row>
    <row r="312" spans="1:4" x14ac:dyDescent="0.35">
      <c r="A312" s="1">
        <v>38928</v>
      </c>
      <c r="B312" s="2" t="s">
        <v>30</v>
      </c>
      <c r="C312">
        <v>142</v>
      </c>
      <c r="D312">
        <f>MONTH(cukier8[[#This Row],[DATA]])</f>
        <v>7</v>
      </c>
    </row>
    <row r="313" spans="1:4" x14ac:dyDescent="0.35">
      <c r="A313" s="1">
        <v>38929</v>
      </c>
      <c r="B313" s="2" t="s">
        <v>23</v>
      </c>
      <c r="C313">
        <v>144</v>
      </c>
      <c r="D313">
        <f>MONTH(cukier8[[#This Row],[DATA]])</f>
        <v>7</v>
      </c>
    </row>
    <row r="314" spans="1:4" x14ac:dyDescent="0.35">
      <c r="A314" s="1">
        <v>38931</v>
      </c>
      <c r="B314" s="2" t="s">
        <v>100</v>
      </c>
      <c r="C314">
        <v>8</v>
      </c>
      <c r="D314">
        <f>MONTH(cukier8[[#This Row],[DATA]])</f>
        <v>8</v>
      </c>
    </row>
    <row r="315" spans="1:4" x14ac:dyDescent="0.35">
      <c r="A315" s="1">
        <v>38936</v>
      </c>
      <c r="B315" s="2" t="s">
        <v>55</v>
      </c>
      <c r="C315">
        <v>172</v>
      </c>
      <c r="D315">
        <f>MONTH(cukier8[[#This Row],[DATA]])</f>
        <v>8</v>
      </c>
    </row>
    <row r="316" spans="1:4" x14ac:dyDescent="0.35">
      <c r="A316" s="1">
        <v>38940</v>
      </c>
      <c r="B316" s="2" t="s">
        <v>7</v>
      </c>
      <c r="C316">
        <v>290</v>
      </c>
      <c r="D316">
        <f>MONTH(cukier8[[#This Row],[DATA]])</f>
        <v>8</v>
      </c>
    </row>
    <row r="317" spans="1:4" x14ac:dyDescent="0.35">
      <c r="A317" s="1">
        <v>38942</v>
      </c>
      <c r="B317" s="2" t="s">
        <v>14</v>
      </c>
      <c r="C317">
        <v>422</v>
      </c>
      <c r="D317">
        <f>MONTH(cukier8[[#This Row],[DATA]])</f>
        <v>8</v>
      </c>
    </row>
    <row r="318" spans="1:4" x14ac:dyDescent="0.35">
      <c r="A318" s="1">
        <v>38945</v>
      </c>
      <c r="B318" s="2" t="s">
        <v>109</v>
      </c>
      <c r="C318">
        <v>12</v>
      </c>
      <c r="D318">
        <f>MONTH(cukier8[[#This Row],[DATA]])</f>
        <v>8</v>
      </c>
    </row>
    <row r="319" spans="1:4" x14ac:dyDescent="0.35">
      <c r="A319" s="1">
        <v>38948</v>
      </c>
      <c r="B319" s="2" t="s">
        <v>55</v>
      </c>
      <c r="C319">
        <v>104</v>
      </c>
      <c r="D319">
        <f>MONTH(cukier8[[#This Row],[DATA]])</f>
        <v>8</v>
      </c>
    </row>
    <row r="320" spans="1:4" x14ac:dyDescent="0.35">
      <c r="A320" s="1">
        <v>38949</v>
      </c>
      <c r="B320" s="2" t="s">
        <v>35</v>
      </c>
      <c r="C320">
        <v>97</v>
      </c>
      <c r="D320">
        <f>MONTH(cukier8[[#This Row],[DATA]])</f>
        <v>8</v>
      </c>
    </row>
    <row r="321" spans="1:4" x14ac:dyDescent="0.35">
      <c r="A321" s="1">
        <v>38950</v>
      </c>
      <c r="B321" s="2" t="s">
        <v>26</v>
      </c>
      <c r="C321">
        <v>179</v>
      </c>
      <c r="D321">
        <f>MONTH(cukier8[[#This Row],[DATA]])</f>
        <v>8</v>
      </c>
    </row>
    <row r="322" spans="1:4" x14ac:dyDescent="0.35">
      <c r="A322" s="1">
        <v>38953</v>
      </c>
      <c r="B322" s="2" t="s">
        <v>50</v>
      </c>
      <c r="C322">
        <v>256</v>
      </c>
      <c r="D322">
        <f>MONTH(cukier8[[#This Row],[DATA]])</f>
        <v>8</v>
      </c>
    </row>
    <row r="323" spans="1:4" x14ac:dyDescent="0.35">
      <c r="A323" s="1">
        <v>38954</v>
      </c>
      <c r="B323" s="2" t="s">
        <v>113</v>
      </c>
      <c r="C323">
        <v>20</v>
      </c>
      <c r="D323">
        <f>MONTH(cukier8[[#This Row],[DATA]])</f>
        <v>8</v>
      </c>
    </row>
    <row r="324" spans="1:4" x14ac:dyDescent="0.35">
      <c r="A324" s="1">
        <v>38954</v>
      </c>
      <c r="B324" s="2" t="s">
        <v>105</v>
      </c>
      <c r="C324">
        <v>10</v>
      </c>
      <c r="D324">
        <f>MONTH(cukier8[[#This Row],[DATA]])</f>
        <v>8</v>
      </c>
    </row>
    <row r="325" spans="1:4" x14ac:dyDescent="0.35">
      <c r="A325" s="1">
        <v>38955</v>
      </c>
      <c r="B325" s="2" t="s">
        <v>7</v>
      </c>
      <c r="C325">
        <v>407</v>
      </c>
      <c r="D325">
        <f>MONTH(cukier8[[#This Row],[DATA]])</f>
        <v>8</v>
      </c>
    </row>
    <row r="326" spans="1:4" x14ac:dyDescent="0.35">
      <c r="A326" s="1">
        <v>38956</v>
      </c>
      <c r="B326" s="2" t="s">
        <v>22</v>
      </c>
      <c r="C326">
        <v>297</v>
      </c>
      <c r="D326">
        <f>MONTH(cukier8[[#This Row],[DATA]])</f>
        <v>8</v>
      </c>
    </row>
    <row r="327" spans="1:4" x14ac:dyDescent="0.35">
      <c r="A327" s="1">
        <v>38956</v>
      </c>
      <c r="B327" s="2" t="s">
        <v>71</v>
      </c>
      <c r="C327">
        <v>133</v>
      </c>
      <c r="D327">
        <f>MONTH(cukier8[[#This Row],[DATA]])</f>
        <v>8</v>
      </c>
    </row>
    <row r="328" spans="1:4" x14ac:dyDescent="0.35">
      <c r="A328" s="1">
        <v>38956</v>
      </c>
      <c r="B328" s="2" t="s">
        <v>35</v>
      </c>
      <c r="C328">
        <v>33</v>
      </c>
      <c r="D328">
        <f>MONTH(cukier8[[#This Row],[DATA]])</f>
        <v>8</v>
      </c>
    </row>
    <row r="329" spans="1:4" x14ac:dyDescent="0.35">
      <c r="A329" s="1">
        <v>38959</v>
      </c>
      <c r="B329" s="2" t="s">
        <v>14</v>
      </c>
      <c r="C329">
        <v>220</v>
      </c>
      <c r="D329">
        <f>MONTH(cukier8[[#This Row],[DATA]])</f>
        <v>8</v>
      </c>
    </row>
    <row r="330" spans="1:4" x14ac:dyDescent="0.35">
      <c r="A330" s="1">
        <v>38959</v>
      </c>
      <c r="B330" s="2" t="s">
        <v>28</v>
      </c>
      <c r="C330">
        <v>114</v>
      </c>
      <c r="D330">
        <f>MONTH(cukier8[[#This Row],[DATA]])</f>
        <v>8</v>
      </c>
    </row>
    <row r="331" spans="1:4" x14ac:dyDescent="0.35">
      <c r="A331" s="1">
        <v>38962</v>
      </c>
      <c r="B331" s="2" t="s">
        <v>8</v>
      </c>
      <c r="C331">
        <v>130</v>
      </c>
      <c r="D331">
        <f>MONTH(cukier8[[#This Row],[DATA]])</f>
        <v>9</v>
      </c>
    </row>
    <row r="332" spans="1:4" x14ac:dyDescent="0.35">
      <c r="A332" s="1">
        <v>38962</v>
      </c>
      <c r="B332" s="2" t="s">
        <v>30</v>
      </c>
      <c r="C332">
        <v>52</v>
      </c>
      <c r="D332">
        <f>MONTH(cukier8[[#This Row],[DATA]])</f>
        <v>9</v>
      </c>
    </row>
    <row r="333" spans="1:4" x14ac:dyDescent="0.35">
      <c r="A333" s="1">
        <v>38962</v>
      </c>
      <c r="B333" s="2" t="s">
        <v>28</v>
      </c>
      <c r="C333">
        <v>33</v>
      </c>
      <c r="D333">
        <f>MONTH(cukier8[[#This Row],[DATA]])</f>
        <v>9</v>
      </c>
    </row>
    <row r="334" spans="1:4" x14ac:dyDescent="0.35">
      <c r="A334" s="1">
        <v>38963</v>
      </c>
      <c r="B334" s="2" t="s">
        <v>61</v>
      </c>
      <c r="C334">
        <v>57</v>
      </c>
      <c r="D334">
        <f>MONTH(cukier8[[#This Row],[DATA]])</f>
        <v>9</v>
      </c>
    </row>
    <row r="335" spans="1:4" x14ac:dyDescent="0.35">
      <c r="A335" s="1">
        <v>38965</v>
      </c>
      <c r="B335" s="2" t="s">
        <v>123</v>
      </c>
      <c r="C335">
        <v>190</v>
      </c>
      <c r="D335">
        <f>MONTH(cukier8[[#This Row],[DATA]])</f>
        <v>9</v>
      </c>
    </row>
    <row r="336" spans="1:4" x14ac:dyDescent="0.35">
      <c r="A336" s="1">
        <v>38965</v>
      </c>
      <c r="B336" s="2" t="s">
        <v>84</v>
      </c>
      <c r="C336">
        <v>8</v>
      </c>
      <c r="D336">
        <f>MONTH(cukier8[[#This Row],[DATA]])</f>
        <v>9</v>
      </c>
    </row>
    <row r="337" spans="1:4" x14ac:dyDescent="0.35">
      <c r="A337" s="1">
        <v>38965</v>
      </c>
      <c r="B337" s="2" t="s">
        <v>7</v>
      </c>
      <c r="C337">
        <v>255</v>
      </c>
      <c r="D337">
        <f>MONTH(cukier8[[#This Row],[DATA]])</f>
        <v>9</v>
      </c>
    </row>
    <row r="338" spans="1:4" x14ac:dyDescent="0.35">
      <c r="A338" s="1">
        <v>38967</v>
      </c>
      <c r="B338" s="2" t="s">
        <v>71</v>
      </c>
      <c r="C338">
        <v>108</v>
      </c>
      <c r="D338">
        <f>MONTH(cukier8[[#This Row],[DATA]])</f>
        <v>9</v>
      </c>
    </row>
    <row r="339" spans="1:4" x14ac:dyDescent="0.35">
      <c r="A339" s="1">
        <v>38971</v>
      </c>
      <c r="B339" s="2" t="s">
        <v>18</v>
      </c>
      <c r="C339">
        <v>78</v>
      </c>
      <c r="D339">
        <f>MONTH(cukier8[[#This Row],[DATA]])</f>
        <v>9</v>
      </c>
    </row>
    <row r="340" spans="1:4" x14ac:dyDescent="0.35">
      <c r="A340" s="1">
        <v>38972</v>
      </c>
      <c r="B340" s="2" t="s">
        <v>7</v>
      </c>
      <c r="C340">
        <v>364</v>
      </c>
      <c r="D340">
        <f>MONTH(cukier8[[#This Row],[DATA]])</f>
        <v>9</v>
      </c>
    </row>
    <row r="341" spans="1:4" x14ac:dyDescent="0.35">
      <c r="A341" s="1">
        <v>38973</v>
      </c>
      <c r="B341" s="2" t="s">
        <v>66</v>
      </c>
      <c r="C341">
        <v>52</v>
      </c>
      <c r="D341">
        <f>MONTH(cukier8[[#This Row],[DATA]])</f>
        <v>9</v>
      </c>
    </row>
    <row r="342" spans="1:4" x14ac:dyDescent="0.35">
      <c r="A342" s="1">
        <v>38974</v>
      </c>
      <c r="B342" s="2" t="s">
        <v>102</v>
      </c>
      <c r="C342">
        <v>343</v>
      </c>
      <c r="D342">
        <f>MONTH(cukier8[[#This Row],[DATA]])</f>
        <v>9</v>
      </c>
    </row>
    <row r="343" spans="1:4" x14ac:dyDescent="0.35">
      <c r="A343" s="1">
        <v>38976</v>
      </c>
      <c r="B343" s="2" t="s">
        <v>52</v>
      </c>
      <c r="C343">
        <v>197</v>
      </c>
      <c r="D343">
        <f>MONTH(cukier8[[#This Row],[DATA]])</f>
        <v>9</v>
      </c>
    </row>
    <row r="344" spans="1:4" x14ac:dyDescent="0.35">
      <c r="A344" s="1">
        <v>38977</v>
      </c>
      <c r="B344" s="2" t="s">
        <v>124</v>
      </c>
      <c r="C344">
        <v>4</v>
      </c>
      <c r="D344">
        <f>MONTH(cukier8[[#This Row],[DATA]])</f>
        <v>9</v>
      </c>
    </row>
    <row r="345" spans="1:4" x14ac:dyDescent="0.35">
      <c r="A345" s="1">
        <v>38978</v>
      </c>
      <c r="B345" s="2" t="s">
        <v>125</v>
      </c>
      <c r="C345">
        <v>8</v>
      </c>
      <c r="D345">
        <f>MONTH(cukier8[[#This Row],[DATA]])</f>
        <v>9</v>
      </c>
    </row>
    <row r="346" spans="1:4" x14ac:dyDescent="0.35">
      <c r="A346" s="1">
        <v>38978</v>
      </c>
      <c r="B346" s="2" t="s">
        <v>56</v>
      </c>
      <c r="C346">
        <v>11</v>
      </c>
      <c r="D346">
        <f>MONTH(cukier8[[#This Row],[DATA]])</f>
        <v>9</v>
      </c>
    </row>
    <row r="347" spans="1:4" x14ac:dyDescent="0.35">
      <c r="A347" s="1">
        <v>38978</v>
      </c>
      <c r="B347" s="2" t="s">
        <v>72</v>
      </c>
      <c r="C347">
        <v>10</v>
      </c>
      <c r="D347">
        <f>MONTH(cukier8[[#This Row],[DATA]])</f>
        <v>9</v>
      </c>
    </row>
    <row r="348" spans="1:4" x14ac:dyDescent="0.35">
      <c r="A348" s="1">
        <v>38981</v>
      </c>
      <c r="B348" s="2" t="s">
        <v>61</v>
      </c>
      <c r="C348">
        <v>96</v>
      </c>
      <c r="D348">
        <f>MONTH(cukier8[[#This Row],[DATA]])</f>
        <v>9</v>
      </c>
    </row>
    <row r="349" spans="1:4" x14ac:dyDescent="0.35">
      <c r="A349" s="1">
        <v>38981</v>
      </c>
      <c r="B349" s="2" t="s">
        <v>55</v>
      </c>
      <c r="C349">
        <v>30</v>
      </c>
      <c r="D349">
        <f>MONTH(cukier8[[#This Row],[DATA]])</f>
        <v>9</v>
      </c>
    </row>
    <row r="350" spans="1:4" x14ac:dyDescent="0.35">
      <c r="A350" s="1">
        <v>38982</v>
      </c>
      <c r="B350" s="2" t="s">
        <v>126</v>
      </c>
      <c r="C350">
        <v>17</v>
      </c>
      <c r="D350">
        <f>MONTH(cukier8[[#This Row],[DATA]])</f>
        <v>9</v>
      </c>
    </row>
    <row r="351" spans="1:4" x14ac:dyDescent="0.35">
      <c r="A351" s="1">
        <v>38985</v>
      </c>
      <c r="B351" s="2" t="s">
        <v>122</v>
      </c>
      <c r="C351">
        <v>17</v>
      </c>
      <c r="D351">
        <f>MONTH(cukier8[[#This Row],[DATA]])</f>
        <v>9</v>
      </c>
    </row>
    <row r="352" spans="1:4" x14ac:dyDescent="0.35">
      <c r="A352" s="1">
        <v>38985</v>
      </c>
      <c r="B352" s="2" t="s">
        <v>12</v>
      </c>
      <c r="C352">
        <v>180</v>
      </c>
      <c r="D352">
        <f>MONTH(cukier8[[#This Row],[DATA]])</f>
        <v>9</v>
      </c>
    </row>
    <row r="353" spans="1:4" x14ac:dyDescent="0.35">
      <c r="A353" s="1">
        <v>38985</v>
      </c>
      <c r="B353" s="2" t="s">
        <v>31</v>
      </c>
      <c r="C353">
        <v>94</v>
      </c>
      <c r="D353">
        <f>MONTH(cukier8[[#This Row],[DATA]])</f>
        <v>9</v>
      </c>
    </row>
    <row r="354" spans="1:4" x14ac:dyDescent="0.35">
      <c r="A354" s="1">
        <v>38986</v>
      </c>
      <c r="B354" s="2" t="s">
        <v>39</v>
      </c>
      <c r="C354">
        <v>45</v>
      </c>
      <c r="D354">
        <f>MONTH(cukier8[[#This Row],[DATA]])</f>
        <v>9</v>
      </c>
    </row>
    <row r="355" spans="1:4" x14ac:dyDescent="0.35">
      <c r="A355" s="1">
        <v>38987</v>
      </c>
      <c r="B355" s="2" t="s">
        <v>7</v>
      </c>
      <c r="C355">
        <v>380</v>
      </c>
      <c r="D355">
        <f>MONTH(cukier8[[#This Row],[DATA]])</f>
        <v>9</v>
      </c>
    </row>
    <row r="356" spans="1:4" x14ac:dyDescent="0.35">
      <c r="A356" s="1">
        <v>38987</v>
      </c>
      <c r="B356" s="2" t="s">
        <v>43</v>
      </c>
      <c r="C356">
        <v>5</v>
      </c>
      <c r="D356">
        <f>MONTH(cukier8[[#This Row],[DATA]])</f>
        <v>9</v>
      </c>
    </row>
    <row r="357" spans="1:4" x14ac:dyDescent="0.35">
      <c r="A357" s="1">
        <v>38991</v>
      </c>
      <c r="B357" s="2" t="s">
        <v>37</v>
      </c>
      <c r="C357">
        <v>170</v>
      </c>
      <c r="D357">
        <f>MONTH(cukier8[[#This Row],[DATA]])</f>
        <v>10</v>
      </c>
    </row>
    <row r="358" spans="1:4" x14ac:dyDescent="0.35">
      <c r="A358" s="1">
        <v>38995</v>
      </c>
      <c r="B358" s="2" t="s">
        <v>45</v>
      </c>
      <c r="C358">
        <v>198</v>
      </c>
      <c r="D358">
        <f>MONTH(cukier8[[#This Row],[DATA]])</f>
        <v>10</v>
      </c>
    </row>
    <row r="359" spans="1:4" x14ac:dyDescent="0.35">
      <c r="A359" s="1">
        <v>38998</v>
      </c>
      <c r="B359" s="2" t="s">
        <v>17</v>
      </c>
      <c r="C359">
        <v>283</v>
      </c>
      <c r="D359">
        <f>MONTH(cukier8[[#This Row],[DATA]])</f>
        <v>10</v>
      </c>
    </row>
    <row r="360" spans="1:4" x14ac:dyDescent="0.35">
      <c r="A360" s="1">
        <v>39001</v>
      </c>
      <c r="B360" s="2" t="s">
        <v>123</v>
      </c>
      <c r="C360">
        <v>42</v>
      </c>
      <c r="D360">
        <f>MONTH(cukier8[[#This Row],[DATA]])</f>
        <v>10</v>
      </c>
    </row>
    <row r="361" spans="1:4" x14ac:dyDescent="0.35">
      <c r="A361" s="1">
        <v>39003</v>
      </c>
      <c r="B361" s="2" t="s">
        <v>6</v>
      </c>
      <c r="C361">
        <v>163</v>
      </c>
      <c r="D361">
        <f>MONTH(cukier8[[#This Row],[DATA]])</f>
        <v>10</v>
      </c>
    </row>
    <row r="362" spans="1:4" x14ac:dyDescent="0.35">
      <c r="A362" s="1">
        <v>39009</v>
      </c>
      <c r="B362" s="2" t="s">
        <v>17</v>
      </c>
      <c r="C362">
        <v>115</v>
      </c>
      <c r="D362">
        <f>MONTH(cukier8[[#This Row],[DATA]])</f>
        <v>10</v>
      </c>
    </row>
    <row r="363" spans="1:4" x14ac:dyDescent="0.35">
      <c r="A363" s="1">
        <v>39014</v>
      </c>
      <c r="B363" s="2" t="s">
        <v>71</v>
      </c>
      <c r="C363">
        <v>75</v>
      </c>
      <c r="D363">
        <f>MONTH(cukier8[[#This Row],[DATA]])</f>
        <v>10</v>
      </c>
    </row>
    <row r="364" spans="1:4" x14ac:dyDescent="0.35">
      <c r="A364" s="1">
        <v>39015</v>
      </c>
      <c r="B364" s="2" t="s">
        <v>45</v>
      </c>
      <c r="C364">
        <v>403</v>
      </c>
      <c r="D364">
        <f>MONTH(cukier8[[#This Row],[DATA]])</f>
        <v>10</v>
      </c>
    </row>
    <row r="365" spans="1:4" x14ac:dyDescent="0.35">
      <c r="A365" s="1">
        <v>39019</v>
      </c>
      <c r="B365" s="2" t="s">
        <v>17</v>
      </c>
      <c r="C365">
        <v>465</v>
      </c>
      <c r="D365">
        <f>MONTH(cukier8[[#This Row],[DATA]])</f>
        <v>10</v>
      </c>
    </row>
    <row r="366" spans="1:4" x14ac:dyDescent="0.35">
      <c r="A366" s="1">
        <v>39021</v>
      </c>
      <c r="B366" s="2" t="s">
        <v>6</v>
      </c>
      <c r="C366">
        <v>194</v>
      </c>
      <c r="D366">
        <f>MONTH(cukier8[[#This Row],[DATA]])</f>
        <v>10</v>
      </c>
    </row>
    <row r="367" spans="1:4" x14ac:dyDescent="0.35">
      <c r="A367" s="1">
        <v>39021</v>
      </c>
      <c r="B367" s="2" t="s">
        <v>69</v>
      </c>
      <c r="C367">
        <v>122</v>
      </c>
      <c r="D367">
        <f>MONTH(cukier8[[#This Row],[DATA]])</f>
        <v>10</v>
      </c>
    </row>
    <row r="368" spans="1:4" x14ac:dyDescent="0.35">
      <c r="A368" s="1">
        <v>39021</v>
      </c>
      <c r="B368" s="2" t="s">
        <v>19</v>
      </c>
      <c r="C368">
        <v>186</v>
      </c>
      <c r="D368">
        <f>MONTH(cukier8[[#This Row],[DATA]])</f>
        <v>10</v>
      </c>
    </row>
    <row r="369" spans="1:4" x14ac:dyDescent="0.35">
      <c r="A369" s="1">
        <v>39026</v>
      </c>
      <c r="B369" s="2" t="s">
        <v>12</v>
      </c>
      <c r="C369">
        <v>137</v>
      </c>
      <c r="D369">
        <f>MONTH(cukier8[[#This Row],[DATA]])</f>
        <v>11</v>
      </c>
    </row>
    <row r="370" spans="1:4" x14ac:dyDescent="0.35">
      <c r="A370" s="1">
        <v>39029</v>
      </c>
      <c r="B370" s="2" t="s">
        <v>79</v>
      </c>
      <c r="C370">
        <v>10</v>
      </c>
      <c r="D370">
        <f>MONTH(cukier8[[#This Row],[DATA]])</f>
        <v>11</v>
      </c>
    </row>
    <row r="371" spans="1:4" x14ac:dyDescent="0.35">
      <c r="A371" s="1">
        <v>39032</v>
      </c>
      <c r="B371" s="2" t="s">
        <v>50</v>
      </c>
      <c r="C371">
        <v>437</v>
      </c>
      <c r="D371">
        <f>MONTH(cukier8[[#This Row],[DATA]])</f>
        <v>11</v>
      </c>
    </row>
    <row r="372" spans="1:4" x14ac:dyDescent="0.35">
      <c r="A372" s="1">
        <v>39034</v>
      </c>
      <c r="B372" s="2" t="s">
        <v>127</v>
      </c>
      <c r="C372">
        <v>20</v>
      </c>
      <c r="D372">
        <f>MONTH(cukier8[[#This Row],[DATA]])</f>
        <v>11</v>
      </c>
    </row>
    <row r="373" spans="1:4" x14ac:dyDescent="0.35">
      <c r="A373" s="1">
        <v>39035</v>
      </c>
      <c r="B373" s="2" t="s">
        <v>14</v>
      </c>
      <c r="C373">
        <v>108</v>
      </c>
      <c r="D373">
        <f>MONTH(cukier8[[#This Row],[DATA]])</f>
        <v>11</v>
      </c>
    </row>
    <row r="374" spans="1:4" x14ac:dyDescent="0.35">
      <c r="A374" s="1">
        <v>39040</v>
      </c>
      <c r="B374" s="2" t="s">
        <v>37</v>
      </c>
      <c r="C374">
        <v>62</v>
      </c>
      <c r="D374">
        <f>MONTH(cukier8[[#This Row],[DATA]])</f>
        <v>11</v>
      </c>
    </row>
    <row r="375" spans="1:4" x14ac:dyDescent="0.35">
      <c r="A375" s="1">
        <v>39040</v>
      </c>
      <c r="B375" s="2" t="s">
        <v>7</v>
      </c>
      <c r="C375">
        <v>426</v>
      </c>
      <c r="D375">
        <f>MONTH(cukier8[[#This Row],[DATA]])</f>
        <v>11</v>
      </c>
    </row>
    <row r="376" spans="1:4" x14ac:dyDescent="0.35">
      <c r="A376" s="1">
        <v>39043</v>
      </c>
      <c r="B376" s="2" t="s">
        <v>45</v>
      </c>
      <c r="C376">
        <v>303</v>
      </c>
      <c r="D376">
        <f>MONTH(cukier8[[#This Row],[DATA]])</f>
        <v>11</v>
      </c>
    </row>
    <row r="377" spans="1:4" x14ac:dyDescent="0.35">
      <c r="A377" s="1">
        <v>39044</v>
      </c>
      <c r="B377" s="2" t="s">
        <v>0</v>
      </c>
      <c r="C377">
        <v>20</v>
      </c>
      <c r="D377">
        <f>MONTH(cukier8[[#This Row],[DATA]])</f>
        <v>11</v>
      </c>
    </row>
    <row r="378" spans="1:4" x14ac:dyDescent="0.35">
      <c r="A378" s="1">
        <v>39047</v>
      </c>
      <c r="B378" s="2" t="s">
        <v>9</v>
      </c>
      <c r="C378">
        <v>237</v>
      </c>
      <c r="D378">
        <f>MONTH(cukier8[[#This Row],[DATA]])</f>
        <v>11</v>
      </c>
    </row>
    <row r="379" spans="1:4" x14ac:dyDescent="0.35">
      <c r="A379" s="1">
        <v>39048</v>
      </c>
      <c r="B379" s="2" t="s">
        <v>23</v>
      </c>
      <c r="C379">
        <v>151</v>
      </c>
      <c r="D379">
        <f>MONTH(cukier8[[#This Row],[DATA]])</f>
        <v>11</v>
      </c>
    </row>
    <row r="380" spans="1:4" x14ac:dyDescent="0.35">
      <c r="A380" s="1">
        <v>39049</v>
      </c>
      <c r="B380" s="2" t="s">
        <v>128</v>
      </c>
      <c r="C380">
        <v>6</v>
      </c>
      <c r="D380">
        <f>MONTH(cukier8[[#This Row],[DATA]])</f>
        <v>11</v>
      </c>
    </row>
    <row r="381" spans="1:4" x14ac:dyDescent="0.35">
      <c r="A381" s="1">
        <v>39052</v>
      </c>
      <c r="B381" s="2" t="s">
        <v>6</v>
      </c>
      <c r="C381">
        <v>124</v>
      </c>
      <c r="D381">
        <f>MONTH(cukier8[[#This Row],[DATA]])</f>
        <v>12</v>
      </c>
    </row>
    <row r="382" spans="1:4" x14ac:dyDescent="0.35">
      <c r="A382" s="1">
        <v>39054</v>
      </c>
      <c r="B382" s="2" t="s">
        <v>129</v>
      </c>
      <c r="C382">
        <v>7</v>
      </c>
      <c r="D382">
        <f>MONTH(cukier8[[#This Row],[DATA]])</f>
        <v>12</v>
      </c>
    </row>
    <row r="383" spans="1:4" x14ac:dyDescent="0.35">
      <c r="A383" s="1">
        <v>39055</v>
      </c>
      <c r="B383" s="2" t="s">
        <v>130</v>
      </c>
      <c r="C383">
        <v>7</v>
      </c>
      <c r="D383">
        <f>MONTH(cukier8[[#This Row],[DATA]])</f>
        <v>12</v>
      </c>
    </row>
    <row r="384" spans="1:4" x14ac:dyDescent="0.35">
      <c r="A384" s="1">
        <v>39057</v>
      </c>
      <c r="B384" s="2" t="s">
        <v>45</v>
      </c>
      <c r="C384">
        <v>105</v>
      </c>
      <c r="D384">
        <f>MONTH(cukier8[[#This Row],[DATA]])</f>
        <v>12</v>
      </c>
    </row>
    <row r="385" spans="1:4" x14ac:dyDescent="0.35">
      <c r="A385" s="1">
        <v>39058</v>
      </c>
      <c r="B385" s="2" t="s">
        <v>69</v>
      </c>
      <c r="C385">
        <v>58</v>
      </c>
      <c r="D385">
        <f>MONTH(cukier8[[#This Row],[DATA]])</f>
        <v>12</v>
      </c>
    </row>
    <row r="386" spans="1:4" x14ac:dyDescent="0.35">
      <c r="A386" s="1">
        <v>39058</v>
      </c>
      <c r="B386" s="2" t="s">
        <v>131</v>
      </c>
      <c r="C386">
        <v>182</v>
      </c>
      <c r="D386">
        <f>MONTH(cukier8[[#This Row],[DATA]])</f>
        <v>12</v>
      </c>
    </row>
    <row r="387" spans="1:4" x14ac:dyDescent="0.35">
      <c r="A387" s="1">
        <v>39060</v>
      </c>
      <c r="B387" s="2" t="s">
        <v>50</v>
      </c>
      <c r="C387">
        <v>163</v>
      </c>
      <c r="D387">
        <f>MONTH(cukier8[[#This Row],[DATA]])</f>
        <v>12</v>
      </c>
    </row>
    <row r="388" spans="1:4" x14ac:dyDescent="0.35">
      <c r="A388" s="1">
        <v>39060</v>
      </c>
      <c r="B388" s="2" t="s">
        <v>132</v>
      </c>
      <c r="C388">
        <v>14</v>
      </c>
      <c r="D388">
        <f>MONTH(cukier8[[#This Row],[DATA]])</f>
        <v>12</v>
      </c>
    </row>
    <row r="389" spans="1:4" x14ac:dyDescent="0.35">
      <c r="A389" s="1">
        <v>39061</v>
      </c>
      <c r="B389" s="2" t="s">
        <v>133</v>
      </c>
      <c r="C389">
        <v>4</v>
      </c>
      <c r="D389">
        <f>MONTH(cukier8[[#This Row],[DATA]])</f>
        <v>12</v>
      </c>
    </row>
    <row r="390" spans="1:4" x14ac:dyDescent="0.35">
      <c r="A390" s="1">
        <v>39062</v>
      </c>
      <c r="B390" s="2" t="s">
        <v>134</v>
      </c>
      <c r="C390">
        <v>13</v>
      </c>
      <c r="D390">
        <f>MONTH(cukier8[[#This Row],[DATA]])</f>
        <v>12</v>
      </c>
    </row>
    <row r="391" spans="1:4" x14ac:dyDescent="0.35">
      <c r="A391" s="1">
        <v>39063</v>
      </c>
      <c r="B391" s="2" t="s">
        <v>7</v>
      </c>
      <c r="C391">
        <v>422</v>
      </c>
      <c r="D391">
        <f>MONTH(cukier8[[#This Row],[DATA]])</f>
        <v>12</v>
      </c>
    </row>
    <row r="392" spans="1:4" x14ac:dyDescent="0.35">
      <c r="A392" s="1">
        <v>39064</v>
      </c>
      <c r="B392" s="2" t="s">
        <v>82</v>
      </c>
      <c r="C392">
        <v>6</v>
      </c>
      <c r="D392">
        <f>MONTH(cukier8[[#This Row],[DATA]])</f>
        <v>12</v>
      </c>
    </row>
    <row r="393" spans="1:4" x14ac:dyDescent="0.35">
      <c r="A393" s="1">
        <v>39069</v>
      </c>
      <c r="B393" s="2" t="s">
        <v>135</v>
      </c>
      <c r="C393">
        <v>15</v>
      </c>
      <c r="D393">
        <f>MONTH(cukier8[[#This Row],[DATA]])</f>
        <v>12</v>
      </c>
    </row>
    <row r="394" spans="1:4" x14ac:dyDescent="0.35">
      <c r="A394" s="1">
        <v>39070</v>
      </c>
      <c r="B394" s="2" t="s">
        <v>30</v>
      </c>
      <c r="C394">
        <v>168</v>
      </c>
      <c r="D394">
        <f>MONTH(cukier8[[#This Row],[DATA]])</f>
        <v>12</v>
      </c>
    </row>
    <row r="395" spans="1:4" x14ac:dyDescent="0.35">
      <c r="A395" s="1">
        <v>39072</v>
      </c>
      <c r="B395" s="2" t="s">
        <v>50</v>
      </c>
      <c r="C395">
        <v>193</v>
      </c>
      <c r="D395">
        <f>MONTH(cukier8[[#This Row],[DATA]])</f>
        <v>12</v>
      </c>
    </row>
    <row r="396" spans="1:4" x14ac:dyDescent="0.35">
      <c r="A396" s="1">
        <v>39078</v>
      </c>
      <c r="B396" s="2" t="s">
        <v>105</v>
      </c>
      <c r="C396">
        <v>15</v>
      </c>
      <c r="D396">
        <f>MONTH(cukier8[[#This Row],[DATA]])</f>
        <v>12</v>
      </c>
    </row>
    <row r="397" spans="1:4" x14ac:dyDescent="0.35">
      <c r="A397" s="1">
        <v>39079</v>
      </c>
      <c r="B397" s="2" t="s">
        <v>23</v>
      </c>
      <c r="C397">
        <v>27</v>
      </c>
      <c r="D397">
        <f>MONTH(cukier8[[#This Row],[DATA]])</f>
        <v>12</v>
      </c>
    </row>
    <row r="398" spans="1:4" x14ac:dyDescent="0.35">
      <c r="A398" s="1">
        <v>39080</v>
      </c>
      <c r="B398" s="2" t="s">
        <v>23</v>
      </c>
      <c r="C398">
        <v>116</v>
      </c>
      <c r="D398">
        <f>MONTH(cukier8[[#This Row],[DATA]])</f>
        <v>12</v>
      </c>
    </row>
    <row r="399" spans="1:4" x14ac:dyDescent="0.35">
      <c r="A399" s="1">
        <v>39081</v>
      </c>
      <c r="B399" s="2" t="s">
        <v>61</v>
      </c>
      <c r="C399">
        <v>21</v>
      </c>
      <c r="D399">
        <f>MONTH(cukier8[[#This Row],[DATA]])</f>
        <v>12</v>
      </c>
    </row>
    <row r="400" spans="1:4" x14ac:dyDescent="0.35">
      <c r="A400" s="1">
        <v>39081</v>
      </c>
      <c r="B400" s="2" t="s">
        <v>23</v>
      </c>
      <c r="C400">
        <v>61</v>
      </c>
      <c r="D400">
        <f>MONTH(cukier8[[#This Row],[DATA]])</f>
        <v>12</v>
      </c>
    </row>
    <row r="401" spans="1:4" x14ac:dyDescent="0.35">
      <c r="A401" s="1">
        <v>39081</v>
      </c>
      <c r="B401" s="2" t="s">
        <v>17</v>
      </c>
      <c r="C401">
        <v>458</v>
      </c>
      <c r="D401">
        <f>MONTH(cukier8[[#This Row],[DATA]])</f>
        <v>12</v>
      </c>
    </row>
    <row r="402" spans="1:4" x14ac:dyDescent="0.35">
      <c r="A402" s="1">
        <v>39082</v>
      </c>
      <c r="B402" s="2" t="s">
        <v>136</v>
      </c>
      <c r="C402">
        <v>19</v>
      </c>
      <c r="D402">
        <f>MONTH(cukier8[[#This Row],[DATA]])</f>
        <v>12</v>
      </c>
    </row>
    <row r="403" spans="1:4" x14ac:dyDescent="0.35">
      <c r="A403" s="1">
        <v>39084</v>
      </c>
      <c r="B403" s="2" t="s">
        <v>55</v>
      </c>
      <c r="C403">
        <v>81</v>
      </c>
      <c r="D403">
        <f>MONTH(cukier8[[#This Row],[DATA]])</f>
        <v>1</v>
      </c>
    </row>
    <row r="404" spans="1:4" x14ac:dyDescent="0.35">
      <c r="A404" s="1">
        <v>39085</v>
      </c>
      <c r="B404" s="2" t="s">
        <v>18</v>
      </c>
      <c r="C404">
        <v>86</v>
      </c>
      <c r="D404">
        <f>MONTH(cukier8[[#This Row],[DATA]])</f>
        <v>1</v>
      </c>
    </row>
    <row r="405" spans="1:4" x14ac:dyDescent="0.35">
      <c r="A405" s="1">
        <v>39086</v>
      </c>
      <c r="B405" s="2" t="s">
        <v>7</v>
      </c>
      <c r="C405">
        <v>142</v>
      </c>
      <c r="D405">
        <f>MONTH(cukier8[[#This Row],[DATA]])</f>
        <v>1</v>
      </c>
    </row>
    <row r="406" spans="1:4" x14ac:dyDescent="0.35">
      <c r="A406" s="1">
        <v>39092</v>
      </c>
      <c r="B406" s="2" t="s">
        <v>17</v>
      </c>
      <c r="C406">
        <v>459</v>
      </c>
      <c r="D406">
        <f>MONTH(cukier8[[#This Row],[DATA]])</f>
        <v>1</v>
      </c>
    </row>
    <row r="407" spans="1:4" x14ac:dyDescent="0.35">
      <c r="A407" s="1">
        <v>39093</v>
      </c>
      <c r="B407" s="2" t="s">
        <v>40</v>
      </c>
      <c r="C407">
        <v>20</v>
      </c>
      <c r="D407">
        <f>MONTH(cukier8[[#This Row],[DATA]])</f>
        <v>1</v>
      </c>
    </row>
    <row r="408" spans="1:4" x14ac:dyDescent="0.35">
      <c r="A408" s="1">
        <v>39095</v>
      </c>
      <c r="B408" s="2" t="s">
        <v>45</v>
      </c>
      <c r="C408">
        <v>245</v>
      </c>
      <c r="D408">
        <f>MONTH(cukier8[[#This Row],[DATA]])</f>
        <v>1</v>
      </c>
    </row>
    <row r="409" spans="1:4" x14ac:dyDescent="0.35">
      <c r="A409" s="1">
        <v>39095</v>
      </c>
      <c r="B409" s="2" t="s">
        <v>100</v>
      </c>
      <c r="C409">
        <v>19</v>
      </c>
      <c r="D409">
        <f>MONTH(cukier8[[#This Row],[DATA]])</f>
        <v>1</v>
      </c>
    </row>
    <row r="410" spans="1:4" x14ac:dyDescent="0.35">
      <c r="A410" s="1">
        <v>39096</v>
      </c>
      <c r="B410" s="2" t="s">
        <v>10</v>
      </c>
      <c r="C410">
        <v>159</v>
      </c>
      <c r="D410">
        <f>MONTH(cukier8[[#This Row],[DATA]])</f>
        <v>1</v>
      </c>
    </row>
    <row r="411" spans="1:4" x14ac:dyDescent="0.35">
      <c r="A411" s="1">
        <v>39097</v>
      </c>
      <c r="B411" s="2" t="s">
        <v>23</v>
      </c>
      <c r="C411">
        <v>99</v>
      </c>
      <c r="D411">
        <f>MONTH(cukier8[[#This Row],[DATA]])</f>
        <v>1</v>
      </c>
    </row>
    <row r="412" spans="1:4" x14ac:dyDescent="0.35">
      <c r="A412" s="1">
        <v>39099</v>
      </c>
      <c r="B412" s="2" t="s">
        <v>22</v>
      </c>
      <c r="C412">
        <v>213</v>
      </c>
      <c r="D412">
        <f>MONTH(cukier8[[#This Row],[DATA]])</f>
        <v>1</v>
      </c>
    </row>
    <row r="413" spans="1:4" x14ac:dyDescent="0.35">
      <c r="A413" s="1">
        <v>39106</v>
      </c>
      <c r="B413" s="2" t="s">
        <v>14</v>
      </c>
      <c r="C413">
        <v>349</v>
      </c>
      <c r="D413">
        <f>MONTH(cukier8[[#This Row],[DATA]])</f>
        <v>1</v>
      </c>
    </row>
    <row r="414" spans="1:4" x14ac:dyDescent="0.35">
      <c r="A414" s="1">
        <v>39109</v>
      </c>
      <c r="B414" s="2" t="s">
        <v>17</v>
      </c>
      <c r="C414">
        <v>114</v>
      </c>
      <c r="D414">
        <f>MONTH(cukier8[[#This Row],[DATA]])</f>
        <v>1</v>
      </c>
    </row>
    <row r="415" spans="1:4" x14ac:dyDescent="0.35">
      <c r="A415" s="1">
        <v>39109</v>
      </c>
      <c r="B415" s="2" t="s">
        <v>27</v>
      </c>
      <c r="C415">
        <v>12</v>
      </c>
      <c r="D415">
        <f>MONTH(cukier8[[#This Row],[DATA]])</f>
        <v>1</v>
      </c>
    </row>
    <row r="416" spans="1:4" x14ac:dyDescent="0.35">
      <c r="A416" s="1">
        <v>39111</v>
      </c>
      <c r="B416" s="2" t="s">
        <v>99</v>
      </c>
      <c r="C416">
        <v>12</v>
      </c>
      <c r="D416">
        <f>MONTH(cukier8[[#This Row],[DATA]])</f>
        <v>1</v>
      </c>
    </row>
    <row r="417" spans="1:4" x14ac:dyDescent="0.35">
      <c r="A417" s="1">
        <v>39117</v>
      </c>
      <c r="B417" s="2" t="s">
        <v>12</v>
      </c>
      <c r="C417">
        <v>132</v>
      </c>
      <c r="D417">
        <f>MONTH(cukier8[[#This Row],[DATA]])</f>
        <v>2</v>
      </c>
    </row>
    <row r="418" spans="1:4" x14ac:dyDescent="0.35">
      <c r="A418" s="1">
        <v>39120</v>
      </c>
      <c r="B418" s="2" t="s">
        <v>23</v>
      </c>
      <c r="C418">
        <v>197</v>
      </c>
      <c r="D418">
        <f>MONTH(cukier8[[#This Row],[DATA]])</f>
        <v>2</v>
      </c>
    </row>
    <row r="419" spans="1:4" x14ac:dyDescent="0.35">
      <c r="A419" s="1">
        <v>39120</v>
      </c>
      <c r="B419" s="2" t="s">
        <v>15</v>
      </c>
      <c r="C419">
        <v>5</v>
      </c>
      <c r="D419">
        <f>MONTH(cukier8[[#This Row],[DATA]])</f>
        <v>2</v>
      </c>
    </row>
    <row r="420" spans="1:4" x14ac:dyDescent="0.35">
      <c r="A420" s="1">
        <v>39120</v>
      </c>
      <c r="B420" s="2" t="s">
        <v>50</v>
      </c>
      <c r="C420">
        <v>403</v>
      </c>
      <c r="D420">
        <f>MONTH(cukier8[[#This Row],[DATA]])</f>
        <v>2</v>
      </c>
    </row>
    <row r="421" spans="1:4" x14ac:dyDescent="0.35">
      <c r="A421" s="1">
        <v>39121</v>
      </c>
      <c r="B421" s="2" t="s">
        <v>10</v>
      </c>
      <c r="C421">
        <v>200</v>
      </c>
      <c r="D421">
        <f>MONTH(cukier8[[#This Row],[DATA]])</f>
        <v>2</v>
      </c>
    </row>
    <row r="422" spans="1:4" x14ac:dyDescent="0.35">
      <c r="A422" s="1">
        <v>39124</v>
      </c>
      <c r="B422" s="2" t="s">
        <v>69</v>
      </c>
      <c r="C422">
        <v>23</v>
      </c>
      <c r="D422">
        <f>MONTH(cukier8[[#This Row],[DATA]])</f>
        <v>2</v>
      </c>
    </row>
    <row r="423" spans="1:4" x14ac:dyDescent="0.35">
      <c r="A423" s="1">
        <v>39131</v>
      </c>
      <c r="B423" s="2" t="s">
        <v>45</v>
      </c>
      <c r="C423">
        <v>337</v>
      </c>
      <c r="D423">
        <f>MONTH(cukier8[[#This Row],[DATA]])</f>
        <v>2</v>
      </c>
    </row>
    <row r="424" spans="1:4" x14ac:dyDescent="0.35">
      <c r="A424" s="1">
        <v>39132</v>
      </c>
      <c r="B424" s="2" t="s">
        <v>5</v>
      </c>
      <c r="C424">
        <v>500</v>
      </c>
      <c r="D424">
        <f>MONTH(cukier8[[#This Row],[DATA]])</f>
        <v>2</v>
      </c>
    </row>
    <row r="425" spans="1:4" x14ac:dyDescent="0.35">
      <c r="A425" s="1">
        <v>39132</v>
      </c>
      <c r="B425" s="2" t="s">
        <v>90</v>
      </c>
      <c r="C425">
        <v>9</v>
      </c>
      <c r="D425">
        <f>MONTH(cukier8[[#This Row],[DATA]])</f>
        <v>2</v>
      </c>
    </row>
    <row r="426" spans="1:4" x14ac:dyDescent="0.35">
      <c r="A426" s="1">
        <v>39134</v>
      </c>
      <c r="B426" s="2" t="s">
        <v>131</v>
      </c>
      <c r="C426">
        <v>39</v>
      </c>
      <c r="D426">
        <f>MONTH(cukier8[[#This Row],[DATA]])</f>
        <v>2</v>
      </c>
    </row>
    <row r="427" spans="1:4" x14ac:dyDescent="0.35">
      <c r="A427" s="1">
        <v>39139</v>
      </c>
      <c r="B427" s="2" t="s">
        <v>78</v>
      </c>
      <c r="C427">
        <v>156</v>
      </c>
      <c r="D427">
        <f>MONTH(cukier8[[#This Row],[DATA]])</f>
        <v>2</v>
      </c>
    </row>
    <row r="428" spans="1:4" x14ac:dyDescent="0.35">
      <c r="A428" s="1">
        <v>39140</v>
      </c>
      <c r="B428" s="2" t="s">
        <v>17</v>
      </c>
      <c r="C428">
        <v>258</v>
      </c>
      <c r="D428">
        <f>MONTH(cukier8[[#This Row],[DATA]])</f>
        <v>2</v>
      </c>
    </row>
    <row r="429" spans="1:4" x14ac:dyDescent="0.35">
      <c r="A429" s="1">
        <v>39140</v>
      </c>
      <c r="B429" s="2" t="s">
        <v>94</v>
      </c>
      <c r="C429">
        <v>14</v>
      </c>
      <c r="D429">
        <f>MONTH(cukier8[[#This Row],[DATA]])</f>
        <v>2</v>
      </c>
    </row>
    <row r="430" spans="1:4" x14ac:dyDescent="0.35">
      <c r="A430" s="1">
        <v>39142</v>
      </c>
      <c r="B430" s="2" t="s">
        <v>12</v>
      </c>
      <c r="C430">
        <v>91</v>
      </c>
      <c r="D430">
        <f>MONTH(cukier8[[#This Row],[DATA]])</f>
        <v>3</v>
      </c>
    </row>
    <row r="431" spans="1:4" x14ac:dyDescent="0.35">
      <c r="A431" s="1">
        <v>39149</v>
      </c>
      <c r="B431" s="2" t="s">
        <v>12</v>
      </c>
      <c r="C431">
        <v>68</v>
      </c>
      <c r="D431">
        <f>MONTH(cukier8[[#This Row],[DATA]])</f>
        <v>3</v>
      </c>
    </row>
    <row r="432" spans="1:4" x14ac:dyDescent="0.35">
      <c r="A432" s="1">
        <v>39150</v>
      </c>
      <c r="B432" s="2" t="s">
        <v>137</v>
      </c>
      <c r="C432">
        <v>13</v>
      </c>
      <c r="D432">
        <f>MONTH(cukier8[[#This Row],[DATA]])</f>
        <v>3</v>
      </c>
    </row>
    <row r="433" spans="1:4" x14ac:dyDescent="0.35">
      <c r="A433" s="1">
        <v>39152</v>
      </c>
      <c r="B433" s="2" t="s">
        <v>28</v>
      </c>
      <c r="C433">
        <v>118</v>
      </c>
      <c r="D433">
        <f>MONTH(cukier8[[#This Row],[DATA]])</f>
        <v>3</v>
      </c>
    </row>
    <row r="434" spans="1:4" x14ac:dyDescent="0.35">
      <c r="A434" s="1">
        <v>39154</v>
      </c>
      <c r="B434" s="2" t="s">
        <v>25</v>
      </c>
      <c r="C434">
        <v>54</v>
      </c>
      <c r="D434">
        <f>MONTH(cukier8[[#This Row],[DATA]])</f>
        <v>3</v>
      </c>
    </row>
    <row r="435" spans="1:4" x14ac:dyDescent="0.35">
      <c r="A435" s="1">
        <v>39158</v>
      </c>
      <c r="B435" s="2" t="s">
        <v>138</v>
      </c>
      <c r="C435">
        <v>10</v>
      </c>
      <c r="D435">
        <f>MONTH(cukier8[[#This Row],[DATA]])</f>
        <v>3</v>
      </c>
    </row>
    <row r="436" spans="1:4" x14ac:dyDescent="0.35">
      <c r="A436" s="1">
        <v>39162</v>
      </c>
      <c r="B436" s="2" t="s">
        <v>50</v>
      </c>
      <c r="C436">
        <v>339</v>
      </c>
      <c r="D436">
        <f>MONTH(cukier8[[#This Row],[DATA]])</f>
        <v>3</v>
      </c>
    </row>
    <row r="437" spans="1:4" x14ac:dyDescent="0.35">
      <c r="A437" s="1">
        <v>39163</v>
      </c>
      <c r="B437" s="2" t="s">
        <v>30</v>
      </c>
      <c r="C437">
        <v>80</v>
      </c>
      <c r="D437">
        <f>MONTH(cukier8[[#This Row],[DATA]])</f>
        <v>3</v>
      </c>
    </row>
    <row r="438" spans="1:4" x14ac:dyDescent="0.35">
      <c r="A438" s="1">
        <v>39165</v>
      </c>
      <c r="B438" s="2" t="s">
        <v>22</v>
      </c>
      <c r="C438">
        <v>431</v>
      </c>
      <c r="D438">
        <f>MONTH(cukier8[[#This Row],[DATA]])</f>
        <v>3</v>
      </c>
    </row>
    <row r="439" spans="1:4" x14ac:dyDescent="0.35">
      <c r="A439" s="1">
        <v>39167</v>
      </c>
      <c r="B439" s="2" t="s">
        <v>50</v>
      </c>
      <c r="C439">
        <v>268</v>
      </c>
      <c r="D439">
        <f>MONTH(cukier8[[#This Row],[DATA]])</f>
        <v>3</v>
      </c>
    </row>
    <row r="440" spans="1:4" x14ac:dyDescent="0.35">
      <c r="A440" s="1">
        <v>39167</v>
      </c>
      <c r="B440" s="2" t="s">
        <v>22</v>
      </c>
      <c r="C440">
        <v>440</v>
      </c>
      <c r="D440">
        <f>MONTH(cukier8[[#This Row],[DATA]])</f>
        <v>3</v>
      </c>
    </row>
    <row r="441" spans="1:4" x14ac:dyDescent="0.35">
      <c r="A441" s="1">
        <v>39167</v>
      </c>
      <c r="B441" s="2" t="s">
        <v>5</v>
      </c>
      <c r="C441">
        <v>396</v>
      </c>
      <c r="D441">
        <f>MONTH(cukier8[[#This Row],[DATA]])</f>
        <v>3</v>
      </c>
    </row>
    <row r="442" spans="1:4" x14ac:dyDescent="0.35">
      <c r="A442" s="1">
        <v>39167</v>
      </c>
      <c r="B442" s="2" t="s">
        <v>18</v>
      </c>
      <c r="C442">
        <v>157</v>
      </c>
      <c r="D442">
        <f>MONTH(cukier8[[#This Row],[DATA]])</f>
        <v>3</v>
      </c>
    </row>
    <row r="443" spans="1:4" x14ac:dyDescent="0.35">
      <c r="A443" s="1">
        <v>39171</v>
      </c>
      <c r="B443" s="2" t="s">
        <v>12</v>
      </c>
      <c r="C443">
        <v>194</v>
      </c>
      <c r="D443">
        <f>MONTH(cukier8[[#This Row],[DATA]])</f>
        <v>3</v>
      </c>
    </row>
    <row r="444" spans="1:4" x14ac:dyDescent="0.35">
      <c r="A444" s="1">
        <v>39172</v>
      </c>
      <c r="B444" s="2" t="s">
        <v>39</v>
      </c>
      <c r="C444">
        <v>156</v>
      </c>
      <c r="D444">
        <f>MONTH(cukier8[[#This Row],[DATA]])</f>
        <v>3</v>
      </c>
    </row>
    <row r="445" spans="1:4" x14ac:dyDescent="0.35">
      <c r="A445" s="1">
        <v>39173</v>
      </c>
      <c r="B445" s="2" t="s">
        <v>112</v>
      </c>
      <c r="C445">
        <v>11</v>
      </c>
      <c r="D445">
        <f>MONTH(cukier8[[#This Row],[DATA]])</f>
        <v>4</v>
      </c>
    </row>
    <row r="446" spans="1:4" x14ac:dyDescent="0.35">
      <c r="A446" s="1">
        <v>39174</v>
      </c>
      <c r="B446" s="2" t="s">
        <v>35</v>
      </c>
      <c r="C446">
        <v>110</v>
      </c>
      <c r="D446">
        <f>MONTH(cukier8[[#This Row],[DATA]])</f>
        <v>4</v>
      </c>
    </row>
    <row r="447" spans="1:4" x14ac:dyDescent="0.35">
      <c r="A447" s="1">
        <v>39176</v>
      </c>
      <c r="B447" s="2" t="s">
        <v>139</v>
      </c>
      <c r="C447">
        <v>12</v>
      </c>
      <c r="D447">
        <f>MONTH(cukier8[[#This Row],[DATA]])</f>
        <v>4</v>
      </c>
    </row>
    <row r="448" spans="1:4" x14ac:dyDescent="0.35">
      <c r="A448" s="1">
        <v>39177</v>
      </c>
      <c r="B448" s="2" t="s">
        <v>5</v>
      </c>
      <c r="C448">
        <v>464</v>
      </c>
      <c r="D448">
        <f>MONTH(cukier8[[#This Row],[DATA]])</f>
        <v>4</v>
      </c>
    </row>
    <row r="449" spans="1:4" x14ac:dyDescent="0.35">
      <c r="A449" s="1">
        <v>39178</v>
      </c>
      <c r="B449" s="2" t="s">
        <v>66</v>
      </c>
      <c r="C449">
        <v>40</v>
      </c>
      <c r="D449">
        <f>MONTH(cukier8[[#This Row],[DATA]])</f>
        <v>4</v>
      </c>
    </row>
    <row r="450" spans="1:4" x14ac:dyDescent="0.35">
      <c r="A450" s="1">
        <v>39179</v>
      </c>
      <c r="B450" s="2" t="s">
        <v>39</v>
      </c>
      <c r="C450">
        <v>52</v>
      </c>
      <c r="D450">
        <f>MONTH(cukier8[[#This Row],[DATA]])</f>
        <v>4</v>
      </c>
    </row>
    <row r="451" spans="1:4" x14ac:dyDescent="0.35">
      <c r="A451" s="1">
        <v>39184</v>
      </c>
      <c r="B451" s="2" t="s">
        <v>75</v>
      </c>
      <c r="C451">
        <v>12</v>
      </c>
      <c r="D451">
        <f>MONTH(cukier8[[#This Row],[DATA]])</f>
        <v>4</v>
      </c>
    </row>
    <row r="452" spans="1:4" x14ac:dyDescent="0.35">
      <c r="A452" s="1">
        <v>39186</v>
      </c>
      <c r="B452" s="2" t="s">
        <v>7</v>
      </c>
      <c r="C452">
        <v>412</v>
      </c>
      <c r="D452">
        <f>MONTH(cukier8[[#This Row],[DATA]])</f>
        <v>4</v>
      </c>
    </row>
    <row r="453" spans="1:4" x14ac:dyDescent="0.35">
      <c r="A453" s="1">
        <v>39188</v>
      </c>
      <c r="B453" s="2" t="s">
        <v>17</v>
      </c>
      <c r="C453">
        <v>268</v>
      </c>
      <c r="D453">
        <f>MONTH(cukier8[[#This Row],[DATA]])</f>
        <v>4</v>
      </c>
    </row>
    <row r="454" spans="1:4" x14ac:dyDescent="0.35">
      <c r="A454" s="1">
        <v>39188</v>
      </c>
      <c r="B454" s="2" t="s">
        <v>7</v>
      </c>
      <c r="C454">
        <v>495</v>
      </c>
      <c r="D454">
        <f>MONTH(cukier8[[#This Row],[DATA]])</f>
        <v>4</v>
      </c>
    </row>
    <row r="455" spans="1:4" x14ac:dyDescent="0.35">
      <c r="A455" s="1">
        <v>39188</v>
      </c>
      <c r="B455" s="2" t="s">
        <v>35</v>
      </c>
      <c r="C455">
        <v>30</v>
      </c>
      <c r="D455">
        <f>MONTH(cukier8[[#This Row],[DATA]])</f>
        <v>4</v>
      </c>
    </row>
    <row r="456" spans="1:4" x14ac:dyDescent="0.35">
      <c r="A456" s="1">
        <v>39191</v>
      </c>
      <c r="B456" s="2" t="s">
        <v>6</v>
      </c>
      <c r="C456">
        <v>67</v>
      </c>
      <c r="D456">
        <f>MONTH(cukier8[[#This Row],[DATA]])</f>
        <v>4</v>
      </c>
    </row>
    <row r="457" spans="1:4" x14ac:dyDescent="0.35">
      <c r="A457" s="1">
        <v>39197</v>
      </c>
      <c r="B457" s="2" t="s">
        <v>14</v>
      </c>
      <c r="C457">
        <v>497</v>
      </c>
      <c r="D457">
        <f>MONTH(cukier8[[#This Row],[DATA]])</f>
        <v>4</v>
      </c>
    </row>
    <row r="458" spans="1:4" x14ac:dyDescent="0.35">
      <c r="A458" s="1">
        <v>39200</v>
      </c>
      <c r="B458" s="2" t="s">
        <v>22</v>
      </c>
      <c r="C458">
        <v>102</v>
      </c>
      <c r="D458">
        <f>MONTH(cukier8[[#This Row],[DATA]])</f>
        <v>4</v>
      </c>
    </row>
    <row r="459" spans="1:4" x14ac:dyDescent="0.35">
      <c r="A459" s="1">
        <v>39203</v>
      </c>
      <c r="B459" s="2" t="s">
        <v>7</v>
      </c>
      <c r="C459">
        <v>322</v>
      </c>
      <c r="D459">
        <f>MONTH(cukier8[[#This Row],[DATA]])</f>
        <v>5</v>
      </c>
    </row>
    <row r="460" spans="1:4" x14ac:dyDescent="0.35">
      <c r="A460" s="1">
        <v>39204</v>
      </c>
      <c r="B460" s="2" t="s">
        <v>9</v>
      </c>
      <c r="C460">
        <v>297</v>
      </c>
      <c r="D460">
        <f>MONTH(cukier8[[#This Row],[DATA]])</f>
        <v>5</v>
      </c>
    </row>
    <row r="461" spans="1:4" x14ac:dyDescent="0.35">
      <c r="A461" s="1">
        <v>39206</v>
      </c>
      <c r="B461" s="2" t="s">
        <v>12</v>
      </c>
      <c r="C461">
        <v>179</v>
      </c>
      <c r="D461">
        <f>MONTH(cukier8[[#This Row],[DATA]])</f>
        <v>5</v>
      </c>
    </row>
    <row r="462" spans="1:4" x14ac:dyDescent="0.35">
      <c r="A462" s="1">
        <v>39208</v>
      </c>
      <c r="B462" s="2" t="s">
        <v>140</v>
      </c>
      <c r="C462">
        <v>15</v>
      </c>
      <c r="D462">
        <f>MONTH(cukier8[[#This Row],[DATA]])</f>
        <v>5</v>
      </c>
    </row>
    <row r="463" spans="1:4" x14ac:dyDescent="0.35">
      <c r="A463" s="1">
        <v>39210</v>
      </c>
      <c r="B463" s="2" t="s">
        <v>61</v>
      </c>
      <c r="C463">
        <v>65</v>
      </c>
      <c r="D463">
        <f>MONTH(cukier8[[#This Row],[DATA]])</f>
        <v>5</v>
      </c>
    </row>
    <row r="464" spans="1:4" x14ac:dyDescent="0.35">
      <c r="A464" s="1">
        <v>39212</v>
      </c>
      <c r="B464" s="2" t="s">
        <v>7</v>
      </c>
      <c r="C464">
        <v>297</v>
      </c>
      <c r="D464">
        <f>MONTH(cukier8[[#This Row],[DATA]])</f>
        <v>5</v>
      </c>
    </row>
    <row r="465" spans="1:4" x14ac:dyDescent="0.35">
      <c r="A465" s="1">
        <v>39214</v>
      </c>
      <c r="B465" s="2" t="s">
        <v>8</v>
      </c>
      <c r="C465">
        <v>131</v>
      </c>
      <c r="D465">
        <f>MONTH(cukier8[[#This Row],[DATA]])</f>
        <v>5</v>
      </c>
    </row>
    <row r="466" spans="1:4" x14ac:dyDescent="0.35">
      <c r="A466" s="1">
        <v>39215</v>
      </c>
      <c r="B466" s="2" t="s">
        <v>141</v>
      </c>
      <c r="C466">
        <v>12</v>
      </c>
      <c r="D466">
        <f>MONTH(cukier8[[#This Row],[DATA]])</f>
        <v>5</v>
      </c>
    </row>
    <row r="467" spans="1:4" x14ac:dyDescent="0.35">
      <c r="A467" s="1">
        <v>39215</v>
      </c>
      <c r="B467" s="2" t="s">
        <v>18</v>
      </c>
      <c r="C467">
        <v>114</v>
      </c>
      <c r="D467">
        <f>MONTH(cukier8[[#This Row],[DATA]])</f>
        <v>5</v>
      </c>
    </row>
    <row r="468" spans="1:4" x14ac:dyDescent="0.35">
      <c r="A468" s="1">
        <v>39218</v>
      </c>
      <c r="B468" s="2" t="s">
        <v>14</v>
      </c>
      <c r="C468">
        <v>293</v>
      </c>
      <c r="D468">
        <f>MONTH(cukier8[[#This Row],[DATA]])</f>
        <v>5</v>
      </c>
    </row>
    <row r="469" spans="1:4" x14ac:dyDescent="0.35">
      <c r="A469" s="1">
        <v>39220</v>
      </c>
      <c r="B469" s="2" t="s">
        <v>142</v>
      </c>
      <c r="C469">
        <v>18</v>
      </c>
      <c r="D469">
        <f>MONTH(cukier8[[#This Row],[DATA]])</f>
        <v>5</v>
      </c>
    </row>
    <row r="470" spans="1:4" x14ac:dyDescent="0.35">
      <c r="A470" s="1">
        <v>39220</v>
      </c>
      <c r="B470" s="2" t="s">
        <v>19</v>
      </c>
      <c r="C470">
        <v>186</v>
      </c>
      <c r="D470">
        <f>MONTH(cukier8[[#This Row],[DATA]])</f>
        <v>5</v>
      </c>
    </row>
    <row r="471" spans="1:4" x14ac:dyDescent="0.35">
      <c r="A471" s="1">
        <v>39223</v>
      </c>
      <c r="B471" s="2" t="s">
        <v>28</v>
      </c>
      <c r="C471">
        <v>119</v>
      </c>
      <c r="D471">
        <f>MONTH(cukier8[[#This Row],[DATA]])</f>
        <v>5</v>
      </c>
    </row>
    <row r="472" spans="1:4" x14ac:dyDescent="0.35">
      <c r="A472" s="1">
        <v>39227</v>
      </c>
      <c r="B472" s="2" t="s">
        <v>130</v>
      </c>
      <c r="C472">
        <v>4</v>
      </c>
      <c r="D472">
        <f>MONTH(cukier8[[#This Row],[DATA]])</f>
        <v>5</v>
      </c>
    </row>
    <row r="473" spans="1:4" x14ac:dyDescent="0.35">
      <c r="A473" s="1">
        <v>39230</v>
      </c>
      <c r="B473" s="2" t="s">
        <v>14</v>
      </c>
      <c r="C473">
        <v>415</v>
      </c>
      <c r="D473">
        <f>MONTH(cukier8[[#This Row],[DATA]])</f>
        <v>5</v>
      </c>
    </row>
    <row r="474" spans="1:4" x14ac:dyDescent="0.35">
      <c r="A474" s="1">
        <v>39230</v>
      </c>
      <c r="B474" s="2" t="s">
        <v>13</v>
      </c>
      <c r="C474">
        <v>10</v>
      </c>
      <c r="D474">
        <f>MONTH(cukier8[[#This Row],[DATA]])</f>
        <v>5</v>
      </c>
    </row>
    <row r="475" spans="1:4" x14ac:dyDescent="0.35">
      <c r="A475" s="1">
        <v>39230</v>
      </c>
      <c r="B475" s="2" t="s">
        <v>18</v>
      </c>
      <c r="C475">
        <v>159</v>
      </c>
      <c r="D475">
        <f>MONTH(cukier8[[#This Row],[DATA]])</f>
        <v>5</v>
      </c>
    </row>
    <row r="476" spans="1:4" x14ac:dyDescent="0.35">
      <c r="A476" s="1">
        <v>39231</v>
      </c>
      <c r="B476" s="2" t="s">
        <v>17</v>
      </c>
      <c r="C476">
        <v>140</v>
      </c>
      <c r="D476">
        <f>MONTH(cukier8[[#This Row],[DATA]])</f>
        <v>5</v>
      </c>
    </row>
    <row r="477" spans="1:4" x14ac:dyDescent="0.35">
      <c r="A477" s="1">
        <v>39239</v>
      </c>
      <c r="B477" s="2" t="s">
        <v>19</v>
      </c>
      <c r="C477">
        <v>128</v>
      </c>
      <c r="D477">
        <f>MONTH(cukier8[[#This Row],[DATA]])</f>
        <v>6</v>
      </c>
    </row>
    <row r="478" spans="1:4" x14ac:dyDescent="0.35">
      <c r="A478" s="1">
        <v>39247</v>
      </c>
      <c r="B478" s="2" t="s">
        <v>143</v>
      </c>
      <c r="C478">
        <v>9</v>
      </c>
      <c r="D478">
        <f>MONTH(cukier8[[#This Row],[DATA]])</f>
        <v>6</v>
      </c>
    </row>
    <row r="479" spans="1:4" x14ac:dyDescent="0.35">
      <c r="A479" s="1">
        <v>39247</v>
      </c>
      <c r="B479" s="2" t="s">
        <v>17</v>
      </c>
      <c r="C479">
        <v>121</v>
      </c>
      <c r="D479">
        <f>MONTH(cukier8[[#This Row],[DATA]])</f>
        <v>6</v>
      </c>
    </row>
    <row r="480" spans="1:4" x14ac:dyDescent="0.35">
      <c r="A480" s="1">
        <v>39248</v>
      </c>
      <c r="B480" s="2" t="s">
        <v>14</v>
      </c>
      <c r="C480">
        <v>169</v>
      </c>
      <c r="D480">
        <f>MONTH(cukier8[[#This Row],[DATA]])</f>
        <v>6</v>
      </c>
    </row>
    <row r="481" spans="1:4" x14ac:dyDescent="0.35">
      <c r="A481" s="1">
        <v>39250</v>
      </c>
      <c r="B481" s="2" t="s">
        <v>55</v>
      </c>
      <c r="C481">
        <v>118</v>
      </c>
      <c r="D481">
        <f>MONTH(cukier8[[#This Row],[DATA]])</f>
        <v>6</v>
      </c>
    </row>
    <row r="482" spans="1:4" x14ac:dyDescent="0.35">
      <c r="A482" s="1">
        <v>39250</v>
      </c>
      <c r="B482" s="2" t="s">
        <v>78</v>
      </c>
      <c r="C482">
        <v>37</v>
      </c>
      <c r="D482">
        <f>MONTH(cukier8[[#This Row],[DATA]])</f>
        <v>6</v>
      </c>
    </row>
    <row r="483" spans="1:4" x14ac:dyDescent="0.35">
      <c r="A483" s="1">
        <v>39253</v>
      </c>
      <c r="B483" s="2" t="s">
        <v>35</v>
      </c>
      <c r="C483">
        <v>198</v>
      </c>
      <c r="D483">
        <f>MONTH(cukier8[[#This Row],[DATA]])</f>
        <v>6</v>
      </c>
    </row>
    <row r="484" spans="1:4" x14ac:dyDescent="0.35">
      <c r="A484" s="1">
        <v>39254</v>
      </c>
      <c r="B484" s="2" t="s">
        <v>28</v>
      </c>
      <c r="C484">
        <v>74</v>
      </c>
      <c r="D484">
        <f>MONTH(cukier8[[#This Row],[DATA]])</f>
        <v>6</v>
      </c>
    </row>
    <row r="485" spans="1:4" x14ac:dyDescent="0.35">
      <c r="A485" s="1">
        <v>39259</v>
      </c>
      <c r="B485" s="2" t="s">
        <v>144</v>
      </c>
      <c r="C485">
        <v>18</v>
      </c>
      <c r="D485">
        <f>MONTH(cukier8[[#This Row],[DATA]])</f>
        <v>6</v>
      </c>
    </row>
    <row r="486" spans="1:4" x14ac:dyDescent="0.35">
      <c r="A486" s="1">
        <v>39263</v>
      </c>
      <c r="B486" s="2" t="s">
        <v>24</v>
      </c>
      <c r="C486">
        <v>291</v>
      </c>
      <c r="D486">
        <f>MONTH(cukier8[[#This Row],[DATA]])</f>
        <v>6</v>
      </c>
    </row>
    <row r="487" spans="1:4" x14ac:dyDescent="0.35">
      <c r="A487" s="1">
        <v>39270</v>
      </c>
      <c r="B487" s="2" t="s">
        <v>9</v>
      </c>
      <c r="C487">
        <v>208</v>
      </c>
      <c r="D487">
        <f>MONTH(cukier8[[#This Row],[DATA]])</f>
        <v>7</v>
      </c>
    </row>
    <row r="488" spans="1:4" x14ac:dyDescent="0.35">
      <c r="A488" s="1">
        <v>39270</v>
      </c>
      <c r="B488" s="2" t="s">
        <v>5</v>
      </c>
      <c r="C488">
        <v>354</v>
      </c>
      <c r="D488">
        <f>MONTH(cukier8[[#This Row],[DATA]])</f>
        <v>7</v>
      </c>
    </row>
    <row r="489" spans="1:4" x14ac:dyDescent="0.35">
      <c r="A489" s="1">
        <v>39277</v>
      </c>
      <c r="B489" s="2" t="s">
        <v>25</v>
      </c>
      <c r="C489">
        <v>113</v>
      </c>
      <c r="D489">
        <f>MONTH(cukier8[[#This Row],[DATA]])</f>
        <v>7</v>
      </c>
    </row>
    <row r="490" spans="1:4" x14ac:dyDescent="0.35">
      <c r="A490" s="1">
        <v>39278</v>
      </c>
      <c r="B490" s="2" t="s">
        <v>145</v>
      </c>
      <c r="C490">
        <v>3</v>
      </c>
      <c r="D490">
        <f>MONTH(cukier8[[#This Row],[DATA]])</f>
        <v>7</v>
      </c>
    </row>
    <row r="491" spans="1:4" x14ac:dyDescent="0.35">
      <c r="A491" s="1">
        <v>39278</v>
      </c>
      <c r="B491" s="2" t="s">
        <v>45</v>
      </c>
      <c r="C491">
        <v>446</v>
      </c>
      <c r="D491">
        <f>MONTH(cukier8[[#This Row],[DATA]])</f>
        <v>7</v>
      </c>
    </row>
    <row r="492" spans="1:4" x14ac:dyDescent="0.35">
      <c r="A492" s="1">
        <v>39278</v>
      </c>
      <c r="B492" s="2" t="s">
        <v>121</v>
      </c>
      <c r="C492">
        <v>9</v>
      </c>
      <c r="D492">
        <f>MONTH(cukier8[[#This Row],[DATA]])</f>
        <v>7</v>
      </c>
    </row>
    <row r="493" spans="1:4" x14ac:dyDescent="0.35">
      <c r="A493" s="1">
        <v>39282</v>
      </c>
      <c r="B493" s="2" t="s">
        <v>50</v>
      </c>
      <c r="C493">
        <v>445</v>
      </c>
      <c r="D493">
        <f>MONTH(cukier8[[#This Row],[DATA]])</f>
        <v>7</v>
      </c>
    </row>
    <row r="494" spans="1:4" x14ac:dyDescent="0.35">
      <c r="A494" s="1">
        <v>39283</v>
      </c>
      <c r="B494" s="2" t="s">
        <v>69</v>
      </c>
      <c r="C494">
        <v>47</v>
      </c>
      <c r="D494">
        <f>MONTH(cukier8[[#This Row],[DATA]])</f>
        <v>7</v>
      </c>
    </row>
    <row r="495" spans="1:4" x14ac:dyDescent="0.35">
      <c r="A495" s="1">
        <v>39284</v>
      </c>
      <c r="B495" s="2" t="s">
        <v>146</v>
      </c>
      <c r="C495">
        <v>14</v>
      </c>
      <c r="D495">
        <f>MONTH(cukier8[[#This Row],[DATA]])</f>
        <v>7</v>
      </c>
    </row>
    <row r="496" spans="1:4" x14ac:dyDescent="0.35">
      <c r="A496" s="1">
        <v>39289</v>
      </c>
      <c r="B496" s="2" t="s">
        <v>37</v>
      </c>
      <c r="C496">
        <v>187</v>
      </c>
      <c r="D496">
        <f>MONTH(cukier8[[#This Row],[DATA]])</f>
        <v>7</v>
      </c>
    </row>
    <row r="497" spans="1:4" x14ac:dyDescent="0.35">
      <c r="A497" s="1">
        <v>39290</v>
      </c>
      <c r="B497" s="2" t="s">
        <v>45</v>
      </c>
      <c r="C497">
        <v>355</v>
      </c>
      <c r="D497">
        <f>MONTH(cukier8[[#This Row],[DATA]])</f>
        <v>7</v>
      </c>
    </row>
    <row r="498" spans="1:4" x14ac:dyDescent="0.35">
      <c r="A498" s="1">
        <v>39291</v>
      </c>
      <c r="B498" s="2" t="s">
        <v>115</v>
      </c>
      <c r="C498">
        <v>6</v>
      </c>
      <c r="D498">
        <f>MONTH(cukier8[[#This Row],[DATA]])</f>
        <v>7</v>
      </c>
    </row>
    <row r="499" spans="1:4" x14ac:dyDescent="0.35">
      <c r="A499" s="1">
        <v>39292</v>
      </c>
      <c r="B499" s="2" t="s">
        <v>68</v>
      </c>
      <c r="C499">
        <v>18</v>
      </c>
      <c r="D499">
        <f>MONTH(cukier8[[#This Row],[DATA]])</f>
        <v>7</v>
      </c>
    </row>
    <row r="500" spans="1:4" x14ac:dyDescent="0.35">
      <c r="A500" s="1">
        <v>39294</v>
      </c>
      <c r="B500" s="2" t="s">
        <v>71</v>
      </c>
      <c r="C500">
        <v>111</v>
      </c>
      <c r="D500">
        <f>MONTH(cukier8[[#This Row],[DATA]])</f>
        <v>7</v>
      </c>
    </row>
    <row r="501" spans="1:4" x14ac:dyDescent="0.35">
      <c r="A501" s="1">
        <v>39294</v>
      </c>
      <c r="B501" s="2" t="s">
        <v>8</v>
      </c>
      <c r="C501">
        <v>156</v>
      </c>
      <c r="D501">
        <f>MONTH(cukier8[[#This Row],[DATA]])</f>
        <v>7</v>
      </c>
    </row>
    <row r="502" spans="1:4" x14ac:dyDescent="0.35">
      <c r="A502" s="1">
        <v>39295</v>
      </c>
      <c r="B502" s="2" t="s">
        <v>45</v>
      </c>
      <c r="C502">
        <v>396</v>
      </c>
      <c r="D502">
        <f>MONTH(cukier8[[#This Row],[DATA]])</f>
        <v>8</v>
      </c>
    </row>
    <row r="503" spans="1:4" x14ac:dyDescent="0.35">
      <c r="A503" s="1">
        <v>39299</v>
      </c>
      <c r="B503" s="2" t="s">
        <v>60</v>
      </c>
      <c r="C503">
        <v>7</v>
      </c>
      <c r="D503">
        <f>MONTH(cukier8[[#This Row],[DATA]])</f>
        <v>8</v>
      </c>
    </row>
    <row r="504" spans="1:4" x14ac:dyDescent="0.35">
      <c r="A504" s="1">
        <v>39301</v>
      </c>
      <c r="B504" s="2" t="s">
        <v>55</v>
      </c>
      <c r="C504">
        <v>98</v>
      </c>
      <c r="D504">
        <f>MONTH(cukier8[[#This Row],[DATA]])</f>
        <v>8</v>
      </c>
    </row>
    <row r="505" spans="1:4" x14ac:dyDescent="0.35">
      <c r="A505" s="1">
        <v>39303</v>
      </c>
      <c r="B505" s="2" t="s">
        <v>45</v>
      </c>
      <c r="C505">
        <v>405</v>
      </c>
      <c r="D505">
        <f>MONTH(cukier8[[#This Row],[DATA]])</f>
        <v>8</v>
      </c>
    </row>
    <row r="506" spans="1:4" x14ac:dyDescent="0.35">
      <c r="A506" s="1">
        <v>39305</v>
      </c>
      <c r="B506" s="2" t="s">
        <v>7</v>
      </c>
      <c r="C506">
        <v>220</v>
      </c>
      <c r="D506">
        <f>MONTH(cukier8[[#This Row],[DATA]])</f>
        <v>8</v>
      </c>
    </row>
    <row r="507" spans="1:4" x14ac:dyDescent="0.35">
      <c r="A507" s="1">
        <v>39306</v>
      </c>
      <c r="B507" s="2" t="s">
        <v>30</v>
      </c>
      <c r="C507">
        <v>141</v>
      </c>
      <c r="D507">
        <f>MONTH(cukier8[[#This Row],[DATA]])</f>
        <v>8</v>
      </c>
    </row>
    <row r="508" spans="1:4" x14ac:dyDescent="0.35">
      <c r="A508" s="1">
        <v>39307</v>
      </c>
      <c r="B508" s="2" t="s">
        <v>90</v>
      </c>
      <c r="C508">
        <v>17</v>
      </c>
      <c r="D508">
        <f>MONTH(cukier8[[#This Row],[DATA]])</f>
        <v>8</v>
      </c>
    </row>
    <row r="509" spans="1:4" x14ac:dyDescent="0.35">
      <c r="A509" s="1">
        <v>39307</v>
      </c>
      <c r="B509" s="2" t="s">
        <v>9</v>
      </c>
      <c r="C509">
        <v>260</v>
      </c>
      <c r="D509">
        <f>MONTH(cukier8[[#This Row],[DATA]])</f>
        <v>8</v>
      </c>
    </row>
    <row r="510" spans="1:4" x14ac:dyDescent="0.35">
      <c r="A510" s="1">
        <v>39308</v>
      </c>
      <c r="B510" s="2" t="s">
        <v>119</v>
      </c>
      <c r="C510">
        <v>11</v>
      </c>
      <c r="D510">
        <f>MONTH(cukier8[[#This Row],[DATA]])</f>
        <v>8</v>
      </c>
    </row>
    <row r="511" spans="1:4" x14ac:dyDescent="0.35">
      <c r="A511" s="1">
        <v>39312</v>
      </c>
      <c r="B511" s="2" t="s">
        <v>52</v>
      </c>
      <c r="C511">
        <v>182</v>
      </c>
      <c r="D511">
        <f>MONTH(cukier8[[#This Row],[DATA]])</f>
        <v>8</v>
      </c>
    </row>
    <row r="512" spans="1:4" x14ac:dyDescent="0.35">
      <c r="A512" s="1">
        <v>39314</v>
      </c>
      <c r="B512" s="2" t="s">
        <v>37</v>
      </c>
      <c r="C512">
        <v>59</v>
      </c>
      <c r="D512">
        <f>MONTH(cukier8[[#This Row],[DATA]])</f>
        <v>8</v>
      </c>
    </row>
    <row r="513" spans="1:4" x14ac:dyDescent="0.35">
      <c r="A513" s="1">
        <v>39315</v>
      </c>
      <c r="B513" s="2" t="s">
        <v>66</v>
      </c>
      <c r="C513">
        <v>45</v>
      </c>
      <c r="D513">
        <f>MONTH(cukier8[[#This Row],[DATA]])</f>
        <v>8</v>
      </c>
    </row>
    <row r="514" spans="1:4" x14ac:dyDescent="0.35">
      <c r="A514" s="1">
        <v>39315</v>
      </c>
      <c r="B514" s="2" t="s">
        <v>76</v>
      </c>
      <c r="C514">
        <v>3</v>
      </c>
      <c r="D514">
        <f>MONTH(cukier8[[#This Row],[DATA]])</f>
        <v>8</v>
      </c>
    </row>
    <row r="515" spans="1:4" x14ac:dyDescent="0.35">
      <c r="A515" s="1">
        <v>39317</v>
      </c>
      <c r="B515" s="2" t="s">
        <v>61</v>
      </c>
      <c r="C515">
        <v>52</v>
      </c>
      <c r="D515">
        <f>MONTH(cukier8[[#This Row],[DATA]])</f>
        <v>8</v>
      </c>
    </row>
    <row r="516" spans="1:4" x14ac:dyDescent="0.35">
      <c r="A516" s="1">
        <v>39317</v>
      </c>
      <c r="B516" s="2" t="s">
        <v>22</v>
      </c>
      <c r="C516">
        <v>373</v>
      </c>
      <c r="D516">
        <f>MONTH(cukier8[[#This Row],[DATA]])</f>
        <v>8</v>
      </c>
    </row>
    <row r="517" spans="1:4" x14ac:dyDescent="0.35">
      <c r="A517" s="1">
        <v>39318</v>
      </c>
      <c r="B517" s="2" t="s">
        <v>34</v>
      </c>
      <c r="C517">
        <v>2</v>
      </c>
      <c r="D517">
        <f>MONTH(cukier8[[#This Row],[DATA]])</f>
        <v>8</v>
      </c>
    </row>
    <row r="518" spans="1:4" x14ac:dyDescent="0.35">
      <c r="A518" s="1">
        <v>39318</v>
      </c>
      <c r="B518" s="2" t="s">
        <v>24</v>
      </c>
      <c r="C518">
        <v>445</v>
      </c>
      <c r="D518">
        <f>MONTH(cukier8[[#This Row],[DATA]])</f>
        <v>8</v>
      </c>
    </row>
    <row r="519" spans="1:4" x14ac:dyDescent="0.35">
      <c r="A519" s="1">
        <v>39319</v>
      </c>
      <c r="B519" s="2" t="s">
        <v>52</v>
      </c>
      <c r="C519">
        <v>93</v>
      </c>
      <c r="D519">
        <f>MONTH(cukier8[[#This Row],[DATA]])</f>
        <v>8</v>
      </c>
    </row>
    <row r="520" spans="1:4" x14ac:dyDescent="0.35">
      <c r="A520" s="1">
        <v>39324</v>
      </c>
      <c r="B520" s="2" t="s">
        <v>22</v>
      </c>
      <c r="C520">
        <v>329</v>
      </c>
      <c r="D520">
        <f>MONTH(cukier8[[#This Row],[DATA]])</f>
        <v>8</v>
      </c>
    </row>
    <row r="521" spans="1:4" x14ac:dyDescent="0.35">
      <c r="A521" s="1">
        <v>39326</v>
      </c>
      <c r="B521" s="2" t="s">
        <v>22</v>
      </c>
      <c r="C521">
        <v>217</v>
      </c>
      <c r="D521">
        <f>MONTH(cukier8[[#This Row],[DATA]])</f>
        <v>9</v>
      </c>
    </row>
    <row r="522" spans="1:4" x14ac:dyDescent="0.35">
      <c r="A522" s="1">
        <v>39326</v>
      </c>
      <c r="B522" s="2" t="s">
        <v>18</v>
      </c>
      <c r="C522">
        <v>165</v>
      </c>
      <c r="D522">
        <f>MONTH(cukier8[[#This Row],[DATA]])</f>
        <v>9</v>
      </c>
    </row>
    <row r="523" spans="1:4" x14ac:dyDescent="0.35">
      <c r="A523" s="1">
        <v>39327</v>
      </c>
      <c r="B523" s="2" t="s">
        <v>41</v>
      </c>
      <c r="C523">
        <v>20</v>
      </c>
      <c r="D523">
        <f>MONTH(cukier8[[#This Row],[DATA]])</f>
        <v>9</v>
      </c>
    </row>
    <row r="524" spans="1:4" x14ac:dyDescent="0.35">
      <c r="A524" s="1">
        <v>39328</v>
      </c>
      <c r="B524" s="2" t="s">
        <v>33</v>
      </c>
      <c r="C524">
        <v>11</v>
      </c>
      <c r="D524">
        <f>MONTH(cukier8[[#This Row],[DATA]])</f>
        <v>9</v>
      </c>
    </row>
    <row r="525" spans="1:4" x14ac:dyDescent="0.35">
      <c r="A525" s="1">
        <v>39329</v>
      </c>
      <c r="B525" s="2" t="s">
        <v>14</v>
      </c>
      <c r="C525">
        <v>294</v>
      </c>
      <c r="D525">
        <f>MONTH(cukier8[[#This Row],[DATA]])</f>
        <v>9</v>
      </c>
    </row>
    <row r="526" spans="1:4" x14ac:dyDescent="0.35">
      <c r="A526" s="1">
        <v>39331</v>
      </c>
      <c r="B526" s="2" t="s">
        <v>12</v>
      </c>
      <c r="C526">
        <v>82</v>
      </c>
      <c r="D526">
        <f>MONTH(cukier8[[#This Row],[DATA]])</f>
        <v>9</v>
      </c>
    </row>
    <row r="527" spans="1:4" x14ac:dyDescent="0.35">
      <c r="A527" s="1">
        <v>39331</v>
      </c>
      <c r="B527" s="2" t="s">
        <v>23</v>
      </c>
      <c r="C527">
        <v>186</v>
      </c>
      <c r="D527">
        <f>MONTH(cukier8[[#This Row],[DATA]])</f>
        <v>9</v>
      </c>
    </row>
    <row r="528" spans="1:4" x14ac:dyDescent="0.35">
      <c r="A528" s="1">
        <v>39333</v>
      </c>
      <c r="B528" s="2" t="s">
        <v>10</v>
      </c>
      <c r="C528">
        <v>163</v>
      </c>
      <c r="D528">
        <f>MONTH(cukier8[[#This Row],[DATA]])</f>
        <v>9</v>
      </c>
    </row>
    <row r="529" spans="1:4" x14ac:dyDescent="0.35">
      <c r="A529" s="1">
        <v>39333</v>
      </c>
      <c r="B529" s="2" t="s">
        <v>30</v>
      </c>
      <c r="C529">
        <v>148</v>
      </c>
      <c r="D529">
        <f>MONTH(cukier8[[#This Row],[DATA]])</f>
        <v>9</v>
      </c>
    </row>
    <row r="530" spans="1:4" x14ac:dyDescent="0.35">
      <c r="A530" s="1">
        <v>39334</v>
      </c>
      <c r="B530" s="2" t="s">
        <v>40</v>
      </c>
      <c r="C530">
        <v>2</v>
      </c>
      <c r="D530">
        <f>MONTH(cukier8[[#This Row],[DATA]])</f>
        <v>9</v>
      </c>
    </row>
    <row r="531" spans="1:4" x14ac:dyDescent="0.35">
      <c r="A531" s="1">
        <v>39336</v>
      </c>
      <c r="B531" s="2" t="s">
        <v>22</v>
      </c>
      <c r="C531">
        <v>343</v>
      </c>
      <c r="D531">
        <f>MONTH(cukier8[[#This Row],[DATA]])</f>
        <v>9</v>
      </c>
    </row>
    <row r="532" spans="1:4" x14ac:dyDescent="0.35">
      <c r="A532" s="1">
        <v>39336</v>
      </c>
      <c r="B532" s="2" t="s">
        <v>71</v>
      </c>
      <c r="C532">
        <v>51</v>
      </c>
      <c r="D532">
        <f>MONTH(cukier8[[#This Row],[DATA]])</f>
        <v>9</v>
      </c>
    </row>
    <row r="533" spans="1:4" x14ac:dyDescent="0.35">
      <c r="A533" s="1">
        <v>39339</v>
      </c>
      <c r="B533" s="2" t="s">
        <v>10</v>
      </c>
      <c r="C533">
        <v>164</v>
      </c>
      <c r="D533">
        <f>MONTH(cukier8[[#This Row],[DATA]])</f>
        <v>9</v>
      </c>
    </row>
    <row r="534" spans="1:4" x14ac:dyDescent="0.35">
      <c r="A534" s="1">
        <v>39339</v>
      </c>
      <c r="B534" s="2" t="s">
        <v>4</v>
      </c>
      <c r="C534">
        <v>5</v>
      </c>
      <c r="D534">
        <f>MONTH(cukier8[[#This Row],[DATA]])</f>
        <v>9</v>
      </c>
    </row>
    <row r="535" spans="1:4" x14ac:dyDescent="0.35">
      <c r="A535" s="1">
        <v>39340</v>
      </c>
      <c r="B535" s="2" t="s">
        <v>7</v>
      </c>
      <c r="C535">
        <v>260</v>
      </c>
      <c r="D535">
        <f>MONTH(cukier8[[#This Row],[DATA]])</f>
        <v>9</v>
      </c>
    </row>
    <row r="536" spans="1:4" x14ac:dyDescent="0.35">
      <c r="A536" s="1">
        <v>39340</v>
      </c>
      <c r="B536" s="2" t="s">
        <v>9</v>
      </c>
      <c r="C536">
        <v>415</v>
      </c>
      <c r="D536">
        <f>MONTH(cukier8[[#This Row],[DATA]])</f>
        <v>9</v>
      </c>
    </row>
    <row r="537" spans="1:4" x14ac:dyDescent="0.35">
      <c r="A537" s="1">
        <v>39341</v>
      </c>
      <c r="B537" s="2" t="s">
        <v>9</v>
      </c>
      <c r="C537">
        <v>467</v>
      </c>
      <c r="D537">
        <f>MONTH(cukier8[[#This Row],[DATA]])</f>
        <v>9</v>
      </c>
    </row>
    <row r="538" spans="1:4" x14ac:dyDescent="0.35">
      <c r="A538" s="1">
        <v>39341</v>
      </c>
      <c r="B538" s="2" t="s">
        <v>61</v>
      </c>
      <c r="C538">
        <v>43</v>
      </c>
      <c r="D538">
        <f>MONTH(cukier8[[#This Row],[DATA]])</f>
        <v>9</v>
      </c>
    </row>
    <row r="539" spans="1:4" x14ac:dyDescent="0.35">
      <c r="A539" s="1">
        <v>39342</v>
      </c>
      <c r="B539" s="2" t="s">
        <v>8</v>
      </c>
      <c r="C539">
        <v>40</v>
      </c>
      <c r="D539">
        <f>MONTH(cukier8[[#This Row],[DATA]])</f>
        <v>9</v>
      </c>
    </row>
    <row r="540" spans="1:4" x14ac:dyDescent="0.35">
      <c r="A540" s="1">
        <v>39344</v>
      </c>
      <c r="B540" s="2" t="s">
        <v>147</v>
      </c>
      <c r="C540">
        <v>10</v>
      </c>
      <c r="D540">
        <f>MONTH(cukier8[[#This Row],[DATA]])</f>
        <v>9</v>
      </c>
    </row>
    <row r="541" spans="1:4" x14ac:dyDescent="0.35">
      <c r="A541" s="1">
        <v>39345</v>
      </c>
      <c r="B541" s="2" t="s">
        <v>9</v>
      </c>
      <c r="C541">
        <v>197</v>
      </c>
      <c r="D541">
        <f>MONTH(cukier8[[#This Row],[DATA]])</f>
        <v>9</v>
      </c>
    </row>
    <row r="542" spans="1:4" x14ac:dyDescent="0.35">
      <c r="A542" s="1">
        <v>39348</v>
      </c>
      <c r="B542" s="2" t="s">
        <v>78</v>
      </c>
      <c r="C542">
        <v>145</v>
      </c>
      <c r="D542">
        <f>MONTH(cukier8[[#This Row],[DATA]])</f>
        <v>9</v>
      </c>
    </row>
    <row r="543" spans="1:4" x14ac:dyDescent="0.35">
      <c r="A543" s="1">
        <v>39349</v>
      </c>
      <c r="B543" s="2" t="s">
        <v>55</v>
      </c>
      <c r="C543">
        <v>105</v>
      </c>
      <c r="D543">
        <f>MONTH(cukier8[[#This Row],[DATA]])</f>
        <v>9</v>
      </c>
    </row>
    <row r="544" spans="1:4" x14ac:dyDescent="0.35">
      <c r="A544" s="1">
        <v>39350</v>
      </c>
      <c r="B544" s="2" t="s">
        <v>37</v>
      </c>
      <c r="C544">
        <v>33</v>
      </c>
      <c r="D544">
        <f>MONTH(cukier8[[#This Row],[DATA]])</f>
        <v>9</v>
      </c>
    </row>
    <row r="545" spans="1:4" x14ac:dyDescent="0.35">
      <c r="A545" s="1">
        <v>39350</v>
      </c>
      <c r="B545" s="2" t="s">
        <v>120</v>
      </c>
      <c r="C545">
        <v>78</v>
      </c>
      <c r="D545">
        <f>MONTH(cukier8[[#This Row],[DATA]])</f>
        <v>9</v>
      </c>
    </row>
    <row r="546" spans="1:4" x14ac:dyDescent="0.35">
      <c r="A546" s="1">
        <v>39351</v>
      </c>
      <c r="B546" s="2" t="s">
        <v>9</v>
      </c>
      <c r="C546">
        <v>466</v>
      </c>
      <c r="D546">
        <f>MONTH(cukier8[[#This Row],[DATA]])</f>
        <v>9</v>
      </c>
    </row>
    <row r="547" spans="1:4" x14ac:dyDescent="0.35">
      <c r="A547" s="1">
        <v>39354</v>
      </c>
      <c r="B547" s="2" t="s">
        <v>45</v>
      </c>
      <c r="C547">
        <v>476</v>
      </c>
      <c r="D547">
        <f>MONTH(cukier8[[#This Row],[DATA]])</f>
        <v>9</v>
      </c>
    </row>
    <row r="548" spans="1:4" x14ac:dyDescent="0.35">
      <c r="A548" s="1">
        <v>39357</v>
      </c>
      <c r="B548" s="2" t="s">
        <v>19</v>
      </c>
      <c r="C548">
        <v>151</v>
      </c>
      <c r="D548">
        <f>MONTH(cukier8[[#This Row],[DATA]])</f>
        <v>10</v>
      </c>
    </row>
    <row r="549" spans="1:4" x14ac:dyDescent="0.35">
      <c r="A549" s="1">
        <v>39357</v>
      </c>
      <c r="B549" s="2" t="s">
        <v>148</v>
      </c>
      <c r="C549">
        <v>17</v>
      </c>
      <c r="D549">
        <f>MONTH(cukier8[[#This Row],[DATA]])</f>
        <v>10</v>
      </c>
    </row>
    <row r="550" spans="1:4" x14ac:dyDescent="0.35">
      <c r="A550" s="1">
        <v>39361</v>
      </c>
      <c r="B550" s="2" t="s">
        <v>149</v>
      </c>
      <c r="C550">
        <v>4</v>
      </c>
      <c r="D550">
        <f>MONTH(cukier8[[#This Row],[DATA]])</f>
        <v>10</v>
      </c>
    </row>
    <row r="551" spans="1:4" x14ac:dyDescent="0.35">
      <c r="A551" s="1">
        <v>39371</v>
      </c>
      <c r="B551" s="2" t="s">
        <v>5</v>
      </c>
      <c r="C551">
        <v>131</v>
      </c>
      <c r="D551">
        <f>MONTH(cukier8[[#This Row],[DATA]])</f>
        <v>10</v>
      </c>
    </row>
    <row r="552" spans="1:4" x14ac:dyDescent="0.35">
      <c r="A552" s="1">
        <v>39371</v>
      </c>
      <c r="B552" s="2" t="s">
        <v>24</v>
      </c>
      <c r="C552">
        <v>369</v>
      </c>
      <c r="D552">
        <f>MONTH(cukier8[[#This Row],[DATA]])</f>
        <v>10</v>
      </c>
    </row>
    <row r="553" spans="1:4" x14ac:dyDescent="0.35">
      <c r="A553" s="1">
        <v>39371</v>
      </c>
      <c r="B553" s="2" t="s">
        <v>131</v>
      </c>
      <c r="C553">
        <v>60</v>
      </c>
      <c r="D553">
        <f>MONTH(cukier8[[#This Row],[DATA]])</f>
        <v>10</v>
      </c>
    </row>
    <row r="554" spans="1:4" x14ac:dyDescent="0.35">
      <c r="A554" s="1">
        <v>39375</v>
      </c>
      <c r="B554" s="2" t="s">
        <v>17</v>
      </c>
      <c r="C554">
        <v>405</v>
      </c>
      <c r="D554">
        <f>MONTH(cukier8[[#This Row],[DATA]])</f>
        <v>10</v>
      </c>
    </row>
    <row r="555" spans="1:4" x14ac:dyDescent="0.35">
      <c r="A555" s="1">
        <v>39376</v>
      </c>
      <c r="B555" s="2" t="s">
        <v>21</v>
      </c>
      <c r="C555">
        <v>3</v>
      </c>
      <c r="D555">
        <f>MONTH(cukier8[[#This Row],[DATA]])</f>
        <v>10</v>
      </c>
    </row>
    <row r="556" spans="1:4" x14ac:dyDescent="0.35">
      <c r="A556" s="1">
        <v>39380</v>
      </c>
      <c r="B556" s="2" t="s">
        <v>78</v>
      </c>
      <c r="C556">
        <v>35</v>
      </c>
      <c r="D556">
        <f>MONTH(cukier8[[#This Row],[DATA]])</f>
        <v>10</v>
      </c>
    </row>
    <row r="557" spans="1:4" x14ac:dyDescent="0.35">
      <c r="A557" s="1">
        <v>39382</v>
      </c>
      <c r="B557" s="2" t="s">
        <v>50</v>
      </c>
      <c r="C557">
        <v>444</v>
      </c>
      <c r="D557">
        <f>MONTH(cukier8[[#This Row],[DATA]])</f>
        <v>10</v>
      </c>
    </row>
    <row r="558" spans="1:4" x14ac:dyDescent="0.35">
      <c r="A558" s="1">
        <v>39382</v>
      </c>
      <c r="B558" s="2" t="s">
        <v>45</v>
      </c>
      <c r="C558">
        <v>424</v>
      </c>
      <c r="D558">
        <f>MONTH(cukier8[[#This Row],[DATA]])</f>
        <v>10</v>
      </c>
    </row>
    <row r="559" spans="1:4" x14ac:dyDescent="0.35">
      <c r="A559" s="1">
        <v>39382</v>
      </c>
      <c r="B559" s="2" t="s">
        <v>150</v>
      </c>
      <c r="C559">
        <v>2</v>
      </c>
      <c r="D559">
        <f>MONTH(cukier8[[#This Row],[DATA]])</f>
        <v>10</v>
      </c>
    </row>
    <row r="560" spans="1:4" x14ac:dyDescent="0.35">
      <c r="A560" s="1">
        <v>39385</v>
      </c>
      <c r="B560" s="2" t="s">
        <v>17</v>
      </c>
      <c r="C560">
        <v>480</v>
      </c>
      <c r="D560">
        <f>MONTH(cukier8[[#This Row],[DATA]])</f>
        <v>10</v>
      </c>
    </row>
    <row r="561" spans="1:4" x14ac:dyDescent="0.35">
      <c r="A561" s="1">
        <v>39386</v>
      </c>
      <c r="B561" s="2" t="s">
        <v>37</v>
      </c>
      <c r="C561">
        <v>65</v>
      </c>
      <c r="D561">
        <f>MONTH(cukier8[[#This Row],[DATA]])</f>
        <v>10</v>
      </c>
    </row>
    <row r="562" spans="1:4" x14ac:dyDescent="0.35">
      <c r="A562" s="1">
        <v>39388</v>
      </c>
      <c r="B562" s="2" t="s">
        <v>89</v>
      </c>
      <c r="C562">
        <v>8</v>
      </c>
      <c r="D562">
        <f>MONTH(cukier8[[#This Row],[DATA]])</f>
        <v>11</v>
      </c>
    </row>
    <row r="563" spans="1:4" x14ac:dyDescent="0.35">
      <c r="A563" s="1">
        <v>39389</v>
      </c>
      <c r="B563" s="2" t="s">
        <v>52</v>
      </c>
      <c r="C563">
        <v>52</v>
      </c>
      <c r="D563">
        <f>MONTH(cukier8[[#This Row],[DATA]])</f>
        <v>11</v>
      </c>
    </row>
    <row r="564" spans="1:4" x14ac:dyDescent="0.35">
      <c r="A564" s="1">
        <v>39392</v>
      </c>
      <c r="B564" s="2" t="s">
        <v>40</v>
      </c>
      <c r="C564">
        <v>8</v>
      </c>
      <c r="D564">
        <f>MONTH(cukier8[[#This Row],[DATA]])</f>
        <v>11</v>
      </c>
    </row>
    <row r="565" spans="1:4" x14ac:dyDescent="0.35">
      <c r="A565" s="1">
        <v>39393</v>
      </c>
      <c r="B565" s="2" t="s">
        <v>7</v>
      </c>
      <c r="C565">
        <v>143</v>
      </c>
      <c r="D565">
        <f>MONTH(cukier8[[#This Row],[DATA]])</f>
        <v>11</v>
      </c>
    </row>
    <row r="566" spans="1:4" x14ac:dyDescent="0.35">
      <c r="A566" s="1">
        <v>39394</v>
      </c>
      <c r="B566" s="2" t="s">
        <v>18</v>
      </c>
      <c r="C566">
        <v>20</v>
      </c>
      <c r="D566">
        <f>MONTH(cukier8[[#This Row],[DATA]])</f>
        <v>11</v>
      </c>
    </row>
    <row r="567" spans="1:4" x14ac:dyDescent="0.35">
      <c r="A567" s="1">
        <v>39397</v>
      </c>
      <c r="B567" s="2" t="s">
        <v>14</v>
      </c>
      <c r="C567">
        <v>396</v>
      </c>
      <c r="D567">
        <f>MONTH(cukier8[[#This Row],[DATA]])</f>
        <v>11</v>
      </c>
    </row>
    <row r="568" spans="1:4" x14ac:dyDescent="0.35">
      <c r="A568" s="1">
        <v>39398</v>
      </c>
      <c r="B568" s="2" t="s">
        <v>69</v>
      </c>
      <c r="C568">
        <v>168</v>
      </c>
      <c r="D568">
        <f>MONTH(cukier8[[#This Row],[DATA]])</f>
        <v>11</v>
      </c>
    </row>
    <row r="569" spans="1:4" x14ac:dyDescent="0.35">
      <c r="A569" s="1">
        <v>39399</v>
      </c>
      <c r="B569" s="2" t="s">
        <v>69</v>
      </c>
      <c r="C569">
        <v>69</v>
      </c>
      <c r="D569">
        <f>MONTH(cukier8[[#This Row],[DATA]])</f>
        <v>11</v>
      </c>
    </row>
    <row r="570" spans="1:4" x14ac:dyDescent="0.35">
      <c r="A570" s="1">
        <v>39407</v>
      </c>
      <c r="B570" s="2" t="s">
        <v>30</v>
      </c>
      <c r="C570">
        <v>99</v>
      </c>
      <c r="D570">
        <f>MONTH(cukier8[[#This Row],[DATA]])</f>
        <v>11</v>
      </c>
    </row>
    <row r="571" spans="1:4" x14ac:dyDescent="0.35">
      <c r="A571" s="1">
        <v>39407</v>
      </c>
      <c r="B571" s="2" t="s">
        <v>123</v>
      </c>
      <c r="C571">
        <v>57</v>
      </c>
      <c r="D571">
        <f>MONTH(cukier8[[#This Row],[DATA]])</f>
        <v>11</v>
      </c>
    </row>
    <row r="572" spans="1:4" x14ac:dyDescent="0.35">
      <c r="A572" s="1">
        <v>39408</v>
      </c>
      <c r="B572" s="2" t="s">
        <v>6</v>
      </c>
      <c r="C572">
        <v>103</v>
      </c>
      <c r="D572">
        <f>MONTH(cukier8[[#This Row],[DATA]])</f>
        <v>11</v>
      </c>
    </row>
    <row r="573" spans="1:4" x14ac:dyDescent="0.35">
      <c r="A573" s="1">
        <v>39409</v>
      </c>
      <c r="B573" s="2" t="s">
        <v>124</v>
      </c>
      <c r="C573">
        <v>2</v>
      </c>
      <c r="D573">
        <f>MONTH(cukier8[[#This Row],[DATA]])</f>
        <v>11</v>
      </c>
    </row>
    <row r="574" spans="1:4" x14ac:dyDescent="0.35">
      <c r="A574" s="1">
        <v>39412</v>
      </c>
      <c r="B574" s="2" t="s">
        <v>52</v>
      </c>
      <c r="C574">
        <v>88</v>
      </c>
      <c r="D574">
        <f>MONTH(cukier8[[#This Row],[DATA]])</f>
        <v>11</v>
      </c>
    </row>
    <row r="575" spans="1:4" x14ac:dyDescent="0.35">
      <c r="A575" s="1">
        <v>39414</v>
      </c>
      <c r="B575" s="2" t="s">
        <v>37</v>
      </c>
      <c r="C575">
        <v>85</v>
      </c>
      <c r="D575">
        <f>MONTH(cukier8[[#This Row],[DATA]])</f>
        <v>11</v>
      </c>
    </row>
    <row r="576" spans="1:4" x14ac:dyDescent="0.35">
      <c r="A576" s="1">
        <v>39414</v>
      </c>
      <c r="B576" s="2" t="s">
        <v>7</v>
      </c>
      <c r="C576">
        <v>216</v>
      </c>
      <c r="D576">
        <f>MONTH(cukier8[[#This Row],[DATA]])</f>
        <v>11</v>
      </c>
    </row>
    <row r="577" spans="1:4" x14ac:dyDescent="0.35">
      <c r="A577" s="1">
        <v>39416</v>
      </c>
      <c r="B577" s="2" t="s">
        <v>7</v>
      </c>
      <c r="C577">
        <v>140</v>
      </c>
      <c r="D577">
        <f>MONTH(cukier8[[#This Row],[DATA]])</f>
        <v>11</v>
      </c>
    </row>
    <row r="578" spans="1:4" x14ac:dyDescent="0.35">
      <c r="A578" s="1">
        <v>39421</v>
      </c>
      <c r="B578" s="2" t="s">
        <v>50</v>
      </c>
      <c r="C578">
        <v>377</v>
      </c>
      <c r="D578">
        <f>MONTH(cukier8[[#This Row],[DATA]])</f>
        <v>12</v>
      </c>
    </row>
    <row r="579" spans="1:4" x14ac:dyDescent="0.35">
      <c r="A579" s="1">
        <v>39423</v>
      </c>
      <c r="B579" s="2" t="s">
        <v>35</v>
      </c>
      <c r="C579">
        <v>89</v>
      </c>
      <c r="D579">
        <f>MONTH(cukier8[[#This Row],[DATA]])</f>
        <v>12</v>
      </c>
    </row>
    <row r="580" spans="1:4" x14ac:dyDescent="0.35">
      <c r="A580" s="1">
        <v>39425</v>
      </c>
      <c r="B580" s="2" t="s">
        <v>12</v>
      </c>
      <c r="C580">
        <v>181</v>
      </c>
      <c r="D580">
        <f>MONTH(cukier8[[#This Row],[DATA]])</f>
        <v>12</v>
      </c>
    </row>
    <row r="581" spans="1:4" x14ac:dyDescent="0.35">
      <c r="A581" s="1">
        <v>39427</v>
      </c>
      <c r="B581" s="2" t="s">
        <v>69</v>
      </c>
      <c r="C581">
        <v>131</v>
      </c>
      <c r="D581">
        <f>MONTH(cukier8[[#This Row],[DATA]])</f>
        <v>12</v>
      </c>
    </row>
    <row r="582" spans="1:4" x14ac:dyDescent="0.35">
      <c r="A582" s="1">
        <v>39427</v>
      </c>
      <c r="B582" s="2" t="s">
        <v>80</v>
      </c>
      <c r="C582">
        <v>43</v>
      </c>
      <c r="D582">
        <f>MONTH(cukier8[[#This Row],[DATA]])</f>
        <v>12</v>
      </c>
    </row>
    <row r="583" spans="1:4" x14ac:dyDescent="0.35">
      <c r="A583" s="1">
        <v>39428</v>
      </c>
      <c r="B583" s="2" t="s">
        <v>30</v>
      </c>
      <c r="C583">
        <v>166</v>
      </c>
      <c r="D583">
        <f>MONTH(cukier8[[#This Row],[DATA]])</f>
        <v>12</v>
      </c>
    </row>
    <row r="584" spans="1:4" x14ac:dyDescent="0.35">
      <c r="A584" s="1">
        <v>39428</v>
      </c>
      <c r="B584" s="2" t="s">
        <v>78</v>
      </c>
      <c r="C584">
        <v>192</v>
      </c>
      <c r="D584">
        <f>MONTH(cukier8[[#This Row],[DATA]])</f>
        <v>12</v>
      </c>
    </row>
    <row r="585" spans="1:4" x14ac:dyDescent="0.35">
      <c r="A585" s="1">
        <v>39430</v>
      </c>
      <c r="B585" s="2" t="s">
        <v>16</v>
      </c>
      <c r="C585">
        <v>7</v>
      </c>
      <c r="D585">
        <f>MONTH(cukier8[[#This Row],[DATA]])</f>
        <v>12</v>
      </c>
    </row>
    <row r="586" spans="1:4" x14ac:dyDescent="0.35">
      <c r="A586" s="1">
        <v>39432</v>
      </c>
      <c r="B586" s="2" t="s">
        <v>53</v>
      </c>
      <c r="C586">
        <v>11</v>
      </c>
      <c r="D586">
        <f>MONTH(cukier8[[#This Row],[DATA]])</f>
        <v>12</v>
      </c>
    </row>
    <row r="587" spans="1:4" x14ac:dyDescent="0.35">
      <c r="A587" s="1">
        <v>39432</v>
      </c>
      <c r="B587" s="2" t="s">
        <v>19</v>
      </c>
      <c r="C587">
        <v>146</v>
      </c>
      <c r="D587">
        <f>MONTH(cukier8[[#This Row],[DATA]])</f>
        <v>12</v>
      </c>
    </row>
    <row r="588" spans="1:4" x14ac:dyDescent="0.35">
      <c r="A588" s="1">
        <v>39433</v>
      </c>
      <c r="B588" s="2" t="s">
        <v>45</v>
      </c>
      <c r="C588">
        <v>138</v>
      </c>
      <c r="D588">
        <f>MONTH(cukier8[[#This Row],[DATA]])</f>
        <v>12</v>
      </c>
    </row>
    <row r="589" spans="1:4" x14ac:dyDescent="0.35">
      <c r="A589" s="1">
        <v>39434</v>
      </c>
      <c r="B589" s="2" t="s">
        <v>23</v>
      </c>
      <c r="C589">
        <v>138</v>
      </c>
      <c r="D589">
        <f>MONTH(cukier8[[#This Row],[DATA]])</f>
        <v>12</v>
      </c>
    </row>
    <row r="590" spans="1:4" x14ac:dyDescent="0.35">
      <c r="A590" s="1">
        <v>39434</v>
      </c>
      <c r="B590" s="2" t="s">
        <v>50</v>
      </c>
      <c r="C590">
        <v>482</v>
      </c>
      <c r="D590">
        <f>MONTH(cukier8[[#This Row],[DATA]])</f>
        <v>12</v>
      </c>
    </row>
    <row r="591" spans="1:4" x14ac:dyDescent="0.35">
      <c r="A591" s="1">
        <v>39436</v>
      </c>
      <c r="B591" s="2" t="s">
        <v>50</v>
      </c>
      <c r="C591">
        <v>481</v>
      </c>
      <c r="D591">
        <f>MONTH(cukier8[[#This Row],[DATA]])</f>
        <v>12</v>
      </c>
    </row>
    <row r="592" spans="1:4" x14ac:dyDescent="0.35">
      <c r="A592" s="1">
        <v>39438</v>
      </c>
      <c r="B592" s="2" t="s">
        <v>45</v>
      </c>
      <c r="C592">
        <v>258</v>
      </c>
      <c r="D592">
        <f>MONTH(cukier8[[#This Row],[DATA]])</f>
        <v>12</v>
      </c>
    </row>
    <row r="593" spans="1:4" x14ac:dyDescent="0.35">
      <c r="A593" s="1">
        <v>39440</v>
      </c>
      <c r="B593" s="2" t="s">
        <v>19</v>
      </c>
      <c r="C593">
        <v>100</v>
      </c>
      <c r="D593">
        <f>MONTH(cukier8[[#This Row],[DATA]])</f>
        <v>12</v>
      </c>
    </row>
    <row r="594" spans="1:4" x14ac:dyDescent="0.35">
      <c r="A594" s="1">
        <v>39440</v>
      </c>
      <c r="B594" s="2" t="s">
        <v>69</v>
      </c>
      <c r="C594">
        <v>86</v>
      </c>
      <c r="D594">
        <f>MONTH(cukier8[[#This Row],[DATA]])</f>
        <v>12</v>
      </c>
    </row>
    <row r="595" spans="1:4" x14ac:dyDescent="0.35">
      <c r="A595" s="1">
        <v>39443</v>
      </c>
      <c r="B595" s="2" t="s">
        <v>28</v>
      </c>
      <c r="C595">
        <v>165</v>
      </c>
      <c r="D595">
        <f>MONTH(cukier8[[#This Row],[DATA]])</f>
        <v>12</v>
      </c>
    </row>
    <row r="596" spans="1:4" x14ac:dyDescent="0.35">
      <c r="A596" s="1">
        <v>39444</v>
      </c>
      <c r="B596" s="2" t="s">
        <v>100</v>
      </c>
      <c r="C596">
        <v>4</v>
      </c>
      <c r="D596">
        <f>MONTH(cukier8[[#This Row],[DATA]])</f>
        <v>12</v>
      </c>
    </row>
    <row r="597" spans="1:4" x14ac:dyDescent="0.35">
      <c r="A597" s="1">
        <v>39445</v>
      </c>
      <c r="B597" s="2" t="s">
        <v>23</v>
      </c>
      <c r="C597">
        <v>156</v>
      </c>
      <c r="D597">
        <f>MONTH(cukier8[[#This Row],[DATA]])</f>
        <v>12</v>
      </c>
    </row>
    <row r="598" spans="1:4" x14ac:dyDescent="0.35">
      <c r="A598" s="1">
        <v>39446</v>
      </c>
      <c r="B598" s="2" t="s">
        <v>45</v>
      </c>
      <c r="C598">
        <v>320</v>
      </c>
      <c r="D598">
        <f>MONTH(cukier8[[#This Row],[DATA]])</f>
        <v>12</v>
      </c>
    </row>
    <row r="599" spans="1:4" x14ac:dyDescent="0.35">
      <c r="A599" s="1">
        <v>39448</v>
      </c>
      <c r="B599" s="2" t="s">
        <v>15</v>
      </c>
      <c r="C599">
        <v>1</v>
      </c>
      <c r="D599">
        <f>MONTH(cukier8[[#This Row],[DATA]])</f>
        <v>1</v>
      </c>
    </row>
    <row r="600" spans="1:4" x14ac:dyDescent="0.35">
      <c r="A600" s="1">
        <v>39448</v>
      </c>
      <c r="B600" s="2" t="s">
        <v>8</v>
      </c>
      <c r="C600">
        <v>81</v>
      </c>
      <c r="D600">
        <f>MONTH(cukier8[[#This Row],[DATA]])</f>
        <v>1</v>
      </c>
    </row>
    <row r="601" spans="1:4" x14ac:dyDescent="0.35">
      <c r="A601" s="1">
        <v>39448</v>
      </c>
      <c r="B601" s="2" t="s">
        <v>50</v>
      </c>
      <c r="C601">
        <v>438</v>
      </c>
      <c r="D601">
        <f>MONTH(cukier8[[#This Row],[DATA]])</f>
        <v>1</v>
      </c>
    </row>
    <row r="602" spans="1:4" x14ac:dyDescent="0.35">
      <c r="A602" s="1">
        <v>39449</v>
      </c>
      <c r="B602" s="2" t="s">
        <v>38</v>
      </c>
      <c r="C602">
        <v>1</v>
      </c>
      <c r="D602">
        <f>MONTH(cukier8[[#This Row],[DATA]])</f>
        <v>1</v>
      </c>
    </row>
    <row r="603" spans="1:4" x14ac:dyDescent="0.35">
      <c r="A603" s="1">
        <v>39453</v>
      </c>
      <c r="B603" s="2" t="s">
        <v>78</v>
      </c>
      <c r="C603">
        <v>173</v>
      </c>
      <c r="D603">
        <f>MONTH(cukier8[[#This Row],[DATA]])</f>
        <v>1</v>
      </c>
    </row>
    <row r="604" spans="1:4" x14ac:dyDescent="0.35">
      <c r="A604" s="1">
        <v>39456</v>
      </c>
      <c r="B604" s="2" t="s">
        <v>24</v>
      </c>
      <c r="C604">
        <v>412</v>
      </c>
      <c r="D604">
        <f>MONTH(cukier8[[#This Row],[DATA]])</f>
        <v>1</v>
      </c>
    </row>
    <row r="605" spans="1:4" x14ac:dyDescent="0.35">
      <c r="A605" s="1">
        <v>39456</v>
      </c>
      <c r="B605" s="2" t="s">
        <v>151</v>
      </c>
      <c r="C605">
        <v>13</v>
      </c>
      <c r="D605">
        <f>MONTH(cukier8[[#This Row],[DATA]])</f>
        <v>1</v>
      </c>
    </row>
    <row r="606" spans="1:4" x14ac:dyDescent="0.35">
      <c r="A606" s="1">
        <v>39457</v>
      </c>
      <c r="B606" s="2" t="s">
        <v>55</v>
      </c>
      <c r="C606">
        <v>130</v>
      </c>
      <c r="D606">
        <f>MONTH(cukier8[[#This Row],[DATA]])</f>
        <v>1</v>
      </c>
    </row>
    <row r="607" spans="1:4" x14ac:dyDescent="0.35">
      <c r="A607" s="1">
        <v>39459</v>
      </c>
      <c r="B607" s="2" t="s">
        <v>152</v>
      </c>
      <c r="C607">
        <v>4</v>
      </c>
      <c r="D607">
        <f>MONTH(cukier8[[#This Row],[DATA]])</f>
        <v>1</v>
      </c>
    </row>
    <row r="608" spans="1:4" x14ac:dyDescent="0.35">
      <c r="A608" s="1">
        <v>39462</v>
      </c>
      <c r="B608" s="2" t="s">
        <v>55</v>
      </c>
      <c r="C608">
        <v>176</v>
      </c>
      <c r="D608">
        <f>MONTH(cukier8[[#This Row],[DATA]])</f>
        <v>1</v>
      </c>
    </row>
    <row r="609" spans="1:4" x14ac:dyDescent="0.35">
      <c r="A609" s="1">
        <v>39464</v>
      </c>
      <c r="B609" s="2" t="s">
        <v>89</v>
      </c>
      <c r="C609">
        <v>14</v>
      </c>
      <c r="D609">
        <f>MONTH(cukier8[[#This Row],[DATA]])</f>
        <v>1</v>
      </c>
    </row>
    <row r="610" spans="1:4" x14ac:dyDescent="0.35">
      <c r="A610" s="1">
        <v>39465</v>
      </c>
      <c r="B610" s="2" t="s">
        <v>55</v>
      </c>
      <c r="C610">
        <v>97</v>
      </c>
      <c r="D610">
        <f>MONTH(cukier8[[#This Row],[DATA]])</f>
        <v>1</v>
      </c>
    </row>
    <row r="611" spans="1:4" x14ac:dyDescent="0.35">
      <c r="A611" s="1">
        <v>39468</v>
      </c>
      <c r="B611" s="2" t="s">
        <v>61</v>
      </c>
      <c r="C611">
        <v>81</v>
      </c>
      <c r="D611">
        <f>MONTH(cukier8[[#This Row],[DATA]])</f>
        <v>1</v>
      </c>
    </row>
    <row r="612" spans="1:4" x14ac:dyDescent="0.35">
      <c r="A612" s="1">
        <v>39469</v>
      </c>
      <c r="B612" s="2" t="s">
        <v>23</v>
      </c>
      <c r="C612">
        <v>179</v>
      </c>
      <c r="D612">
        <f>MONTH(cukier8[[#This Row],[DATA]])</f>
        <v>1</v>
      </c>
    </row>
    <row r="613" spans="1:4" x14ac:dyDescent="0.35">
      <c r="A613" s="1">
        <v>39470</v>
      </c>
      <c r="B613" s="2" t="s">
        <v>37</v>
      </c>
      <c r="C613">
        <v>132</v>
      </c>
      <c r="D613">
        <f>MONTH(cukier8[[#This Row],[DATA]])</f>
        <v>1</v>
      </c>
    </row>
    <row r="614" spans="1:4" x14ac:dyDescent="0.35">
      <c r="A614" s="1">
        <v>39470</v>
      </c>
      <c r="B614" s="2" t="s">
        <v>153</v>
      </c>
      <c r="C614">
        <v>5</v>
      </c>
      <c r="D614">
        <f>MONTH(cukier8[[#This Row],[DATA]])</f>
        <v>1</v>
      </c>
    </row>
    <row r="615" spans="1:4" x14ac:dyDescent="0.35">
      <c r="A615" s="1">
        <v>39470</v>
      </c>
      <c r="B615" s="2" t="s">
        <v>18</v>
      </c>
      <c r="C615">
        <v>100</v>
      </c>
      <c r="D615">
        <f>MONTH(cukier8[[#This Row],[DATA]])</f>
        <v>1</v>
      </c>
    </row>
    <row r="616" spans="1:4" x14ac:dyDescent="0.35">
      <c r="A616" s="1">
        <v>39474</v>
      </c>
      <c r="B616" s="2" t="s">
        <v>154</v>
      </c>
      <c r="C616">
        <v>6</v>
      </c>
      <c r="D616">
        <f>MONTH(cukier8[[#This Row],[DATA]])</f>
        <v>1</v>
      </c>
    </row>
    <row r="617" spans="1:4" x14ac:dyDescent="0.35">
      <c r="A617" s="1">
        <v>39481</v>
      </c>
      <c r="B617" s="2" t="s">
        <v>24</v>
      </c>
      <c r="C617">
        <v>171</v>
      </c>
      <c r="D617">
        <f>MONTH(cukier8[[#This Row],[DATA]])</f>
        <v>2</v>
      </c>
    </row>
    <row r="618" spans="1:4" x14ac:dyDescent="0.35">
      <c r="A618" s="1">
        <v>39483</v>
      </c>
      <c r="B618" s="2" t="s">
        <v>14</v>
      </c>
      <c r="C618">
        <v>333</v>
      </c>
      <c r="D618">
        <f>MONTH(cukier8[[#This Row],[DATA]])</f>
        <v>2</v>
      </c>
    </row>
    <row r="619" spans="1:4" x14ac:dyDescent="0.35">
      <c r="A619" s="1">
        <v>39484</v>
      </c>
      <c r="B619" s="2" t="s">
        <v>24</v>
      </c>
      <c r="C619">
        <v>365</v>
      </c>
      <c r="D619">
        <f>MONTH(cukier8[[#This Row],[DATA]])</f>
        <v>2</v>
      </c>
    </row>
    <row r="620" spans="1:4" x14ac:dyDescent="0.35">
      <c r="A620" s="1">
        <v>39484</v>
      </c>
      <c r="B620" s="2" t="s">
        <v>112</v>
      </c>
      <c r="C620">
        <v>16</v>
      </c>
      <c r="D620">
        <f>MONTH(cukier8[[#This Row],[DATA]])</f>
        <v>2</v>
      </c>
    </row>
    <row r="621" spans="1:4" x14ac:dyDescent="0.35">
      <c r="A621" s="1">
        <v>39485</v>
      </c>
      <c r="B621" s="2" t="s">
        <v>5</v>
      </c>
      <c r="C621">
        <v>211</v>
      </c>
      <c r="D621">
        <f>MONTH(cukier8[[#This Row],[DATA]])</f>
        <v>2</v>
      </c>
    </row>
    <row r="622" spans="1:4" x14ac:dyDescent="0.35">
      <c r="A622" s="1">
        <v>39489</v>
      </c>
      <c r="B622" s="2" t="s">
        <v>45</v>
      </c>
      <c r="C622">
        <v>196</v>
      </c>
      <c r="D622">
        <f>MONTH(cukier8[[#This Row],[DATA]])</f>
        <v>2</v>
      </c>
    </row>
    <row r="623" spans="1:4" x14ac:dyDescent="0.35">
      <c r="A623" s="1">
        <v>39490</v>
      </c>
      <c r="B623" s="2" t="s">
        <v>155</v>
      </c>
      <c r="C623">
        <v>11</v>
      </c>
      <c r="D623">
        <f>MONTH(cukier8[[#This Row],[DATA]])</f>
        <v>2</v>
      </c>
    </row>
    <row r="624" spans="1:4" x14ac:dyDescent="0.35">
      <c r="A624" s="1">
        <v>39491</v>
      </c>
      <c r="B624" s="2" t="s">
        <v>112</v>
      </c>
      <c r="C624">
        <v>17</v>
      </c>
      <c r="D624">
        <f>MONTH(cukier8[[#This Row],[DATA]])</f>
        <v>2</v>
      </c>
    </row>
    <row r="625" spans="1:4" x14ac:dyDescent="0.35">
      <c r="A625" s="1">
        <v>39494</v>
      </c>
      <c r="B625" s="2" t="s">
        <v>66</v>
      </c>
      <c r="C625">
        <v>62</v>
      </c>
      <c r="D625">
        <f>MONTH(cukier8[[#This Row],[DATA]])</f>
        <v>2</v>
      </c>
    </row>
    <row r="626" spans="1:4" x14ac:dyDescent="0.35">
      <c r="A626" s="1">
        <v>39494</v>
      </c>
      <c r="B626" s="2" t="s">
        <v>9</v>
      </c>
      <c r="C626">
        <v>103</v>
      </c>
      <c r="D626">
        <f>MONTH(cukier8[[#This Row],[DATA]])</f>
        <v>2</v>
      </c>
    </row>
    <row r="627" spans="1:4" x14ac:dyDescent="0.35">
      <c r="A627" s="1">
        <v>39494</v>
      </c>
      <c r="B627" s="2" t="s">
        <v>32</v>
      </c>
      <c r="C627">
        <v>9</v>
      </c>
      <c r="D627">
        <f>MONTH(cukier8[[#This Row],[DATA]])</f>
        <v>2</v>
      </c>
    </row>
    <row r="628" spans="1:4" x14ac:dyDescent="0.35">
      <c r="A628" s="1">
        <v>39495</v>
      </c>
      <c r="B628" s="2" t="s">
        <v>156</v>
      </c>
      <c r="C628">
        <v>5</v>
      </c>
      <c r="D628">
        <f>MONTH(cukier8[[#This Row],[DATA]])</f>
        <v>2</v>
      </c>
    </row>
    <row r="629" spans="1:4" x14ac:dyDescent="0.35">
      <c r="A629" s="1">
        <v>39495</v>
      </c>
      <c r="B629" s="2" t="s">
        <v>45</v>
      </c>
      <c r="C629">
        <v>452</v>
      </c>
      <c r="D629">
        <f>MONTH(cukier8[[#This Row],[DATA]])</f>
        <v>2</v>
      </c>
    </row>
    <row r="630" spans="1:4" x14ac:dyDescent="0.35">
      <c r="A630" s="1">
        <v>39496</v>
      </c>
      <c r="B630" s="2" t="s">
        <v>157</v>
      </c>
      <c r="C630">
        <v>2</v>
      </c>
      <c r="D630">
        <f>MONTH(cukier8[[#This Row],[DATA]])</f>
        <v>2</v>
      </c>
    </row>
    <row r="631" spans="1:4" x14ac:dyDescent="0.35">
      <c r="A631" s="1">
        <v>39497</v>
      </c>
      <c r="B631" s="2" t="s">
        <v>50</v>
      </c>
      <c r="C631">
        <v>335</v>
      </c>
      <c r="D631">
        <f>MONTH(cukier8[[#This Row],[DATA]])</f>
        <v>2</v>
      </c>
    </row>
    <row r="632" spans="1:4" x14ac:dyDescent="0.35">
      <c r="A632" s="1">
        <v>39498</v>
      </c>
      <c r="B632" s="2" t="s">
        <v>158</v>
      </c>
      <c r="C632">
        <v>12</v>
      </c>
      <c r="D632">
        <f>MONTH(cukier8[[#This Row],[DATA]])</f>
        <v>2</v>
      </c>
    </row>
    <row r="633" spans="1:4" x14ac:dyDescent="0.35">
      <c r="A633" s="1">
        <v>39499</v>
      </c>
      <c r="B633" s="2" t="s">
        <v>79</v>
      </c>
      <c r="C633">
        <v>12</v>
      </c>
      <c r="D633">
        <f>MONTH(cukier8[[#This Row],[DATA]])</f>
        <v>2</v>
      </c>
    </row>
    <row r="634" spans="1:4" x14ac:dyDescent="0.35">
      <c r="A634" s="1">
        <v>39500</v>
      </c>
      <c r="B634" s="2" t="s">
        <v>159</v>
      </c>
      <c r="C634">
        <v>5</v>
      </c>
      <c r="D634">
        <f>MONTH(cukier8[[#This Row],[DATA]])</f>
        <v>2</v>
      </c>
    </row>
    <row r="635" spans="1:4" x14ac:dyDescent="0.35">
      <c r="A635" s="1">
        <v>39500</v>
      </c>
      <c r="B635" s="2" t="s">
        <v>160</v>
      </c>
      <c r="C635">
        <v>2</v>
      </c>
      <c r="D635">
        <f>MONTH(cukier8[[#This Row],[DATA]])</f>
        <v>2</v>
      </c>
    </row>
    <row r="636" spans="1:4" x14ac:dyDescent="0.35">
      <c r="A636" s="1">
        <v>39501</v>
      </c>
      <c r="B636" s="2" t="s">
        <v>161</v>
      </c>
      <c r="C636">
        <v>10</v>
      </c>
      <c r="D636">
        <f>MONTH(cukier8[[#This Row],[DATA]])</f>
        <v>2</v>
      </c>
    </row>
    <row r="637" spans="1:4" x14ac:dyDescent="0.35">
      <c r="A637" s="1">
        <v>39503</v>
      </c>
      <c r="B637" s="2" t="s">
        <v>45</v>
      </c>
      <c r="C637">
        <v>308</v>
      </c>
      <c r="D637">
        <f>MONTH(cukier8[[#This Row],[DATA]])</f>
        <v>2</v>
      </c>
    </row>
    <row r="638" spans="1:4" x14ac:dyDescent="0.35">
      <c r="A638" s="1">
        <v>39505</v>
      </c>
      <c r="B638" s="2" t="s">
        <v>119</v>
      </c>
      <c r="C638">
        <v>5</v>
      </c>
      <c r="D638">
        <f>MONTH(cukier8[[#This Row],[DATA]])</f>
        <v>2</v>
      </c>
    </row>
    <row r="639" spans="1:4" x14ac:dyDescent="0.35">
      <c r="A639" s="1">
        <v>39505</v>
      </c>
      <c r="B639" s="2" t="s">
        <v>14</v>
      </c>
      <c r="C639">
        <v>446</v>
      </c>
      <c r="D639">
        <f>MONTH(cukier8[[#This Row],[DATA]])</f>
        <v>2</v>
      </c>
    </row>
    <row r="640" spans="1:4" x14ac:dyDescent="0.35">
      <c r="A640" s="1">
        <v>39506</v>
      </c>
      <c r="B640" s="2" t="s">
        <v>7</v>
      </c>
      <c r="C640">
        <v>281</v>
      </c>
      <c r="D640">
        <f>MONTH(cukier8[[#This Row],[DATA]])</f>
        <v>2</v>
      </c>
    </row>
    <row r="641" spans="1:4" x14ac:dyDescent="0.35">
      <c r="A641" s="1">
        <v>39510</v>
      </c>
      <c r="B641" s="2" t="s">
        <v>11</v>
      </c>
      <c r="C641">
        <v>6</v>
      </c>
      <c r="D641">
        <f>MONTH(cukier8[[#This Row],[DATA]])</f>
        <v>3</v>
      </c>
    </row>
    <row r="642" spans="1:4" x14ac:dyDescent="0.35">
      <c r="A642" s="1">
        <v>39511</v>
      </c>
      <c r="B642" s="2" t="s">
        <v>7</v>
      </c>
      <c r="C642">
        <v>409</v>
      </c>
      <c r="D642">
        <f>MONTH(cukier8[[#This Row],[DATA]])</f>
        <v>3</v>
      </c>
    </row>
    <row r="643" spans="1:4" x14ac:dyDescent="0.35">
      <c r="A643" s="1">
        <v>39511</v>
      </c>
      <c r="B643" s="2" t="s">
        <v>66</v>
      </c>
      <c r="C643">
        <v>191</v>
      </c>
      <c r="D643">
        <f>MONTH(cukier8[[#This Row],[DATA]])</f>
        <v>3</v>
      </c>
    </row>
    <row r="644" spans="1:4" x14ac:dyDescent="0.35">
      <c r="A644" s="1">
        <v>39512</v>
      </c>
      <c r="B644" s="2" t="s">
        <v>50</v>
      </c>
      <c r="C644">
        <v>404</v>
      </c>
      <c r="D644">
        <f>MONTH(cukier8[[#This Row],[DATA]])</f>
        <v>3</v>
      </c>
    </row>
    <row r="645" spans="1:4" x14ac:dyDescent="0.35">
      <c r="A645" s="1">
        <v>39512</v>
      </c>
      <c r="B645" s="2" t="s">
        <v>28</v>
      </c>
      <c r="C645">
        <v>135</v>
      </c>
      <c r="D645">
        <f>MONTH(cukier8[[#This Row],[DATA]])</f>
        <v>3</v>
      </c>
    </row>
    <row r="646" spans="1:4" x14ac:dyDescent="0.35">
      <c r="A646" s="1">
        <v>39512</v>
      </c>
      <c r="B646" s="2" t="s">
        <v>27</v>
      </c>
      <c r="C646">
        <v>20</v>
      </c>
      <c r="D646">
        <f>MONTH(cukier8[[#This Row],[DATA]])</f>
        <v>3</v>
      </c>
    </row>
    <row r="647" spans="1:4" x14ac:dyDescent="0.35">
      <c r="A647" s="1">
        <v>39514</v>
      </c>
      <c r="B647" s="2" t="s">
        <v>58</v>
      </c>
      <c r="C647">
        <v>54</v>
      </c>
      <c r="D647">
        <f>MONTH(cukier8[[#This Row],[DATA]])</f>
        <v>3</v>
      </c>
    </row>
    <row r="648" spans="1:4" x14ac:dyDescent="0.35">
      <c r="A648" s="1">
        <v>39514</v>
      </c>
      <c r="B648" s="2" t="s">
        <v>52</v>
      </c>
      <c r="C648">
        <v>129</v>
      </c>
      <c r="D648">
        <f>MONTH(cukier8[[#This Row],[DATA]])</f>
        <v>3</v>
      </c>
    </row>
    <row r="649" spans="1:4" x14ac:dyDescent="0.35">
      <c r="A649" s="1">
        <v>39517</v>
      </c>
      <c r="B649" s="2" t="s">
        <v>162</v>
      </c>
      <c r="C649">
        <v>11</v>
      </c>
      <c r="D649">
        <f>MONTH(cukier8[[#This Row],[DATA]])</f>
        <v>3</v>
      </c>
    </row>
    <row r="650" spans="1:4" x14ac:dyDescent="0.35">
      <c r="A650" s="1">
        <v>39518</v>
      </c>
      <c r="B650" s="2" t="s">
        <v>22</v>
      </c>
      <c r="C650">
        <v>383</v>
      </c>
      <c r="D650">
        <f>MONTH(cukier8[[#This Row],[DATA]])</f>
        <v>3</v>
      </c>
    </row>
    <row r="651" spans="1:4" x14ac:dyDescent="0.35">
      <c r="A651" s="1">
        <v>39519</v>
      </c>
      <c r="B651" s="2" t="s">
        <v>10</v>
      </c>
      <c r="C651">
        <v>46</v>
      </c>
      <c r="D651">
        <f>MONTH(cukier8[[#This Row],[DATA]])</f>
        <v>3</v>
      </c>
    </row>
    <row r="652" spans="1:4" x14ac:dyDescent="0.35">
      <c r="A652" s="1">
        <v>39520</v>
      </c>
      <c r="B652" s="2" t="s">
        <v>131</v>
      </c>
      <c r="C652">
        <v>61</v>
      </c>
      <c r="D652">
        <f>MONTH(cukier8[[#This Row],[DATA]])</f>
        <v>3</v>
      </c>
    </row>
    <row r="653" spans="1:4" x14ac:dyDescent="0.35">
      <c r="A653" s="1">
        <v>39522</v>
      </c>
      <c r="B653" s="2" t="s">
        <v>28</v>
      </c>
      <c r="C653">
        <v>166</v>
      </c>
      <c r="D653">
        <f>MONTH(cukier8[[#This Row],[DATA]])</f>
        <v>3</v>
      </c>
    </row>
    <row r="654" spans="1:4" x14ac:dyDescent="0.35">
      <c r="A654" s="1">
        <v>39523</v>
      </c>
      <c r="B654" s="2" t="s">
        <v>69</v>
      </c>
      <c r="C654">
        <v>91</v>
      </c>
      <c r="D654">
        <f>MONTH(cukier8[[#This Row],[DATA]])</f>
        <v>3</v>
      </c>
    </row>
    <row r="655" spans="1:4" x14ac:dyDescent="0.35">
      <c r="A655" s="1">
        <v>39524</v>
      </c>
      <c r="B655" s="2" t="s">
        <v>163</v>
      </c>
      <c r="C655">
        <v>10</v>
      </c>
      <c r="D655">
        <f>MONTH(cukier8[[#This Row],[DATA]])</f>
        <v>3</v>
      </c>
    </row>
    <row r="656" spans="1:4" x14ac:dyDescent="0.35">
      <c r="A656" s="1">
        <v>39526</v>
      </c>
      <c r="B656" s="2" t="s">
        <v>164</v>
      </c>
      <c r="C656">
        <v>19</v>
      </c>
      <c r="D656">
        <f>MONTH(cukier8[[#This Row],[DATA]])</f>
        <v>3</v>
      </c>
    </row>
    <row r="657" spans="1:4" x14ac:dyDescent="0.35">
      <c r="A657" s="1">
        <v>39526</v>
      </c>
      <c r="B657" s="2" t="s">
        <v>165</v>
      </c>
      <c r="C657">
        <v>2</v>
      </c>
      <c r="D657">
        <f>MONTH(cukier8[[#This Row],[DATA]])</f>
        <v>3</v>
      </c>
    </row>
    <row r="658" spans="1:4" x14ac:dyDescent="0.35">
      <c r="A658" s="1">
        <v>39527</v>
      </c>
      <c r="B658" s="2" t="s">
        <v>35</v>
      </c>
      <c r="C658">
        <v>125</v>
      </c>
      <c r="D658">
        <f>MONTH(cukier8[[#This Row],[DATA]])</f>
        <v>3</v>
      </c>
    </row>
    <row r="659" spans="1:4" x14ac:dyDescent="0.35">
      <c r="A659" s="1">
        <v>39527</v>
      </c>
      <c r="B659" s="2" t="s">
        <v>22</v>
      </c>
      <c r="C659">
        <v>248</v>
      </c>
      <c r="D659">
        <f>MONTH(cukier8[[#This Row],[DATA]])</f>
        <v>3</v>
      </c>
    </row>
    <row r="660" spans="1:4" x14ac:dyDescent="0.35">
      <c r="A660" s="1">
        <v>39527</v>
      </c>
      <c r="B660" s="2" t="s">
        <v>102</v>
      </c>
      <c r="C660">
        <v>298</v>
      </c>
      <c r="D660">
        <f>MONTH(cukier8[[#This Row],[DATA]])</f>
        <v>3</v>
      </c>
    </row>
    <row r="661" spans="1:4" x14ac:dyDescent="0.35">
      <c r="A661" s="1">
        <v>39528</v>
      </c>
      <c r="B661" s="2" t="s">
        <v>22</v>
      </c>
      <c r="C661">
        <v>406</v>
      </c>
      <c r="D661">
        <f>MONTH(cukier8[[#This Row],[DATA]])</f>
        <v>3</v>
      </c>
    </row>
    <row r="662" spans="1:4" x14ac:dyDescent="0.35">
      <c r="A662" s="1">
        <v>39529</v>
      </c>
      <c r="B662" s="2" t="s">
        <v>19</v>
      </c>
      <c r="C662">
        <v>46</v>
      </c>
      <c r="D662">
        <f>MONTH(cukier8[[#This Row],[DATA]])</f>
        <v>3</v>
      </c>
    </row>
    <row r="663" spans="1:4" x14ac:dyDescent="0.35">
      <c r="A663" s="1">
        <v>39530</v>
      </c>
      <c r="B663" s="2" t="s">
        <v>69</v>
      </c>
      <c r="C663">
        <v>106</v>
      </c>
      <c r="D663">
        <f>MONTH(cukier8[[#This Row],[DATA]])</f>
        <v>3</v>
      </c>
    </row>
    <row r="664" spans="1:4" x14ac:dyDescent="0.35">
      <c r="A664" s="1">
        <v>39532</v>
      </c>
      <c r="B664" s="2" t="s">
        <v>9</v>
      </c>
      <c r="C664">
        <v>121</v>
      </c>
      <c r="D664">
        <f>MONTH(cukier8[[#This Row],[DATA]])</f>
        <v>3</v>
      </c>
    </row>
    <row r="665" spans="1:4" x14ac:dyDescent="0.35">
      <c r="A665" s="1">
        <v>39536</v>
      </c>
      <c r="B665" s="2" t="s">
        <v>45</v>
      </c>
      <c r="C665">
        <v>170</v>
      </c>
      <c r="D665">
        <f>MONTH(cukier8[[#This Row],[DATA]])</f>
        <v>3</v>
      </c>
    </row>
    <row r="666" spans="1:4" x14ac:dyDescent="0.35">
      <c r="A666" s="1">
        <v>39536</v>
      </c>
      <c r="B666" s="2" t="s">
        <v>14</v>
      </c>
      <c r="C666">
        <v>431</v>
      </c>
      <c r="D666">
        <f>MONTH(cukier8[[#This Row],[DATA]])</f>
        <v>3</v>
      </c>
    </row>
    <row r="667" spans="1:4" x14ac:dyDescent="0.35">
      <c r="A667" s="1">
        <v>39537</v>
      </c>
      <c r="B667" s="2" t="s">
        <v>50</v>
      </c>
      <c r="C667">
        <v>483</v>
      </c>
      <c r="D667">
        <f>MONTH(cukier8[[#This Row],[DATA]])</f>
        <v>3</v>
      </c>
    </row>
    <row r="668" spans="1:4" x14ac:dyDescent="0.35">
      <c r="A668" s="1">
        <v>39539</v>
      </c>
      <c r="B668" s="2" t="s">
        <v>7</v>
      </c>
      <c r="C668">
        <v>354</v>
      </c>
      <c r="D668">
        <f>MONTH(cukier8[[#This Row],[DATA]])</f>
        <v>4</v>
      </c>
    </row>
    <row r="669" spans="1:4" x14ac:dyDescent="0.35">
      <c r="A669" s="1">
        <v>39541</v>
      </c>
      <c r="B669" s="2" t="s">
        <v>69</v>
      </c>
      <c r="C669">
        <v>65</v>
      </c>
      <c r="D669">
        <f>MONTH(cukier8[[#This Row],[DATA]])</f>
        <v>4</v>
      </c>
    </row>
    <row r="670" spans="1:4" x14ac:dyDescent="0.35">
      <c r="A670" s="1">
        <v>39544</v>
      </c>
      <c r="B670" s="2" t="s">
        <v>24</v>
      </c>
      <c r="C670">
        <v>176</v>
      </c>
      <c r="D670">
        <f>MONTH(cukier8[[#This Row],[DATA]])</f>
        <v>4</v>
      </c>
    </row>
    <row r="671" spans="1:4" x14ac:dyDescent="0.35">
      <c r="A671" s="1">
        <v>39545</v>
      </c>
      <c r="B671" s="2" t="s">
        <v>51</v>
      </c>
      <c r="C671">
        <v>2</v>
      </c>
      <c r="D671">
        <f>MONTH(cukier8[[#This Row],[DATA]])</f>
        <v>4</v>
      </c>
    </row>
    <row r="672" spans="1:4" x14ac:dyDescent="0.35">
      <c r="A672" s="1">
        <v>39546</v>
      </c>
      <c r="B672" s="2" t="s">
        <v>66</v>
      </c>
      <c r="C672">
        <v>46</v>
      </c>
      <c r="D672">
        <f>MONTH(cukier8[[#This Row],[DATA]])</f>
        <v>4</v>
      </c>
    </row>
    <row r="673" spans="1:4" x14ac:dyDescent="0.35">
      <c r="A673" s="1">
        <v>39549</v>
      </c>
      <c r="B673" s="2" t="s">
        <v>102</v>
      </c>
      <c r="C673">
        <v>477</v>
      </c>
      <c r="D673">
        <f>MONTH(cukier8[[#This Row],[DATA]])</f>
        <v>4</v>
      </c>
    </row>
    <row r="674" spans="1:4" x14ac:dyDescent="0.35">
      <c r="A674" s="1">
        <v>39550</v>
      </c>
      <c r="B674" s="2" t="s">
        <v>57</v>
      </c>
      <c r="C674">
        <v>6</v>
      </c>
      <c r="D674">
        <f>MONTH(cukier8[[#This Row],[DATA]])</f>
        <v>4</v>
      </c>
    </row>
    <row r="675" spans="1:4" x14ac:dyDescent="0.35">
      <c r="A675" s="1">
        <v>39552</v>
      </c>
      <c r="B675" s="2" t="s">
        <v>48</v>
      </c>
      <c r="C675">
        <v>11</v>
      </c>
      <c r="D675">
        <f>MONTH(cukier8[[#This Row],[DATA]])</f>
        <v>4</v>
      </c>
    </row>
    <row r="676" spans="1:4" x14ac:dyDescent="0.35">
      <c r="A676" s="1">
        <v>39552</v>
      </c>
      <c r="B676" s="2" t="s">
        <v>66</v>
      </c>
      <c r="C676">
        <v>126</v>
      </c>
      <c r="D676">
        <f>MONTH(cukier8[[#This Row],[DATA]])</f>
        <v>4</v>
      </c>
    </row>
    <row r="677" spans="1:4" x14ac:dyDescent="0.35">
      <c r="A677" s="1">
        <v>39552</v>
      </c>
      <c r="B677" s="2" t="s">
        <v>18</v>
      </c>
      <c r="C677">
        <v>190</v>
      </c>
      <c r="D677">
        <f>MONTH(cukier8[[#This Row],[DATA]])</f>
        <v>4</v>
      </c>
    </row>
    <row r="678" spans="1:4" x14ac:dyDescent="0.35">
      <c r="A678" s="1">
        <v>39553</v>
      </c>
      <c r="B678" s="2" t="s">
        <v>50</v>
      </c>
      <c r="C678">
        <v>358</v>
      </c>
      <c r="D678">
        <f>MONTH(cukier8[[#This Row],[DATA]])</f>
        <v>4</v>
      </c>
    </row>
    <row r="679" spans="1:4" x14ac:dyDescent="0.35">
      <c r="A679" s="1">
        <v>39553</v>
      </c>
      <c r="B679" s="2" t="s">
        <v>39</v>
      </c>
      <c r="C679">
        <v>78</v>
      </c>
      <c r="D679">
        <f>MONTH(cukier8[[#This Row],[DATA]])</f>
        <v>4</v>
      </c>
    </row>
    <row r="680" spans="1:4" x14ac:dyDescent="0.35">
      <c r="A680" s="1">
        <v>39553</v>
      </c>
      <c r="B680" s="2" t="s">
        <v>71</v>
      </c>
      <c r="C680">
        <v>129</v>
      </c>
      <c r="D680">
        <f>MONTH(cukier8[[#This Row],[DATA]])</f>
        <v>4</v>
      </c>
    </row>
    <row r="681" spans="1:4" x14ac:dyDescent="0.35">
      <c r="A681" s="1">
        <v>39554</v>
      </c>
      <c r="B681" s="2" t="s">
        <v>14</v>
      </c>
      <c r="C681">
        <v>433</v>
      </c>
      <c r="D681">
        <f>MONTH(cukier8[[#This Row],[DATA]])</f>
        <v>4</v>
      </c>
    </row>
    <row r="682" spans="1:4" x14ac:dyDescent="0.35">
      <c r="A682" s="1">
        <v>39555</v>
      </c>
      <c r="B682" s="2" t="s">
        <v>90</v>
      </c>
      <c r="C682">
        <v>18</v>
      </c>
      <c r="D682">
        <f>MONTH(cukier8[[#This Row],[DATA]])</f>
        <v>4</v>
      </c>
    </row>
    <row r="683" spans="1:4" x14ac:dyDescent="0.35">
      <c r="A683" s="1">
        <v>39556</v>
      </c>
      <c r="B683" s="2" t="s">
        <v>80</v>
      </c>
      <c r="C683">
        <v>30</v>
      </c>
      <c r="D683">
        <f>MONTH(cukier8[[#This Row],[DATA]])</f>
        <v>4</v>
      </c>
    </row>
    <row r="684" spans="1:4" x14ac:dyDescent="0.35">
      <c r="A684" s="1">
        <v>39557</v>
      </c>
      <c r="B684" s="2" t="s">
        <v>42</v>
      </c>
      <c r="C684">
        <v>18</v>
      </c>
      <c r="D684">
        <f>MONTH(cukier8[[#This Row],[DATA]])</f>
        <v>4</v>
      </c>
    </row>
    <row r="685" spans="1:4" x14ac:dyDescent="0.35">
      <c r="A685" s="1">
        <v>39558</v>
      </c>
      <c r="B685" s="2" t="s">
        <v>66</v>
      </c>
      <c r="C685">
        <v>146</v>
      </c>
      <c r="D685">
        <f>MONTH(cukier8[[#This Row],[DATA]])</f>
        <v>4</v>
      </c>
    </row>
    <row r="686" spans="1:4" x14ac:dyDescent="0.35">
      <c r="A686" s="1">
        <v>39558</v>
      </c>
      <c r="B686" s="2" t="s">
        <v>162</v>
      </c>
      <c r="C686">
        <v>19</v>
      </c>
      <c r="D686">
        <f>MONTH(cukier8[[#This Row],[DATA]])</f>
        <v>4</v>
      </c>
    </row>
    <row r="687" spans="1:4" x14ac:dyDescent="0.35">
      <c r="A687" s="1">
        <v>39559</v>
      </c>
      <c r="B687" s="2" t="s">
        <v>23</v>
      </c>
      <c r="C687">
        <v>170</v>
      </c>
      <c r="D687">
        <f>MONTH(cukier8[[#This Row],[DATA]])</f>
        <v>4</v>
      </c>
    </row>
    <row r="688" spans="1:4" x14ac:dyDescent="0.35">
      <c r="A688" s="1">
        <v>39561</v>
      </c>
      <c r="B688" s="2" t="s">
        <v>5</v>
      </c>
      <c r="C688">
        <v>428</v>
      </c>
      <c r="D688">
        <f>MONTH(cukier8[[#This Row],[DATA]])</f>
        <v>4</v>
      </c>
    </row>
    <row r="689" spans="1:4" x14ac:dyDescent="0.35">
      <c r="A689" s="1">
        <v>39563</v>
      </c>
      <c r="B689" s="2" t="s">
        <v>50</v>
      </c>
      <c r="C689">
        <v>129</v>
      </c>
      <c r="D689">
        <f>MONTH(cukier8[[#This Row],[DATA]])</f>
        <v>4</v>
      </c>
    </row>
    <row r="690" spans="1:4" x14ac:dyDescent="0.35">
      <c r="A690" s="1">
        <v>39564</v>
      </c>
      <c r="B690" s="2" t="s">
        <v>17</v>
      </c>
      <c r="C690">
        <v>304</v>
      </c>
      <c r="D690">
        <f>MONTH(cukier8[[#This Row],[DATA]])</f>
        <v>4</v>
      </c>
    </row>
    <row r="691" spans="1:4" x14ac:dyDescent="0.35">
      <c r="A691" s="1">
        <v>39568</v>
      </c>
      <c r="B691" s="2" t="s">
        <v>151</v>
      </c>
      <c r="C691">
        <v>15</v>
      </c>
      <c r="D691">
        <f>MONTH(cukier8[[#This Row],[DATA]])</f>
        <v>4</v>
      </c>
    </row>
    <row r="692" spans="1:4" x14ac:dyDescent="0.35">
      <c r="A692" s="1">
        <v>39569</v>
      </c>
      <c r="B692" s="2" t="s">
        <v>166</v>
      </c>
      <c r="C692">
        <v>14</v>
      </c>
      <c r="D692">
        <f>MONTH(cukier8[[#This Row],[DATA]])</f>
        <v>5</v>
      </c>
    </row>
    <row r="693" spans="1:4" x14ac:dyDescent="0.35">
      <c r="A693" s="1">
        <v>39571</v>
      </c>
      <c r="B693" s="2" t="s">
        <v>14</v>
      </c>
      <c r="C693">
        <v>320</v>
      </c>
      <c r="D693">
        <f>MONTH(cukier8[[#This Row],[DATA]])</f>
        <v>5</v>
      </c>
    </row>
    <row r="694" spans="1:4" x14ac:dyDescent="0.35">
      <c r="A694" s="1">
        <v>39572</v>
      </c>
      <c r="B694" s="2" t="s">
        <v>55</v>
      </c>
      <c r="C694">
        <v>44</v>
      </c>
      <c r="D694">
        <f>MONTH(cukier8[[#This Row],[DATA]])</f>
        <v>5</v>
      </c>
    </row>
    <row r="695" spans="1:4" x14ac:dyDescent="0.35">
      <c r="A695" s="1">
        <v>39573</v>
      </c>
      <c r="B695" s="2" t="s">
        <v>10</v>
      </c>
      <c r="C695">
        <v>71</v>
      </c>
      <c r="D695">
        <f>MONTH(cukier8[[#This Row],[DATA]])</f>
        <v>5</v>
      </c>
    </row>
    <row r="696" spans="1:4" x14ac:dyDescent="0.35">
      <c r="A696" s="1">
        <v>39573</v>
      </c>
      <c r="B696" s="2" t="s">
        <v>72</v>
      </c>
      <c r="C696">
        <v>8</v>
      </c>
      <c r="D696">
        <f>MONTH(cukier8[[#This Row],[DATA]])</f>
        <v>5</v>
      </c>
    </row>
    <row r="697" spans="1:4" x14ac:dyDescent="0.35">
      <c r="A697" s="1">
        <v>39577</v>
      </c>
      <c r="B697" s="2" t="s">
        <v>9</v>
      </c>
      <c r="C697">
        <v>444</v>
      </c>
      <c r="D697">
        <f>MONTH(cukier8[[#This Row],[DATA]])</f>
        <v>5</v>
      </c>
    </row>
    <row r="698" spans="1:4" x14ac:dyDescent="0.35">
      <c r="A698" s="1">
        <v>39577</v>
      </c>
      <c r="B698" s="2" t="s">
        <v>83</v>
      </c>
      <c r="C698">
        <v>1</v>
      </c>
      <c r="D698">
        <f>MONTH(cukier8[[#This Row],[DATA]])</f>
        <v>5</v>
      </c>
    </row>
    <row r="699" spans="1:4" x14ac:dyDescent="0.35">
      <c r="A699" s="1">
        <v>39579</v>
      </c>
      <c r="B699" s="2" t="s">
        <v>66</v>
      </c>
      <c r="C699">
        <v>102</v>
      </c>
      <c r="D699">
        <f>MONTH(cukier8[[#This Row],[DATA]])</f>
        <v>5</v>
      </c>
    </row>
    <row r="700" spans="1:4" x14ac:dyDescent="0.35">
      <c r="A700" s="1">
        <v>39579</v>
      </c>
      <c r="B700" s="2" t="s">
        <v>26</v>
      </c>
      <c r="C700">
        <v>181</v>
      </c>
      <c r="D700">
        <f>MONTH(cukier8[[#This Row],[DATA]])</f>
        <v>5</v>
      </c>
    </row>
    <row r="701" spans="1:4" x14ac:dyDescent="0.35">
      <c r="A701" s="1">
        <v>39579</v>
      </c>
      <c r="B701" s="2" t="s">
        <v>52</v>
      </c>
      <c r="C701">
        <v>82</v>
      </c>
      <c r="D701">
        <f>MONTH(cukier8[[#This Row],[DATA]])</f>
        <v>5</v>
      </c>
    </row>
    <row r="702" spans="1:4" x14ac:dyDescent="0.35">
      <c r="A702" s="1">
        <v>39582</v>
      </c>
      <c r="B702" s="2" t="s">
        <v>167</v>
      </c>
      <c r="C702">
        <v>19</v>
      </c>
      <c r="D702">
        <f>MONTH(cukier8[[#This Row],[DATA]])</f>
        <v>5</v>
      </c>
    </row>
    <row r="703" spans="1:4" x14ac:dyDescent="0.35">
      <c r="A703" s="1">
        <v>39582</v>
      </c>
      <c r="B703" s="2" t="s">
        <v>17</v>
      </c>
      <c r="C703">
        <v>245</v>
      </c>
      <c r="D703">
        <f>MONTH(cukier8[[#This Row],[DATA]])</f>
        <v>5</v>
      </c>
    </row>
    <row r="704" spans="1:4" x14ac:dyDescent="0.35">
      <c r="A704" s="1">
        <v>39584</v>
      </c>
      <c r="B704" s="2" t="s">
        <v>102</v>
      </c>
      <c r="C704">
        <v>431</v>
      </c>
      <c r="D704">
        <f>MONTH(cukier8[[#This Row],[DATA]])</f>
        <v>5</v>
      </c>
    </row>
    <row r="705" spans="1:4" x14ac:dyDescent="0.35">
      <c r="A705" s="1">
        <v>39584</v>
      </c>
      <c r="B705" s="2" t="s">
        <v>7</v>
      </c>
      <c r="C705">
        <v>252</v>
      </c>
      <c r="D705">
        <f>MONTH(cukier8[[#This Row],[DATA]])</f>
        <v>5</v>
      </c>
    </row>
    <row r="706" spans="1:4" x14ac:dyDescent="0.35">
      <c r="A706" s="1">
        <v>39585</v>
      </c>
      <c r="B706" s="2" t="s">
        <v>62</v>
      </c>
      <c r="C706">
        <v>2</v>
      </c>
      <c r="D706">
        <f>MONTH(cukier8[[#This Row],[DATA]])</f>
        <v>5</v>
      </c>
    </row>
    <row r="707" spans="1:4" x14ac:dyDescent="0.35">
      <c r="A707" s="1">
        <v>39586</v>
      </c>
      <c r="B707" s="2" t="s">
        <v>6</v>
      </c>
      <c r="C707">
        <v>52</v>
      </c>
      <c r="D707">
        <f>MONTH(cukier8[[#This Row],[DATA]])</f>
        <v>5</v>
      </c>
    </row>
    <row r="708" spans="1:4" x14ac:dyDescent="0.35">
      <c r="A708" s="1">
        <v>39587</v>
      </c>
      <c r="B708" s="2" t="s">
        <v>23</v>
      </c>
      <c r="C708">
        <v>54</v>
      </c>
      <c r="D708">
        <f>MONTH(cukier8[[#This Row],[DATA]])</f>
        <v>5</v>
      </c>
    </row>
    <row r="709" spans="1:4" x14ac:dyDescent="0.35">
      <c r="A709" s="1">
        <v>39587</v>
      </c>
      <c r="B709" s="2" t="s">
        <v>59</v>
      </c>
      <c r="C709">
        <v>4</v>
      </c>
      <c r="D709">
        <f>MONTH(cukier8[[#This Row],[DATA]])</f>
        <v>5</v>
      </c>
    </row>
    <row r="710" spans="1:4" x14ac:dyDescent="0.35">
      <c r="A710" s="1">
        <v>39587</v>
      </c>
      <c r="B710" s="2" t="s">
        <v>61</v>
      </c>
      <c r="C710">
        <v>88</v>
      </c>
      <c r="D710">
        <f>MONTH(cukier8[[#This Row],[DATA]])</f>
        <v>5</v>
      </c>
    </row>
    <row r="711" spans="1:4" x14ac:dyDescent="0.35">
      <c r="A711" s="1">
        <v>39590</v>
      </c>
      <c r="B711" s="2" t="s">
        <v>18</v>
      </c>
      <c r="C711">
        <v>152</v>
      </c>
      <c r="D711">
        <f>MONTH(cukier8[[#This Row],[DATA]])</f>
        <v>5</v>
      </c>
    </row>
    <row r="712" spans="1:4" x14ac:dyDescent="0.35">
      <c r="A712" s="1">
        <v>39591</v>
      </c>
      <c r="B712" s="2" t="s">
        <v>55</v>
      </c>
      <c r="C712">
        <v>121</v>
      </c>
      <c r="D712">
        <f>MONTH(cukier8[[#This Row],[DATA]])</f>
        <v>5</v>
      </c>
    </row>
    <row r="713" spans="1:4" x14ac:dyDescent="0.35">
      <c r="A713" s="1">
        <v>39592</v>
      </c>
      <c r="B713" s="2" t="s">
        <v>18</v>
      </c>
      <c r="C713">
        <v>77</v>
      </c>
      <c r="D713">
        <f>MONTH(cukier8[[#This Row],[DATA]])</f>
        <v>5</v>
      </c>
    </row>
    <row r="714" spans="1:4" x14ac:dyDescent="0.35">
      <c r="A714" s="1">
        <v>39595</v>
      </c>
      <c r="B714" s="2" t="s">
        <v>131</v>
      </c>
      <c r="C714">
        <v>21</v>
      </c>
      <c r="D714">
        <f>MONTH(cukier8[[#This Row],[DATA]])</f>
        <v>5</v>
      </c>
    </row>
    <row r="715" spans="1:4" x14ac:dyDescent="0.35">
      <c r="A715" s="1">
        <v>39596</v>
      </c>
      <c r="B715" s="2" t="s">
        <v>61</v>
      </c>
      <c r="C715">
        <v>48</v>
      </c>
      <c r="D715">
        <f>MONTH(cukier8[[#This Row],[DATA]])</f>
        <v>5</v>
      </c>
    </row>
    <row r="716" spans="1:4" x14ac:dyDescent="0.35">
      <c r="A716" s="1">
        <v>39597</v>
      </c>
      <c r="B716" s="2" t="s">
        <v>45</v>
      </c>
      <c r="C716">
        <v>420</v>
      </c>
      <c r="D716">
        <f>MONTH(cukier8[[#This Row],[DATA]])</f>
        <v>5</v>
      </c>
    </row>
    <row r="717" spans="1:4" x14ac:dyDescent="0.35">
      <c r="A717" s="1">
        <v>39598</v>
      </c>
      <c r="B717" s="2" t="s">
        <v>7</v>
      </c>
      <c r="C717">
        <v>443</v>
      </c>
      <c r="D717">
        <f>MONTH(cukier8[[#This Row],[DATA]])</f>
        <v>5</v>
      </c>
    </row>
    <row r="718" spans="1:4" x14ac:dyDescent="0.35">
      <c r="A718" s="1">
        <v>39602</v>
      </c>
      <c r="B718" s="2" t="s">
        <v>55</v>
      </c>
      <c r="C718">
        <v>46</v>
      </c>
      <c r="D718">
        <f>MONTH(cukier8[[#This Row],[DATA]])</f>
        <v>6</v>
      </c>
    </row>
    <row r="719" spans="1:4" x14ac:dyDescent="0.35">
      <c r="A719" s="1">
        <v>39603</v>
      </c>
      <c r="B719" s="2" t="s">
        <v>134</v>
      </c>
      <c r="C719">
        <v>3</v>
      </c>
      <c r="D719">
        <f>MONTH(cukier8[[#This Row],[DATA]])</f>
        <v>6</v>
      </c>
    </row>
    <row r="720" spans="1:4" x14ac:dyDescent="0.35">
      <c r="A720" s="1">
        <v>39605</v>
      </c>
      <c r="B720" s="2" t="s">
        <v>55</v>
      </c>
      <c r="C720">
        <v>98</v>
      </c>
      <c r="D720">
        <f>MONTH(cukier8[[#This Row],[DATA]])</f>
        <v>6</v>
      </c>
    </row>
    <row r="721" spans="1:4" x14ac:dyDescent="0.35">
      <c r="A721" s="1">
        <v>39605</v>
      </c>
      <c r="B721" s="2" t="s">
        <v>168</v>
      </c>
      <c r="C721">
        <v>18</v>
      </c>
      <c r="D721">
        <f>MONTH(cukier8[[#This Row],[DATA]])</f>
        <v>6</v>
      </c>
    </row>
    <row r="722" spans="1:4" x14ac:dyDescent="0.35">
      <c r="A722" s="1">
        <v>39605</v>
      </c>
      <c r="B722" s="2" t="s">
        <v>50</v>
      </c>
      <c r="C722">
        <v>237</v>
      </c>
      <c r="D722">
        <f>MONTH(cukier8[[#This Row],[DATA]])</f>
        <v>6</v>
      </c>
    </row>
    <row r="723" spans="1:4" x14ac:dyDescent="0.35">
      <c r="A723" s="1">
        <v>39605</v>
      </c>
      <c r="B723" s="2" t="s">
        <v>31</v>
      </c>
      <c r="C723">
        <v>64</v>
      </c>
      <c r="D723">
        <f>MONTH(cukier8[[#This Row],[DATA]])</f>
        <v>6</v>
      </c>
    </row>
    <row r="724" spans="1:4" x14ac:dyDescent="0.35">
      <c r="A724" s="1">
        <v>39609</v>
      </c>
      <c r="B724" s="2" t="s">
        <v>37</v>
      </c>
      <c r="C724">
        <v>32</v>
      </c>
      <c r="D724">
        <f>MONTH(cukier8[[#This Row],[DATA]])</f>
        <v>6</v>
      </c>
    </row>
    <row r="725" spans="1:4" x14ac:dyDescent="0.35">
      <c r="A725" s="1">
        <v>39614</v>
      </c>
      <c r="B725" s="2" t="s">
        <v>10</v>
      </c>
      <c r="C725">
        <v>30</v>
      </c>
      <c r="D725">
        <f>MONTH(cukier8[[#This Row],[DATA]])</f>
        <v>6</v>
      </c>
    </row>
    <row r="726" spans="1:4" x14ac:dyDescent="0.35">
      <c r="A726" s="1">
        <v>39614</v>
      </c>
      <c r="B726" s="2" t="s">
        <v>137</v>
      </c>
      <c r="C726">
        <v>12</v>
      </c>
      <c r="D726">
        <f>MONTH(cukier8[[#This Row],[DATA]])</f>
        <v>6</v>
      </c>
    </row>
    <row r="727" spans="1:4" x14ac:dyDescent="0.35">
      <c r="A727" s="1">
        <v>39615</v>
      </c>
      <c r="B727" s="2" t="s">
        <v>71</v>
      </c>
      <c r="C727">
        <v>138</v>
      </c>
      <c r="D727">
        <f>MONTH(cukier8[[#This Row],[DATA]])</f>
        <v>6</v>
      </c>
    </row>
    <row r="728" spans="1:4" x14ac:dyDescent="0.35">
      <c r="A728" s="1">
        <v>39619</v>
      </c>
      <c r="B728" s="2" t="s">
        <v>22</v>
      </c>
      <c r="C728">
        <v>411</v>
      </c>
      <c r="D728">
        <f>MONTH(cukier8[[#This Row],[DATA]])</f>
        <v>6</v>
      </c>
    </row>
    <row r="729" spans="1:4" x14ac:dyDescent="0.35">
      <c r="A729" s="1">
        <v>39622</v>
      </c>
      <c r="B729" s="2" t="s">
        <v>23</v>
      </c>
      <c r="C729">
        <v>152</v>
      </c>
      <c r="D729">
        <f>MONTH(cukier8[[#This Row],[DATA]])</f>
        <v>6</v>
      </c>
    </row>
    <row r="730" spans="1:4" x14ac:dyDescent="0.35">
      <c r="A730" s="1">
        <v>39623</v>
      </c>
      <c r="B730" s="2" t="s">
        <v>169</v>
      </c>
      <c r="C730">
        <v>10</v>
      </c>
      <c r="D730">
        <f>MONTH(cukier8[[#This Row],[DATA]])</f>
        <v>6</v>
      </c>
    </row>
    <row r="731" spans="1:4" x14ac:dyDescent="0.35">
      <c r="A731" s="1">
        <v>39624</v>
      </c>
      <c r="B731" s="2" t="s">
        <v>18</v>
      </c>
      <c r="C731">
        <v>75</v>
      </c>
      <c r="D731">
        <f>MONTH(cukier8[[#This Row],[DATA]])</f>
        <v>6</v>
      </c>
    </row>
    <row r="732" spans="1:4" x14ac:dyDescent="0.35">
      <c r="A732" s="1">
        <v>39624</v>
      </c>
      <c r="B732" s="2" t="s">
        <v>170</v>
      </c>
      <c r="C732">
        <v>4</v>
      </c>
      <c r="D732">
        <f>MONTH(cukier8[[#This Row],[DATA]])</f>
        <v>6</v>
      </c>
    </row>
    <row r="733" spans="1:4" x14ac:dyDescent="0.35">
      <c r="A733" s="1">
        <v>39626</v>
      </c>
      <c r="B733" s="2" t="s">
        <v>171</v>
      </c>
      <c r="C733">
        <v>2</v>
      </c>
      <c r="D733">
        <f>MONTH(cukier8[[#This Row],[DATA]])</f>
        <v>6</v>
      </c>
    </row>
    <row r="734" spans="1:4" x14ac:dyDescent="0.35">
      <c r="A734" s="1">
        <v>39627</v>
      </c>
      <c r="B734" s="2" t="s">
        <v>61</v>
      </c>
      <c r="C734">
        <v>110</v>
      </c>
      <c r="D734">
        <f>MONTH(cukier8[[#This Row],[DATA]])</f>
        <v>6</v>
      </c>
    </row>
    <row r="735" spans="1:4" x14ac:dyDescent="0.35">
      <c r="A735" s="1">
        <v>39628</v>
      </c>
      <c r="B735" s="2" t="s">
        <v>35</v>
      </c>
      <c r="C735">
        <v>161</v>
      </c>
      <c r="D735">
        <f>MONTH(cukier8[[#This Row],[DATA]])</f>
        <v>6</v>
      </c>
    </row>
    <row r="736" spans="1:4" x14ac:dyDescent="0.35">
      <c r="A736" s="1">
        <v>39629</v>
      </c>
      <c r="B736" s="2" t="s">
        <v>30</v>
      </c>
      <c r="C736">
        <v>68</v>
      </c>
      <c r="D736">
        <f>MONTH(cukier8[[#This Row],[DATA]])</f>
        <v>6</v>
      </c>
    </row>
    <row r="737" spans="1:4" x14ac:dyDescent="0.35">
      <c r="A737" s="1">
        <v>39631</v>
      </c>
      <c r="B737" s="2" t="s">
        <v>55</v>
      </c>
      <c r="C737">
        <v>30</v>
      </c>
      <c r="D737">
        <f>MONTH(cukier8[[#This Row],[DATA]])</f>
        <v>7</v>
      </c>
    </row>
    <row r="738" spans="1:4" x14ac:dyDescent="0.35">
      <c r="A738" s="1">
        <v>39632</v>
      </c>
      <c r="B738" s="2" t="s">
        <v>64</v>
      </c>
      <c r="C738">
        <v>3</v>
      </c>
      <c r="D738">
        <f>MONTH(cukier8[[#This Row],[DATA]])</f>
        <v>7</v>
      </c>
    </row>
    <row r="739" spans="1:4" x14ac:dyDescent="0.35">
      <c r="A739" s="1">
        <v>39637</v>
      </c>
      <c r="B739" s="2" t="s">
        <v>50</v>
      </c>
      <c r="C739">
        <v>117</v>
      </c>
      <c r="D739">
        <f>MONTH(cukier8[[#This Row],[DATA]])</f>
        <v>7</v>
      </c>
    </row>
    <row r="740" spans="1:4" x14ac:dyDescent="0.35">
      <c r="A740" s="1">
        <v>39639</v>
      </c>
      <c r="B740" s="2" t="s">
        <v>8</v>
      </c>
      <c r="C740">
        <v>105</v>
      </c>
      <c r="D740">
        <f>MONTH(cukier8[[#This Row],[DATA]])</f>
        <v>7</v>
      </c>
    </row>
    <row r="741" spans="1:4" x14ac:dyDescent="0.35">
      <c r="A741" s="1">
        <v>39639</v>
      </c>
      <c r="B741" s="2" t="s">
        <v>46</v>
      </c>
      <c r="C741">
        <v>6</v>
      </c>
      <c r="D741">
        <f>MONTH(cukier8[[#This Row],[DATA]])</f>
        <v>7</v>
      </c>
    </row>
    <row r="742" spans="1:4" x14ac:dyDescent="0.35">
      <c r="A742" s="1">
        <v>39640</v>
      </c>
      <c r="B742" s="2" t="s">
        <v>17</v>
      </c>
      <c r="C742">
        <v>378</v>
      </c>
      <c r="D742">
        <f>MONTH(cukier8[[#This Row],[DATA]])</f>
        <v>7</v>
      </c>
    </row>
    <row r="743" spans="1:4" x14ac:dyDescent="0.35">
      <c r="A743" s="1">
        <v>39643</v>
      </c>
      <c r="B743" s="2" t="s">
        <v>69</v>
      </c>
      <c r="C743">
        <v>76</v>
      </c>
      <c r="D743">
        <f>MONTH(cukier8[[#This Row],[DATA]])</f>
        <v>7</v>
      </c>
    </row>
    <row r="744" spans="1:4" x14ac:dyDescent="0.35">
      <c r="A744" s="1">
        <v>39644</v>
      </c>
      <c r="B744" s="2" t="s">
        <v>22</v>
      </c>
      <c r="C744">
        <v>386</v>
      </c>
      <c r="D744">
        <f>MONTH(cukier8[[#This Row],[DATA]])</f>
        <v>7</v>
      </c>
    </row>
    <row r="745" spans="1:4" x14ac:dyDescent="0.35">
      <c r="A745" s="1">
        <v>39645</v>
      </c>
      <c r="B745" s="2" t="s">
        <v>50</v>
      </c>
      <c r="C745">
        <v>132</v>
      </c>
      <c r="D745">
        <f>MONTH(cukier8[[#This Row],[DATA]])</f>
        <v>7</v>
      </c>
    </row>
    <row r="746" spans="1:4" x14ac:dyDescent="0.35">
      <c r="A746" s="1">
        <v>39645</v>
      </c>
      <c r="B746" s="2" t="s">
        <v>22</v>
      </c>
      <c r="C746">
        <v>104</v>
      </c>
      <c r="D746">
        <f>MONTH(cukier8[[#This Row],[DATA]])</f>
        <v>7</v>
      </c>
    </row>
    <row r="747" spans="1:4" x14ac:dyDescent="0.35">
      <c r="A747" s="1">
        <v>39646</v>
      </c>
      <c r="B747" s="2" t="s">
        <v>45</v>
      </c>
      <c r="C747">
        <v>380</v>
      </c>
      <c r="D747">
        <f>MONTH(cukier8[[#This Row],[DATA]])</f>
        <v>7</v>
      </c>
    </row>
    <row r="748" spans="1:4" x14ac:dyDescent="0.35">
      <c r="A748" s="1">
        <v>39647</v>
      </c>
      <c r="B748" s="2" t="s">
        <v>78</v>
      </c>
      <c r="C748">
        <v>76</v>
      </c>
      <c r="D748">
        <f>MONTH(cukier8[[#This Row],[DATA]])</f>
        <v>7</v>
      </c>
    </row>
    <row r="749" spans="1:4" x14ac:dyDescent="0.35">
      <c r="A749" s="1">
        <v>39647</v>
      </c>
      <c r="B749" s="2" t="s">
        <v>25</v>
      </c>
      <c r="C749">
        <v>194</v>
      </c>
      <c r="D749">
        <f>MONTH(cukier8[[#This Row],[DATA]])</f>
        <v>7</v>
      </c>
    </row>
    <row r="750" spans="1:4" x14ac:dyDescent="0.35">
      <c r="A750" s="1">
        <v>39653</v>
      </c>
      <c r="B750" s="2" t="s">
        <v>61</v>
      </c>
      <c r="C750">
        <v>147</v>
      </c>
      <c r="D750">
        <f>MONTH(cukier8[[#This Row],[DATA]])</f>
        <v>7</v>
      </c>
    </row>
    <row r="751" spans="1:4" x14ac:dyDescent="0.35">
      <c r="A751" s="1">
        <v>39656</v>
      </c>
      <c r="B751" s="2" t="s">
        <v>22</v>
      </c>
      <c r="C751">
        <v>319</v>
      </c>
      <c r="D751">
        <f>MONTH(cukier8[[#This Row],[DATA]])</f>
        <v>7</v>
      </c>
    </row>
    <row r="752" spans="1:4" x14ac:dyDescent="0.35">
      <c r="A752" s="1">
        <v>39657</v>
      </c>
      <c r="B752" s="2" t="s">
        <v>39</v>
      </c>
      <c r="C752">
        <v>38</v>
      </c>
      <c r="D752">
        <f>MONTH(cukier8[[#This Row],[DATA]])</f>
        <v>7</v>
      </c>
    </row>
    <row r="753" spans="1:4" x14ac:dyDescent="0.35">
      <c r="A753" s="1">
        <v>39662</v>
      </c>
      <c r="B753" s="2" t="s">
        <v>28</v>
      </c>
      <c r="C753">
        <v>31</v>
      </c>
      <c r="D753">
        <f>MONTH(cukier8[[#This Row],[DATA]])</f>
        <v>8</v>
      </c>
    </row>
    <row r="754" spans="1:4" x14ac:dyDescent="0.35">
      <c r="A754" s="1">
        <v>39664</v>
      </c>
      <c r="B754" s="2" t="s">
        <v>6</v>
      </c>
      <c r="C754">
        <v>28</v>
      </c>
      <c r="D754">
        <f>MONTH(cukier8[[#This Row],[DATA]])</f>
        <v>8</v>
      </c>
    </row>
    <row r="755" spans="1:4" x14ac:dyDescent="0.35">
      <c r="A755" s="1">
        <v>39664</v>
      </c>
      <c r="B755" s="2" t="s">
        <v>105</v>
      </c>
      <c r="C755">
        <v>15</v>
      </c>
      <c r="D755">
        <f>MONTH(cukier8[[#This Row],[DATA]])</f>
        <v>8</v>
      </c>
    </row>
    <row r="756" spans="1:4" x14ac:dyDescent="0.35">
      <c r="A756" s="1">
        <v>39667</v>
      </c>
      <c r="B756" s="2" t="s">
        <v>62</v>
      </c>
      <c r="C756">
        <v>2</v>
      </c>
      <c r="D756">
        <f>MONTH(cukier8[[#This Row],[DATA]])</f>
        <v>8</v>
      </c>
    </row>
    <row r="757" spans="1:4" x14ac:dyDescent="0.35">
      <c r="A757" s="1">
        <v>39667</v>
      </c>
      <c r="B757" s="2" t="s">
        <v>101</v>
      </c>
      <c r="C757">
        <v>16</v>
      </c>
      <c r="D757">
        <f>MONTH(cukier8[[#This Row],[DATA]])</f>
        <v>8</v>
      </c>
    </row>
    <row r="758" spans="1:4" x14ac:dyDescent="0.35">
      <c r="A758" s="1">
        <v>39669</v>
      </c>
      <c r="B758" s="2" t="s">
        <v>78</v>
      </c>
      <c r="C758">
        <v>83</v>
      </c>
      <c r="D758">
        <f>MONTH(cukier8[[#This Row],[DATA]])</f>
        <v>8</v>
      </c>
    </row>
    <row r="759" spans="1:4" x14ac:dyDescent="0.35">
      <c r="A759" s="1">
        <v>39670</v>
      </c>
      <c r="B759" s="2" t="s">
        <v>172</v>
      </c>
      <c r="C759">
        <v>16</v>
      </c>
      <c r="D759">
        <f>MONTH(cukier8[[#This Row],[DATA]])</f>
        <v>8</v>
      </c>
    </row>
    <row r="760" spans="1:4" x14ac:dyDescent="0.35">
      <c r="A760" s="1">
        <v>39671</v>
      </c>
      <c r="B760" s="2" t="s">
        <v>9</v>
      </c>
      <c r="C760">
        <v>397</v>
      </c>
      <c r="D760">
        <f>MONTH(cukier8[[#This Row],[DATA]])</f>
        <v>8</v>
      </c>
    </row>
    <row r="761" spans="1:4" x14ac:dyDescent="0.35">
      <c r="A761" s="1">
        <v>39671</v>
      </c>
      <c r="B761" s="2" t="s">
        <v>78</v>
      </c>
      <c r="C761">
        <v>184</v>
      </c>
      <c r="D761">
        <f>MONTH(cukier8[[#This Row],[DATA]])</f>
        <v>8</v>
      </c>
    </row>
    <row r="762" spans="1:4" x14ac:dyDescent="0.35">
      <c r="A762" s="1">
        <v>39673</v>
      </c>
      <c r="B762" s="2" t="s">
        <v>78</v>
      </c>
      <c r="C762">
        <v>55</v>
      </c>
      <c r="D762">
        <f>MONTH(cukier8[[#This Row],[DATA]])</f>
        <v>8</v>
      </c>
    </row>
    <row r="763" spans="1:4" x14ac:dyDescent="0.35">
      <c r="A763" s="1">
        <v>39674</v>
      </c>
      <c r="B763" s="2" t="s">
        <v>69</v>
      </c>
      <c r="C763">
        <v>107</v>
      </c>
      <c r="D763">
        <f>MONTH(cukier8[[#This Row],[DATA]])</f>
        <v>8</v>
      </c>
    </row>
    <row r="764" spans="1:4" x14ac:dyDescent="0.35">
      <c r="A764" s="1">
        <v>39676</v>
      </c>
      <c r="B764" s="2" t="s">
        <v>69</v>
      </c>
      <c r="C764">
        <v>127</v>
      </c>
      <c r="D764">
        <f>MONTH(cukier8[[#This Row],[DATA]])</f>
        <v>8</v>
      </c>
    </row>
    <row r="765" spans="1:4" x14ac:dyDescent="0.35">
      <c r="A765" s="1">
        <v>39679</v>
      </c>
      <c r="B765" s="2" t="s">
        <v>173</v>
      </c>
      <c r="C765">
        <v>122</v>
      </c>
      <c r="D765">
        <f>MONTH(cukier8[[#This Row],[DATA]])</f>
        <v>8</v>
      </c>
    </row>
    <row r="766" spans="1:4" x14ac:dyDescent="0.35">
      <c r="A766" s="1">
        <v>39679</v>
      </c>
      <c r="B766" s="2" t="s">
        <v>18</v>
      </c>
      <c r="C766">
        <v>107</v>
      </c>
      <c r="D766">
        <f>MONTH(cukier8[[#This Row],[DATA]])</f>
        <v>8</v>
      </c>
    </row>
    <row r="767" spans="1:4" x14ac:dyDescent="0.35">
      <c r="A767" s="1">
        <v>39681</v>
      </c>
      <c r="B767" s="2" t="s">
        <v>22</v>
      </c>
      <c r="C767">
        <v>113</v>
      </c>
      <c r="D767">
        <f>MONTH(cukier8[[#This Row],[DATA]])</f>
        <v>8</v>
      </c>
    </row>
    <row r="768" spans="1:4" x14ac:dyDescent="0.35">
      <c r="A768" s="1">
        <v>39681</v>
      </c>
      <c r="B768" s="2" t="s">
        <v>7</v>
      </c>
      <c r="C768">
        <v>297</v>
      </c>
      <c r="D768">
        <f>MONTH(cukier8[[#This Row],[DATA]])</f>
        <v>8</v>
      </c>
    </row>
    <row r="769" spans="1:4" x14ac:dyDescent="0.35">
      <c r="A769" s="1">
        <v>39682</v>
      </c>
      <c r="B769" s="2" t="s">
        <v>44</v>
      </c>
      <c r="C769">
        <v>14</v>
      </c>
      <c r="D769">
        <f>MONTH(cukier8[[#This Row],[DATA]])</f>
        <v>8</v>
      </c>
    </row>
    <row r="770" spans="1:4" x14ac:dyDescent="0.35">
      <c r="A770" s="1">
        <v>39684</v>
      </c>
      <c r="B770" s="2" t="s">
        <v>52</v>
      </c>
      <c r="C770">
        <v>188</v>
      </c>
      <c r="D770">
        <f>MONTH(cukier8[[#This Row],[DATA]])</f>
        <v>8</v>
      </c>
    </row>
    <row r="771" spans="1:4" x14ac:dyDescent="0.35">
      <c r="A771" s="1">
        <v>39686</v>
      </c>
      <c r="B771" s="2" t="s">
        <v>151</v>
      </c>
      <c r="C771">
        <v>11</v>
      </c>
      <c r="D771">
        <f>MONTH(cukier8[[#This Row],[DATA]])</f>
        <v>8</v>
      </c>
    </row>
    <row r="772" spans="1:4" x14ac:dyDescent="0.35">
      <c r="A772" s="1">
        <v>39689</v>
      </c>
      <c r="B772" s="2" t="s">
        <v>28</v>
      </c>
      <c r="C772">
        <v>105</v>
      </c>
      <c r="D772">
        <f>MONTH(cukier8[[#This Row],[DATA]])</f>
        <v>8</v>
      </c>
    </row>
    <row r="773" spans="1:4" x14ac:dyDescent="0.35">
      <c r="A773" s="1">
        <v>39690</v>
      </c>
      <c r="B773" s="2" t="s">
        <v>160</v>
      </c>
      <c r="C773">
        <v>18</v>
      </c>
      <c r="D773">
        <f>MONTH(cukier8[[#This Row],[DATA]])</f>
        <v>8</v>
      </c>
    </row>
    <row r="774" spans="1:4" x14ac:dyDescent="0.35">
      <c r="A774" s="1">
        <v>39690</v>
      </c>
      <c r="B774" s="2" t="s">
        <v>7</v>
      </c>
      <c r="C774">
        <v>418</v>
      </c>
      <c r="D774">
        <f>MONTH(cukier8[[#This Row],[DATA]])</f>
        <v>8</v>
      </c>
    </row>
    <row r="775" spans="1:4" x14ac:dyDescent="0.35">
      <c r="A775" s="1">
        <v>39691</v>
      </c>
      <c r="B775" s="2" t="s">
        <v>174</v>
      </c>
      <c r="C775">
        <v>4</v>
      </c>
      <c r="D775">
        <f>MONTH(cukier8[[#This Row],[DATA]])</f>
        <v>8</v>
      </c>
    </row>
    <row r="776" spans="1:4" x14ac:dyDescent="0.35">
      <c r="A776" s="1">
        <v>39691</v>
      </c>
      <c r="B776" s="2" t="s">
        <v>124</v>
      </c>
      <c r="C776">
        <v>5</v>
      </c>
      <c r="D776">
        <f>MONTH(cukier8[[#This Row],[DATA]])</f>
        <v>8</v>
      </c>
    </row>
    <row r="777" spans="1:4" x14ac:dyDescent="0.35">
      <c r="A777" s="1">
        <v>39692</v>
      </c>
      <c r="B777" s="2" t="s">
        <v>102</v>
      </c>
      <c r="C777">
        <v>346</v>
      </c>
      <c r="D777">
        <f>MONTH(cukier8[[#This Row],[DATA]])</f>
        <v>9</v>
      </c>
    </row>
    <row r="778" spans="1:4" x14ac:dyDescent="0.35">
      <c r="A778" s="1">
        <v>39694</v>
      </c>
      <c r="B778" s="2" t="s">
        <v>9</v>
      </c>
      <c r="C778">
        <v>417</v>
      </c>
      <c r="D778">
        <f>MONTH(cukier8[[#This Row],[DATA]])</f>
        <v>9</v>
      </c>
    </row>
    <row r="779" spans="1:4" x14ac:dyDescent="0.35">
      <c r="A779" s="1">
        <v>39696</v>
      </c>
      <c r="B779" s="2" t="s">
        <v>123</v>
      </c>
      <c r="C779">
        <v>35</v>
      </c>
      <c r="D779">
        <f>MONTH(cukier8[[#This Row],[DATA]])</f>
        <v>9</v>
      </c>
    </row>
    <row r="780" spans="1:4" x14ac:dyDescent="0.35">
      <c r="A780" s="1">
        <v>39696</v>
      </c>
      <c r="B780" s="2" t="s">
        <v>3</v>
      </c>
      <c r="C780">
        <v>6</v>
      </c>
      <c r="D780">
        <f>MONTH(cukier8[[#This Row],[DATA]])</f>
        <v>9</v>
      </c>
    </row>
    <row r="781" spans="1:4" x14ac:dyDescent="0.35">
      <c r="A781" s="1">
        <v>39697</v>
      </c>
      <c r="B781" s="2" t="s">
        <v>50</v>
      </c>
      <c r="C781">
        <v>322</v>
      </c>
      <c r="D781">
        <f>MONTH(cukier8[[#This Row],[DATA]])</f>
        <v>9</v>
      </c>
    </row>
    <row r="782" spans="1:4" x14ac:dyDescent="0.35">
      <c r="A782" s="1">
        <v>39697</v>
      </c>
      <c r="B782" s="2" t="s">
        <v>37</v>
      </c>
      <c r="C782">
        <v>150</v>
      </c>
      <c r="D782">
        <f>MONTH(cukier8[[#This Row],[DATA]])</f>
        <v>9</v>
      </c>
    </row>
    <row r="783" spans="1:4" x14ac:dyDescent="0.35">
      <c r="A783" s="1">
        <v>39698</v>
      </c>
      <c r="B783" s="2" t="s">
        <v>14</v>
      </c>
      <c r="C783">
        <v>492</v>
      </c>
      <c r="D783">
        <f>MONTH(cukier8[[#This Row],[DATA]])</f>
        <v>9</v>
      </c>
    </row>
    <row r="784" spans="1:4" x14ac:dyDescent="0.35">
      <c r="A784" s="1">
        <v>39702</v>
      </c>
      <c r="B784" s="2" t="s">
        <v>18</v>
      </c>
      <c r="C784">
        <v>93</v>
      </c>
      <c r="D784">
        <f>MONTH(cukier8[[#This Row],[DATA]])</f>
        <v>9</v>
      </c>
    </row>
    <row r="785" spans="1:4" x14ac:dyDescent="0.35">
      <c r="A785" s="1">
        <v>39705</v>
      </c>
      <c r="B785" s="2" t="s">
        <v>61</v>
      </c>
      <c r="C785">
        <v>64</v>
      </c>
      <c r="D785">
        <f>MONTH(cukier8[[#This Row],[DATA]])</f>
        <v>9</v>
      </c>
    </row>
    <row r="786" spans="1:4" x14ac:dyDescent="0.35">
      <c r="A786" s="1">
        <v>39705</v>
      </c>
      <c r="B786" s="2" t="s">
        <v>89</v>
      </c>
      <c r="C786">
        <v>7</v>
      </c>
      <c r="D786">
        <f>MONTH(cukier8[[#This Row],[DATA]])</f>
        <v>9</v>
      </c>
    </row>
    <row r="787" spans="1:4" x14ac:dyDescent="0.35">
      <c r="A787" s="1">
        <v>39705</v>
      </c>
      <c r="B787" s="2" t="s">
        <v>18</v>
      </c>
      <c r="C787">
        <v>90</v>
      </c>
      <c r="D787">
        <f>MONTH(cukier8[[#This Row],[DATA]])</f>
        <v>9</v>
      </c>
    </row>
    <row r="788" spans="1:4" x14ac:dyDescent="0.35">
      <c r="A788" s="1">
        <v>39712</v>
      </c>
      <c r="B788" s="2" t="s">
        <v>50</v>
      </c>
      <c r="C788">
        <v>136</v>
      </c>
      <c r="D788">
        <f>MONTH(cukier8[[#This Row],[DATA]])</f>
        <v>9</v>
      </c>
    </row>
    <row r="789" spans="1:4" x14ac:dyDescent="0.35">
      <c r="A789" s="1">
        <v>39713</v>
      </c>
      <c r="B789" s="2" t="s">
        <v>19</v>
      </c>
      <c r="C789">
        <v>104</v>
      </c>
      <c r="D789">
        <f>MONTH(cukier8[[#This Row],[DATA]])</f>
        <v>9</v>
      </c>
    </row>
    <row r="790" spans="1:4" x14ac:dyDescent="0.35">
      <c r="A790" s="1">
        <v>39713</v>
      </c>
      <c r="B790" s="2" t="s">
        <v>150</v>
      </c>
      <c r="C790">
        <v>1</v>
      </c>
      <c r="D790">
        <f>MONTH(cukier8[[#This Row],[DATA]])</f>
        <v>9</v>
      </c>
    </row>
    <row r="791" spans="1:4" x14ac:dyDescent="0.35">
      <c r="A791" s="1">
        <v>39714</v>
      </c>
      <c r="B791" s="2" t="s">
        <v>31</v>
      </c>
      <c r="C791">
        <v>52</v>
      </c>
      <c r="D791">
        <f>MONTH(cukier8[[#This Row],[DATA]])</f>
        <v>9</v>
      </c>
    </row>
    <row r="792" spans="1:4" x14ac:dyDescent="0.35">
      <c r="A792" s="1">
        <v>39714</v>
      </c>
      <c r="B792" s="2" t="s">
        <v>45</v>
      </c>
      <c r="C792">
        <v>203</v>
      </c>
      <c r="D792">
        <f>MONTH(cukier8[[#This Row],[DATA]])</f>
        <v>9</v>
      </c>
    </row>
    <row r="793" spans="1:4" x14ac:dyDescent="0.35">
      <c r="A793" s="1">
        <v>39716</v>
      </c>
      <c r="B793" s="2" t="s">
        <v>30</v>
      </c>
      <c r="C793">
        <v>183</v>
      </c>
      <c r="D793">
        <f>MONTH(cukier8[[#This Row],[DATA]])</f>
        <v>9</v>
      </c>
    </row>
    <row r="794" spans="1:4" x14ac:dyDescent="0.35">
      <c r="A794" s="1">
        <v>39717</v>
      </c>
      <c r="B794" s="2" t="s">
        <v>61</v>
      </c>
      <c r="C794">
        <v>182</v>
      </c>
      <c r="D794">
        <f>MONTH(cukier8[[#This Row],[DATA]])</f>
        <v>9</v>
      </c>
    </row>
    <row r="795" spans="1:4" x14ac:dyDescent="0.35">
      <c r="A795" s="1">
        <v>39719</v>
      </c>
      <c r="B795" s="2" t="s">
        <v>45</v>
      </c>
      <c r="C795">
        <v>383</v>
      </c>
      <c r="D795">
        <f>MONTH(cukier8[[#This Row],[DATA]])</f>
        <v>9</v>
      </c>
    </row>
    <row r="796" spans="1:4" x14ac:dyDescent="0.35">
      <c r="A796" s="1">
        <v>39722</v>
      </c>
      <c r="B796" s="2" t="s">
        <v>22</v>
      </c>
      <c r="C796">
        <v>113</v>
      </c>
      <c r="D796">
        <f>MONTH(cukier8[[#This Row],[DATA]])</f>
        <v>10</v>
      </c>
    </row>
    <row r="797" spans="1:4" x14ac:dyDescent="0.35">
      <c r="A797" s="1">
        <v>39722</v>
      </c>
      <c r="B797" s="2" t="s">
        <v>63</v>
      </c>
      <c r="C797">
        <v>154</v>
      </c>
      <c r="D797">
        <f>MONTH(cukier8[[#This Row],[DATA]])</f>
        <v>10</v>
      </c>
    </row>
    <row r="798" spans="1:4" x14ac:dyDescent="0.35">
      <c r="A798" s="1">
        <v>39722</v>
      </c>
      <c r="B798" s="2" t="s">
        <v>36</v>
      </c>
      <c r="C798">
        <v>8</v>
      </c>
      <c r="D798">
        <f>MONTH(cukier8[[#This Row],[DATA]])</f>
        <v>10</v>
      </c>
    </row>
    <row r="799" spans="1:4" x14ac:dyDescent="0.35">
      <c r="A799" s="1">
        <v>39725</v>
      </c>
      <c r="B799" s="2" t="s">
        <v>116</v>
      </c>
      <c r="C799">
        <v>5</v>
      </c>
      <c r="D799">
        <f>MONTH(cukier8[[#This Row],[DATA]])</f>
        <v>10</v>
      </c>
    </row>
    <row r="800" spans="1:4" x14ac:dyDescent="0.35">
      <c r="A800" s="1">
        <v>39725</v>
      </c>
      <c r="B800" s="2" t="s">
        <v>42</v>
      </c>
      <c r="C800">
        <v>14</v>
      </c>
      <c r="D800">
        <f>MONTH(cukier8[[#This Row],[DATA]])</f>
        <v>10</v>
      </c>
    </row>
    <row r="801" spans="1:4" x14ac:dyDescent="0.35">
      <c r="A801" s="1">
        <v>39727</v>
      </c>
      <c r="B801" s="2" t="s">
        <v>71</v>
      </c>
      <c r="C801">
        <v>27</v>
      </c>
      <c r="D801">
        <f>MONTH(cukier8[[#This Row],[DATA]])</f>
        <v>10</v>
      </c>
    </row>
    <row r="802" spans="1:4" x14ac:dyDescent="0.35">
      <c r="A802" s="1">
        <v>39727</v>
      </c>
      <c r="B802" s="2" t="s">
        <v>8</v>
      </c>
      <c r="C802">
        <v>141</v>
      </c>
      <c r="D802">
        <f>MONTH(cukier8[[#This Row],[DATA]])</f>
        <v>10</v>
      </c>
    </row>
    <row r="803" spans="1:4" x14ac:dyDescent="0.35">
      <c r="A803" s="1">
        <v>39729</v>
      </c>
      <c r="B803" s="2" t="s">
        <v>175</v>
      </c>
      <c r="C803">
        <v>14</v>
      </c>
      <c r="D803">
        <f>MONTH(cukier8[[#This Row],[DATA]])</f>
        <v>10</v>
      </c>
    </row>
    <row r="804" spans="1:4" x14ac:dyDescent="0.35">
      <c r="A804" s="1">
        <v>39729</v>
      </c>
      <c r="B804" s="2" t="s">
        <v>31</v>
      </c>
      <c r="C804">
        <v>136</v>
      </c>
      <c r="D804">
        <f>MONTH(cukier8[[#This Row],[DATA]])</f>
        <v>10</v>
      </c>
    </row>
    <row r="805" spans="1:4" x14ac:dyDescent="0.35">
      <c r="A805" s="1">
        <v>39729</v>
      </c>
      <c r="B805" s="2" t="s">
        <v>5</v>
      </c>
      <c r="C805">
        <v>378</v>
      </c>
      <c r="D805">
        <f>MONTH(cukier8[[#This Row],[DATA]])</f>
        <v>10</v>
      </c>
    </row>
    <row r="806" spans="1:4" x14ac:dyDescent="0.35">
      <c r="A806" s="1">
        <v>39729</v>
      </c>
      <c r="B806" s="2" t="s">
        <v>159</v>
      </c>
      <c r="C806">
        <v>12</v>
      </c>
      <c r="D806">
        <f>MONTH(cukier8[[#This Row],[DATA]])</f>
        <v>10</v>
      </c>
    </row>
    <row r="807" spans="1:4" x14ac:dyDescent="0.35">
      <c r="A807" s="1">
        <v>39732</v>
      </c>
      <c r="B807" s="2" t="s">
        <v>45</v>
      </c>
      <c r="C807">
        <v>284</v>
      </c>
      <c r="D807">
        <f>MONTH(cukier8[[#This Row],[DATA]])</f>
        <v>10</v>
      </c>
    </row>
    <row r="808" spans="1:4" x14ac:dyDescent="0.35">
      <c r="A808" s="1">
        <v>39733</v>
      </c>
      <c r="B808" s="2" t="s">
        <v>19</v>
      </c>
      <c r="C808">
        <v>54</v>
      </c>
      <c r="D808">
        <f>MONTH(cukier8[[#This Row],[DATA]])</f>
        <v>10</v>
      </c>
    </row>
    <row r="809" spans="1:4" x14ac:dyDescent="0.35">
      <c r="A809" s="1">
        <v>39733</v>
      </c>
      <c r="B809" s="2" t="s">
        <v>31</v>
      </c>
      <c r="C809">
        <v>51</v>
      </c>
      <c r="D809">
        <f>MONTH(cukier8[[#This Row],[DATA]])</f>
        <v>10</v>
      </c>
    </row>
    <row r="810" spans="1:4" x14ac:dyDescent="0.35">
      <c r="A810" s="1">
        <v>39733</v>
      </c>
      <c r="B810" s="2" t="s">
        <v>55</v>
      </c>
      <c r="C810">
        <v>159</v>
      </c>
      <c r="D810">
        <f>MONTH(cukier8[[#This Row],[DATA]])</f>
        <v>10</v>
      </c>
    </row>
    <row r="811" spans="1:4" x14ac:dyDescent="0.35">
      <c r="A811" s="1">
        <v>39738</v>
      </c>
      <c r="B811" s="2" t="s">
        <v>9</v>
      </c>
      <c r="C811">
        <v>351</v>
      </c>
      <c r="D811">
        <f>MONTH(cukier8[[#This Row],[DATA]])</f>
        <v>10</v>
      </c>
    </row>
    <row r="812" spans="1:4" x14ac:dyDescent="0.35">
      <c r="A812" s="1">
        <v>39738</v>
      </c>
      <c r="B812" s="2" t="s">
        <v>22</v>
      </c>
      <c r="C812">
        <v>390</v>
      </c>
      <c r="D812">
        <f>MONTH(cukier8[[#This Row],[DATA]])</f>
        <v>10</v>
      </c>
    </row>
    <row r="813" spans="1:4" x14ac:dyDescent="0.35">
      <c r="A813" s="1">
        <v>39738</v>
      </c>
      <c r="B813" s="2" t="s">
        <v>33</v>
      </c>
      <c r="C813">
        <v>4</v>
      </c>
      <c r="D813">
        <f>MONTH(cukier8[[#This Row],[DATA]])</f>
        <v>10</v>
      </c>
    </row>
    <row r="814" spans="1:4" x14ac:dyDescent="0.35">
      <c r="A814" s="1">
        <v>39739</v>
      </c>
      <c r="B814" s="2" t="s">
        <v>35</v>
      </c>
      <c r="C814">
        <v>140</v>
      </c>
      <c r="D814">
        <f>MONTH(cukier8[[#This Row],[DATA]])</f>
        <v>10</v>
      </c>
    </row>
    <row r="815" spans="1:4" x14ac:dyDescent="0.35">
      <c r="A815" s="1">
        <v>39740</v>
      </c>
      <c r="B815" s="2" t="s">
        <v>50</v>
      </c>
      <c r="C815">
        <v>125</v>
      </c>
      <c r="D815">
        <f>MONTH(cukier8[[#This Row],[DATA]])</f>
        <v>10</v>
      </c>
    </row>
    <row r="816" spans="1:4" x14ac:dyDescent="0.35">
      <c r="A816" s="1">
        <v>39740</v>
      </c>
      <c r="B816" s="2" t="s">
        <v>66</v>
      </c>
      <c r="C816">
        <v>97</v>
      </c>
      <c r="D816">
        <f>MONTH(cukier8[[#This Row],[DATA]])</f>
        <v>10</v>
      </c>
    </row>
    <row r="817" spans="1:4" x14ac:dyDescent="0.35">
      <c r="A817" s="1">
        <v>39743</v>
      </c>
      <c r="B817" s="2" t="s">
        <v>66</v>
      </c>
      <c r="C817">
        <v>190</v>
      </c>
      <c r="D817">
        <f>MONTH(cukier8[[#This Row],[DATA]])</f>
        <v>10</v>
      </c>
    </row>
    <row r="818" spans="1:4" x14ac:dyDescent="0.35">
      <c r="A818" s="1">
        <v>39745</v>
      </c>
      <c r="B818" s="2" t="s">
        <v>14</v>
      </c>
      <c r="C818">
        <v>415</v>
      </c>
      <c r="D818">
        <f>MONTH(cukier8[[#This Row],[DATA]])</f>
        <v>10</v>
      </c>
    </row>
    <row r="819" spans="1:4" x14ac:dyDescent="0.35">
      <c r="A819" s="1">
        <v>39747</v>
      </c>
      <c r="B819" s="2" t="s">
        <v>9</v>
      </c>
      <c r="C819">
        <v>269</v>
      </c>
      <c r="D819">
        <f>MONTH(cukier8[[#This Row],[DATA]])</f>
        <v>10</v>
      </c>
    </row>
    <row r="820" spans="1:4" x14ac:dyDescent="0.35">
      <c r="A820" s="1">
        <v>39747</v>
      </c>
      <c r="B820" s="2" t="s">
        <v>140</v>
      </c>
      <c r="C820">
        <v>11</v>
      </c>
      <c r="D820">
        <f>MONTH(cukier8[[#This Row],[DATA]])</f>
        <v>10</v>
      </c>
    </row>
    <row r="821" spans="1:4" x14ac:dyDescent="0.35">
      <c r="A821" s="1">
        <v>39747</v>
      </c>
      <c r="B821" s="2" t="s">
        <v>45</v>
      </c>
      <c r="C821">
        <v>162</v>
      </c>
      <c r="D821">
        <f>MONTH(cukier8[[#This Row],[DATA]])</f>
        <v>10</v>
      </c>
    </row>
    <row r="822" spans="1:4" x14ac:dyDescent="0.35">
      <c r="A822" s="1">
        <v>39757</v>
      </c>
      <c r="B822" s="2" t="s">
        <v>18</v>
      </c>
      <c r="C822">
        <v>75</v>
      </c>
      <c r="D822">
        <f>MONTH(cukier8[[#This Row],[DATA]])</f>
        <v>11</v>
      </c>
    </row>
    <row r="823" spans="1:4" x14ac:dyDescent="0.35">
      <c r="A823" s="1">
        <v>39759</v>
      </c>
      <c r="B823" s="2" t="s">
        <v>22</v>
      </c>
      <c r="C823">
        <v>358</v>
      </c>
      <c r="D823">
        <f>MONTH(cukier8[[#This Row],[DATA]])</f>
        <v>11</v>
      </c>
    </row>
    <row r="824" spans="1:4" x14ac:dyDescent="0.35">
      <c r="A824" s="1">
        <v>39760</v>
      </c>
      <c r="B824" s="2" t="s">
        <v>8</v>
      </c>
      <c r="C824">
        <v>198</v>
      </c>
      <c r="D824">
        <f>MONTH(cukier8[[#This Row],[DATA]])</f>
        <v>11</v>
      </c>
    </row>
    <row r="825" spans="1:4" x14ac:dyDescent="0.35">
      <c r="A825" s="1">
        <v>39763</v>
      </c>
      <c r="B825" s="2" t="s">
        <v>22</v>
      </c>
      <c r="C825">
        <v>189</v>
      </c>
      <c r="D825">
        <f>MONTH(cukier8[[#This Row],[DATA]])</f>
        <v>11</v>
      </c>
    </row>
    <row r="826" spans="1:4" x14ac:dyDescent="0.35">
      <c r="A826" s="1">
        <v>39764</v>
      </c>
      <c r="B826" s="2" t="s">
        <v>24</v>
      </c>
      <c r="C826">
        <v>226</v>
      </c>
      <c r="D826">
        <f>MONTH(cukier8[[#This Row],[DATA]])</f>
        <v>11</v>
      </c>
    </row>
    <row r="827" spans="1:4" x14ac:dyDescent="0.35">
      <c r="A827" s="1">
        <v>39765</v>
      </c>
      <c r="B827" s="2" t="s">
        <v>55</v>
      </c>
      <c r="C827">
        <v>94</v>
      </c>
      <c r="D827">
        <f>MONTH(cukier8[[#This Row],[DATA]])</f>
        <v>11</v>
      </c>
    </row>
    <row r="828" spans="1:4" x14ac:dyDescent="0.35">
      <c r="A828" s="1">
        <v>39770</v>
      </c>
      <c r="B828" s="2" t="s">
        <v>50</v>
      </c>
      <c r="C828">
        <v>401</v>
      </c>
      <c r="D828">
        <f>MONTH(cukier8[[#This Row],[DATA]])</f>
        <v>11</v>
      </c>
    </row>
    <row r="829" spans="1:4" x14ac:dyDescent="0.35">
      <c r="A829" s="1">
        <v>39771</v>
      </c>
      <c r="B829" s="2" t="s">
        <v>69</v>
      </c>
      <c r="C829">
        <v>52</v>
      </c>
      <c r="D829">
        <f>MONTH(cukier8[[#This Row],[DATA]])</f>
        <v>11</v>
      </c>
    </row>
    <row r="830" spans="1:4" x14ac:dyDescent="0.35">
      <c r="A830" s="1">
        <v>39772</v>
      </c>
      <c r="B830" s="2" t="s">
        <v>12</v>
      </c>
      <c r="C830">
        <v>189</v>
      </c>
      <c r="D830">
        <f>MONTH(cukier8[[#This Row],[DATA]])</f>
        <v>11</v>
      </c>
    </row>
    <row r="831" spans="1:4" x14ac:dyDescent="0.35">
      <c r="A831" s="1">
        <v>39774</v>
      </c>
      <c r="B831" s="2" t="s">
        <v>17</v>
      </c>
      <c r="C831">
        <v>201</v>
      </c>
      <c r="D831">
        <f>MONTH(cukier8[[#This Row],[DATA]])</f>
        <v>11</v>
      </c>
    </row>
    <row r="832" spans="1:4" x14ac:dyDescent="0.35">
      <c r="A832" s="1">
        <v>39775</v>
      </c>
      <c r="B832" s="2" t="s">
        <v>22</v>
      </c>
      <c r="C832">
        <v>235</v>
      </c>
      <c r="D832">
        <f>MONTH(cukier8[[#This Row],[DATA]])</f>
        <v>11</v>
      </c>
    </row>
    <row r="833" spans="1:4" x14ac:dyDescent="0.35">
      <c r="A833" s="1">
        <v>39776</v>
      </c>
      <c r="B833" s="2" t="s">
        <v>55</v>
      </c>
      <c r="C833">
        <v>78</v>
      </c>
      <c r="D833">
        <f>MONTH(cukier8[[#This Row],[DATA]])</f>
        <v>11</v>
      </c>
    </row>
    <row r="834" spans="1:4" x14ac:dyDescent="0.35">
      <c r="A834" s="1">
        <v>39776</v>
      </c>
      <c r="B834" s="2" t="s">
        <v>126</v>
      </c>
      <c r="C834">
        <v>13</v>
      </c>
      <c r="D834">
        <f>MONTH(cukier8[[#This Row],[DATA]])</f>
        <v>11</v>
      </c>
    </row>
    <row r="835" spans="1:4" x14ac:dyDescent="0.35">
      <c r="A835" s="1">
        <v>39776</v>
      </c>
      <c r="B835" s="2" t="s">
        <v>20</v>
      </c>
      <c r="C835">
        <v>196</v>
      </c>
      <c r="D835">
        <f>MONTH(cukier8[[#This Row],[DATA]])</f>
        <v>11</v>
      </c>
    </row>
    <row r="836" spans="1:4" x14ac:dyDescent="0.35">
      <c r="A836" s="1">
        <v>39780</v>
      </c>
      <c r="B836" s="2" t="s">
        <v>70</v>
      </c>
      <c r="C836">
        <v>11</v>
      </c>
      <c r="D836">
        <f>MONTH(cukier8[[#This Row],[DATA]])</f>
        <v>11</v>
      </c>
    </row>
    <row r="837" spans="1:4" x14ac:dyDescent="0.35">
      <c r="A837" s="1">
        <v>39780</v>
      </c>
      <c r="B837" s="2" t="s">
        <v>176</v>
      </c>
      <c r="C837">
        <v>17</v>
      </c>
      <c r="D837">
        <f>MONTH(cukier8[[#This Row],[DATA]])</f>
        <v>11</v>
      </c>
    </row>
    <row r="838" spans="1:4" x14ac:dyDescent="0.35">
      <c r="A838" s="1">
        <v>39781</v>
      </c>
      <c r="B838" s="2" t="s">
        <v>47</v>
      </c>
      <c r="C838">
        <v>4</v>
      </c>
      <c r="D838">
        <f>MONTH(cukier8[[#This Row],[DATA]])</f>
        <v>11</v>
      </c>
    </row>
    <row r="839" spans="1:4" x14ac:dyDescent="0.35">
      <c r="A839" s="1">
        <v>39785</v>
      </c>
      <c r="B839" s="2" t="s">
        <v>54</v>
      </c>
      <c r="C839">
        <v>17</v>
      </c>
      <c r="D839">
        <f>MONTH(cukier8[[#This Row],[DATA]])</f>
        <v>12</v>
      </c>
    </row>
    <row r="840" spans="1:4" x14ac:dyDescent="0.35">
      <c r="A840" s="1">
        <v>39785</v>
      </c>
      <c r="B840" s="2" t="s">
        <v>177</v>
      </c>
      <c r="C840">
        <v>1</v>
      </c>
      <c r="D840">
        <f>MONTH(cukier8[[#This Row],[DATA]])</f>
        <v>12</v>
      </c>
    </row>
    <row r="841" spans="1:4" x14ac:dyDescent="0.35">
      <c r="A841" s="1">
        <v>39790</v>
      </c>
      <c r="B841" s="2" t="s">
        <v>13</v>
      </c>
      <c r="C841">
        <v>6</v>
      </c>
      <c r="D841">
        <f>MONTH(cukier8[[#This Row],[DATA]])</f>
        <v>12</v>
      </c>
    </row>
    <row r="842" spans="1:4" x14ac:dyDescent="0.35">
      <c r="A842" s="1">
        <v>39790</v>
      </c>
      <c r="B842" s="2" t="s">
        <v>7</v>
      </c>
      <c r="C842">
        <v>496</v>
      </c>
      <c r="D842">
        <f>MONTH(cukier8[[#This Row],[DATA]])</f>
        <v>12</v>
      </c>
    </row>
    <row r="843" spans="1:4" x14ac:dyDescent="0.35">
      <c r="A843" s="1">
        <v>39794</v>
      </c>
      <c r="B843" s="2" t="s">
        <v>5</v>
      </c>
      <c r="C843">
        <v>363</v>
      </c>
      <c r="D843">
        <f>MONTH(cukier8[[#This Row],[DATA]])</f>
        <v>12</v>
      </c>
    </row>
    <row r="844" spans="1:4" x14ac:dyDescent="0.35">
      <c r="A844" s="1">
        <v>39797</v>
      </c>
      <c r="B844" s="2" t="s">
        <v>5</v>
      </c>
      <c r="C844">
        <v>491</v>
      </c>
      <c r="D844">
        <f>MONTH(cukier8[[#This Row],[DATA]])</f>
        <v>12</v>
      </c>
    </row>
    <row r="845" spans="1:4" x14ac:dyDescent="0.35">
      <c r="A845" s="1">
        <v>39797</v>
      </c>
      <c r="B845" s="2" t="s">
        <v>17</v>
      </c>
      <c r="C845">
        <v>369</v>
      </c>
      <c r="D845">
        <f>MONTH(cukier8[[#This Row],[DATA]])</f>
        <v>12</v>
      </c>
    </row>
    <row r="846" spans="1:4" x14ac:dyDescent="0.35">
      <c r="A846" s="1">
        <v>39799</v>
      </c>
      <c r="B846" s="2" t="s">
        <v>66</v>
      </c>
      <c r="C846">
        <v>60</v>
      </c>
      <c r="D846">
        <f>MONTH(cukier8[[#This Row],[DATA]])</f>
        <v>12</v>
      </c>
    </row>
    <row r="847" spans="1:4" x14ac:dyDescent="0.35">
      <c r="A847" s="1">
        <v>39800</v>
      </c>
      <c r="B847" s="2" t="s">
        <v>20</v>
      </c>
      <c r="C847">
        <v>35</v>
      </c>
      <c r="D847">
        <f>MONTH(cukier8[[#This Row],[DATA]])</f>
        <v>12</v>
      </c>
    </row>
    <row r="848" spans="1:4" x14ac:dyDescent="0.35">
      <c r="A848" s="1">
        <v>39803</v>
      </c>
      <c r="B848" s="2" t="s">
        <v>7</v>
      </c>
      <c r="C848">
        <v>121</v>
      </c>
      <c r="D848">
        <f>MONTH(cukier8[[#This Row],[DATA]])</f>
        <v>12</v>
      </c>
    </row>
    <row r="849" spans="1:4" x14ac:dyDescent="0.35">
      <c r="A849" s="1">
        <v>39803</v>
      </c>
      <c r="B849" s="2" t="s">
        <v>50</v>
      </c>
      <c r="C849">
        <v>442</v>
      </c>
      <c r="D849">
        <f>MONTH(cukier8[[#This Row],[DATA]])</f>
        <v>12</v>
      </c>
    </row>
    <row r="850" spans="1:4" x14ac:dyDescent="0.35">
      <c r="A850" s="1">
        <v>39804</v>
      </c>
      <c r="B850" s="2" t="s">
        <v>7</v>
      </c>
      <c r="C850">
        <v>338</v>
      </c>
      <c r="D850">
        <f>MONTH(cukier8[[#This Row],[DATA]])</f>
        <v>12</v>
      </c>
    </row>
    <row r="851" spans="1:4" x14ac:dyDescent="0.35">
      <c r="A851" s="1">
        <v>39805</v>
      </c>
      <c r="B851" s="2" t="s">
        <v>31</v>
      </c>
      <c r="C851">
        <v>94</v>
      </c>
      <c r="D851">
        <f>MONTH(cukier8[[#This Row],[DATA]])</f>
        <v>12</v>
      </c>
    </row>
    <row r="852" spans="1:4" x14ac:dyDescent="0.35">
      <c r="A852" s="1">
        <v>39808</v>
      </c>
      <c r="B852" s="2" t="s">
        <v>1</v>
      </c>
      <c r="C852">
        <v>14</v>
      </c>
      <c r="D852">
        <f>MONTH(cukier8[[#This Row],[DATA]])</f>
        <v>12</v>
      </c>
    </row>
    <row r="853" spans="1:4" x14ac:dyDescent="0.35">
      <c r="A853" s="1">
        <v>39809</v>
      </c>
      <c r="B853" s="2" t="s">
        <v>94</v>
      </c>
      <c r="C853">
        <v>2</v>
      </c>
      <c r="D853">
        <f>MONTH(cukier8[[#This Row],[DATA]])</f>
        <v>12</v>
      </c>
    </row>
    <row r="854" spans="1:4" x14ac:dyDescent="0.35">
      <c r="A854" s="1">
        <v>39811</v>
      </c>
      <c r="B854" s="2" t="s">
        <v>14</v>
      </c>
      <c r="C854">
        <v>110</v>
      </c>
      <c r="D854">
        <f>MONTH(cukier8[[#This Row],[DATA]])</f>
        <v>12</v>
      </c>
    </row>
    <row r="855" spans="1:4" x14ac:dyDescent="0.35">
      <c r="A855" s="1">
        <v>39812</v>
      </c>
      <c r="B855" s="2" t="s">
        <v>87</v>
      </c>
      <c r="C855">
        <v>18</v>
      </c>
      <c r="D855">
        <f>MONTH(cukier8[[#This Row],[DATA]])</f>
        <v>12</v>
      </c>
    </row>
    <row r="856" spans="1:4" x14ac:dyDescent="0.35">
      <c r="A856" s="1">
        <v>39812</v>
      </c>
      <c r="B856" s="2" t="s">
        <v>147</v>
      </c>
      <c r="C856">
        <v>7</v>
      </c>
      <c r="D856">
        <f>MONTH(cukier8[[#This Row],[DATA]])</f>
        <v>12</v>
      </c>
    </row>
    <row r="857" spans="1:4" x14ac:dyDescent="0.35">
      <c r="A857" s="1">
        <v>39814</v>
      </c>
      <c r="B857" s="2" t="s">
        <v>178</v>
      </c>
      <c r="C857">
        <v>2</v>
      </c>
      <c r="D857">
        <f>MONTH(cukier8[[#This Row],[DATA]])</f>
        <v>1</v>
      </c>
    </row>
    <row r="858" spans="1:4" x14ac:dyDescent="0.35">
      <c r="A858" s="1">
        <v>39815</v>
      </c>
      <c r="B858" s="2" t="s">
        <v>37</v>
      </c>
      <c r="C858">
        <v>188</v>
      </c>
      <c r="D858">
        <f>MONTH(cukier8[[#This Row],[DATA]])</f>
        <v>1</v>
      </c>
    </row>
    <row r="859" spans="1:4" x14ac:dyDescent="0.35">
      <c r="A859" s="1">
        <v>39819</v>
      </c>
      <c r="B859" s="2" t="s">
        <v>92</v>
      </c>
      <c r="C859">
        <v>11</v>
      </c>
      <c r="D859">
        <f>MONTH(cukier8[[#This Row],[DATA]])</f>
        <v>1</v>
      </c>
    </row>
    <row r="860" spans="1:4" x14ac:dyDescent="0.35">
      <c r="A860" s="1">
        <v>39819</v>
      </c>
      <c r="B860" s="2" t="s">
        <v>14</v>
      </c>
      <c r="C860">
        <v>129</v>
      </c>
      <c r="D860">
        <f>MONTH(cukier8[[#This Row],[DATA]])</f>
        <v>1</v>
      </c>
    </row>
    <row r="861" spans="1:4" x14ac:dyDescent="0.35">
      <c r="A861" s="1">
        <v>39819</v>
      </c>
      <c r="B861" s="2" t="s">
        <v>61</v>
      </c>
      <c r="C861">
        <v>117</v>
      </c>
      <c r="D861">
        <f>MONTH(cukier8[[#This Row],[DATA]])</f>
        <v>1</v>
      </c>
    </row>
    <row r="862" spans="1:4" x14ac:dyDescent="0.35">
      <c r="A862" s="1">
        <v>39821</v>
      </c>
      <c r="B862" s="2" t="s">
        <v>82</v>
      </c>
      <c r="C862">
        <v>11</v>
      </c>
      <c r="D862">
        <f>MONTH(cukier8[[#This Row],[DATA]])</f>
        <v>1</v>
      </c>
    </row>
    <row r="863" spans="1:4" x14ac:dyDescent="0.35">
      <c r="A863" s="1">
        <v>39823</v>
      </c>
      <c r="B863" s="2" t="s">
        <v>61</v>
      </c>
      <c r="C863">
        <v>186</v>
      </c>
      <c r="D863">
        <f>MONTH(cukier8[[#This Row],[DATA]])</f>
        <v>1</v>
      </c>
    </row>
    <row r="864" spans="1:4" x14ac:dyDescent="0.35">
      <c r="A864" s="1">
        <v>39824</v>
      </c>
      <c r="B864" s="2" t="s">
        <v>18</v>
      </c>
      <c r="C864">
        <v>40</v>
      </c>
      <c r="D864">
        <f>MONTH(cukier8[[#This Row],[DATA]])</f>
        <v>1</v>
      </c>
    </row>
    <row r="865" spans="1:4" x14ac:dyDescent="0.35">
      <c r="A865" s="1">
        <v>39829</v>
      </c>
      <c r="B865" s="2" t="s">
        <v>47</v>
      </c>
      <c r="C865">
        <v>6</v>
      </c>
      <c r="D865">
        <f>MONTH(cukier8[[#This Row],[DATA]])</f>
        <v>1</v>
      </c>
    </row>
    <row r="866" spans="1:4" x14ac:dyDescent="0.35">
      <c r="A866" s="1">
        <v>39831</v>
      </c>
      <c r="B866" s="2" t="s">
        <v>55</v>
      </c>
      <c r="C866">
        <v>153</v>
      </c>
      <c r="D866">
        <f>MONTH(cukier8[[#This Row],[DATA]])</f>
        <v>1</v>
      </c>
    </row>
    <row r="867" spans="1:4" x14ac:dyDescent="0.35">
      <c r="A867" s="1">
        <v>39832</v>
      </c>
      <c r="B867" s="2" t="s">
        <v>45</v>
      </c>
      <c r="C867">
        <v>163</v>
      </c>
      <c r="D867">
        <f>MONTH(cukier8[[#This Row],[DATA]])</f>
        <v>1</v>
      </c>
    </row>
    <row r="868" spans="1:4" x14ac:dyDescent="0.35">
      <c r="A868" s="1">
        <v>39834</v>
      </c>
      <c r="B868" s="2" t="s">
        <v>179</v>
      </c>
      <c r="C868">
        <v>16</v>
      </c>
      <c r="D868">
        <f>MONTH(cukier8[[#This Row],[DATA]])</f>
        <v>1</v>
      </c>
    </row>
    <row r="869" spans="1:4" x14ac:dyDescent="0.35">
      <c r="A869" s="1">
        <v>39835</v>
      </c>
      <c r="B869" s="2" t="s">
        <v>25</v>
      </c>
      <c r="C869">
        <v>161</v>
      </c>
      <c r="D869">
        <f>MONTH(cukier8[[#This Row],[DATA]])</f>
        <v>1</v>
      </c>
    </row>
    <row r="870" spans="1:4" x14ac:dyDescent="0.35">
      <c r="A870" s="1">
        <v>39836</v>
      </c>
      <c r="B870" s="2" t="s">
        <v>180</v>
      </c>
      <c r="C870">
        <v>5</v>
      </c>
      <c r="D870">
        <f>MONTH(cukier8[[#This Row],[DATA]])</f>
        <v>1</v>
      </c>
    </row>
    <row r="871" spans="1:4" x14ac:dyDescent="0.35">
      <c r="A871" s="1">
        <v>39839</v>
      </c>
      <c r="B871" s="2" t="s">
        <v>30</v>
      </c>
      <c r="C871">
        <v>200</v>
      </c>
      <c r="D871">
        <f>MONTH(cukier8[[#This Row],[DATA]])</f>
        <v>1</v>
      </c>
    </row>
    <row r="872" spans="1:4" x14ac:dyDescent="0.35">
      <c r="A872" s="1">
        <v>39843</v>
      </c>
      <c r="B872" s="2" t="s">
        <v>181</v>
      </c>
      <c r="C872">
        <v>11</v>
      </c>
      <c r="D872">
        <f>MONTH(cukier8[[#This Row],[DATA]])</f>
        <v>1</v>
      </c>
    </row>
    <row r="873" spans="1:4" x14ac:dyDescent="0.35">
      <c r="A873" s="1">
        <v>39847</v>
      </c>
      <c r="B873" s="2" t="s">
        <v>96</v>
      </c>
      <c r="C873">
        <v>14</v>
      </c>
      <c r="D873">
        <f>MONTH(cukier8[[#This Row],[DATA]])</f>
        <v>2</v>
      </c>
    </row>
    <row r="874" spans="1:4" x14ac:dyDescent="0.35">
      <c r="A874" s="1">
        <v>39849</v>
      </c>
      <c r="B874" s="2" t="s">
        <v>7</v>
      </c>
      <c r="C874">
        <v>469</v>
      </c>
      <c r="D874">
        <f>MONTH(cukier8[[#This Row],[DATA]])</f>
        <v>2</v>
      </c>
    </row>
    <row r="875" spans="1:4" x14ac:dyDescent="0.35">
      <c r="A875" s="1">
        <v>39853</v>
      </c>
      <c r="B875" s="2" t="s">
        <v>166</v>
      </c>
      <c r="C875">
        <v>11</v>
      </c>
      <c r="D875">
        <f>MONTH(cukier8[[#This Row],[DATA]])</f>
        <v>2</v>
      </c>
    </row>
    <row r="876" spans="1:4" x14ac:dyDescent="0.35">
      <c r="A876" s="1">
        <v>39853</v>
      </c>
      <c r="B876" s="2" t="s">
        <v>14</v>
      </c>
      <c r="C876">
        <v>423</v>
      </c>
      <c r="D876">
        <f>MONTH(cukier8[[#This Row],[DATA]])</f>
        <v>2</v>
      </c>
    </row>
    <row r="877" spans="1:4" x14ac:dyDescent="0.35">
      <c r="A877" s="1">
        <v>39853</v>
      </c>
      <c r="B877" s="2" t="s">
        <v>172</v>
      </c>
      <c r="C877">
        <v>9</v>
      </c>
      <c r="D877">
        <f>MONTH(cukier8[[#This Row],[DATA]])</f>
        <v>2</v>
      </c>
    </row>
    <row r="878" spans="1:4" x14ac:dyDescent="0.35">
      <c r="A878" s="1">
        <v>39853</v>
      </c>
      <c r="B878" s="2" t="s">
        <v>68</v>
      </c>
      <c r="C878">
        <v>3</v>
      </c>
      <c r="D878">
        <f>MONTH(cukier8[[#This Row],[DATA]])</f>
        <v>2</v>
      </c>
    </row>
    <row r="879" spans="1:4" x14ac:dyDescent="0.35">
      <c r="A879" s="1">
        <v>39854</v>
      </c>
      <c r="B879" s="2" t="s">
        <v>22</v>
      </c>
      <c r="C879">
        <v>186</v>
      </c>
      <c r="D879">
        <f>MONTH(cukier8[[#This Row],[DATA]])</f>
        <v>2</v>
      </c>
    </row>
    <row r="880" spans="1:4" x14ac:dyDescent="0.35">
      <c r="A880" s="1">
        <v>39854</v>
      </c>
      <c r="B880" s="2" t="s">
        <v>7</v>
      </c>
      <c r="C880">
        <v>390</v>
      </c>
      <c r="D880">
        <f>MONTH(cukier8[[#This Row],[DATA]])</f>
        <v>2</v>
      </c>
    </row>
    <row r="881" spans="1:4" x14ac:dyDescent="0.35">
      <c r="A881" s="1">
        <v>39855</v>
      </c>
      <c r="B881" s="2" t="s">
        <v>5</v>
      </c>
      <c r="C881">
        <v>445</v>
      </c>
      <c r="D881">
        <f>MONTH(cukier8[[#This Row],[DATA]])</f>
        <v>2</v>
      </c>
    </row>
    <row r="882" spans="1:4" x14ac:dyDescent="0.35">
      <c r="A882" s="1">
        <v>39856</v>
      </c>
      <c r="B882" s="2" t="s">
        <v>50</v>
      </c>
      <c r="C882">
        <v>241</v>
      </c>
      <c r="D882">
        <f>MONTH(cukier8[[#This Row],[DATA]])</f>
        <v>2</v>
      </c>
    </row>
    <row r="883" spans="1:4" x14ac:dyDescent="0.35">
      <c r="A883" s="1">
        <v>39856</v>
      </c>
      <c r="B883" s="2" t="s">
        <v>29</v>
      </c>
      <c r="C883">
        <v>3</v>
      </c>
      <c r="D883">
        <f>MONTH(cukier8[[#This Row],[DATA]])</f>
        <v>2</v>
      </c>
    </row>
    <row r="884" spans="1:4" x14ac:dyDescent="0.35">
      <c r="A884" s="1">
        <v>39858</v>
      </c>
      <c r="B884" s="2" t="s">
        <v>23</v>
      </c>
      <c r="C884">
        <v>50</v>
      </c>
      <c r="D884">
        <f>MONTH(cukier8[[#This Row],[DATA]])</f>
        <v>2</v>
      </c>
    </row>
    <row r="885" spans="1:4" x14ac:dyDescent="0.35">
      <c r="A885" s="1">
        <v>39859</v>
      </c>
      <c r="B885" s="2" t="s">
        <v>24</v>
      </c>
      <c r="C885">
        <v>284</v>
      </c>
      <c r="D885">
        <f>MONTH(cukier8[[#This Row],[DATA]])</f>
        <v>2</v>
      </c>
    </row>
    <row r="886" spans="1:4" x14ac:dyDescent="0.35">
      <c r="A886" s="1">
        <v>39860</v>
      </c>
      <c r="B886" s="2" t="s">
        <v>9</v>
      </c>
      <c r="C886">
        <v>395</v>
      </c>
      <c r="D886">
        <f>MONTH(cukier8[[#This Row],[DATA]])</f>
        <v>2</v>
      </c>
    </row>
    <row r="887" spans="1:4" x14ac:dyDescent="0.35">
      <c r="A887" s="1">
        <v>39862</v>
      </c>
      <c r="B887" s="2" t="s">
        <v>5</v>
      </c>
      <c r="C887">
        <v>290</v>
      </c>
      <c r="D887">
        <f>MONTH(cukier8[[#This Row],[DATA]])</f>
        <v>2</v>
      </c>
    </row>
    <row r="888" spans="1:4" x14ac:dyDescent="0.35">
      <c r="A888" s="1">
        <v>39863</v>
      </c>
      <c r="B888" s="2" t="s">
        <v>22</v>
      </c>
      <c r="C888">
        <v>361</v>
      </c>
      <c r="D888">
        <f>MONTH(cukier8[[#This Row],[DATA]])</f>
        <v>2</v>
      </c>
    </row>
    <row r="889" spans="1:4" x14ac:dyDescent="0.35">
      <c r="A889" s="1">
        <v>39865</v>
      </c>
      <c r="B889" s="2" t="s">
        <v>17</v>
      </c>
      <c r="C889">
        <v>355</v>
      </c>
      <c r="D889">
        <f>MONTH(cukier8[[#This Row],[DATA]])</f>
        <v>2</v>
      </c>
    </row>
    <row r="890" spans="1:4" x14ac:dyDescent="0.35">
      <c r="A890" s="1">
        <v>39866</v>
      </c>
      <c r="B890" s="2" t="s">
        <v>182</v>
      </c>
      <c r="C890">
        <v>19</v>
      </c>
      <c r="D890">
        <f>MONTH(cukier8[[#This Row],[DATA]])</f>
        <v>2</v>
      </c>
    </row>
    <row r="891" spans="1:4" x14ac:dyDescent="0.35">
      <c r="A891" s="1">
        <v>39868</v>
      </c>
      <c r="B891" s="2" t="s">
        <v>52</v>
      </c>
      <c r="C891">
        <v>32</v>
      </c>
      <c r="D891">
        <f>MONTH(cukier8[[#This Row],[DATA]])</f>
        <v>2</v>
      </c>
    </row>
    <row r="892" spans="1:4" x14ac:dyDescent="0.35">
      <c r="A892" s="1">
        <v>39871</v>
      </c>
      <c r="B892" s="2" t="s">
        <v>146</v>
      </c>
      <c r="C892">
        <v>13</v>
      </c>
      <c r="D892">
        <f>MONTH(cukier8[[#This Row],[DATA]])</f>
        <v>2</v>
      </c>
    </row>
    <row r="893" spans="1:4" x14ac:dyDescent="0.35">
      <c r="A893" s="1">
        <v>39871</v>
      </c>
      <c r="B893" s="2" t="s">
        <v>45</v>
      </c>
      <c r="C893">
        <v>156</v>
      </c>
      <c r="D893">
        <f>MONTH(cukier8[[#This Row],[DATA]])</f>
        <v>2</v>
      </c>
    </row>
    <row r="894" spans="1:4" x14ac:dyDescent="0.35">
      <c r="A894" s="1">
        <v>39873</v>
      </c>
      <c r="B894" s="2" t="s">
        <v>183</v>
      </c>
      <c r="C894">
        <v>20</v>
      </c>
      <c r="D894">
        <f>MONTH(cukier8[[#This Row],[DATA]])</f>
        <v>3</v>
      </c>
    </row>
    <row r="895" spans="1:4" x14ac:dyDescent="0.35">
      <c r="A895" s="1">
        <v>39874</v>
      </c>
      <c r="B895" s="2" t="s">
        <v>12</v>
      </c>
      <c r="C895">
        <v>112</v>
      </c>
      <c r="D895">
        <f>MONTH(cukier8[[#This Row],[DATA]])</f>
        <v>3</v>
      </c>
    </row>
    <row r="896" spans="1:4" x14ac:dyDescent="0.35">
      <c r="A896" s="1">
        <v>39877</v>
      </c>
      <c r="B896" s="2" t="s">
        <v>7</v>
      </c>
      <c r="C896">
        <v>110</v>
      </c>
      <c r="D896">
        <f>MONTH(cukier8[[#This Row],[DATA]])</f>
        <v>3</v>
      </c>
    </row>
    <row r="897" spans="1:4" x14ac:dyDescent="0.35">
      <c r="A897" s="1">
        <v>39878</v>
      </c>
      <c r="B897" s="2" t="s">
        <v>184</v>
      </c>
      <c r="C897">
        <v>4</v>
      </c>
      <c r="D897">
        <f>MONTH(cukier8[[#This Row],[DATA]])</f>
        <v>3</v>
      </c>
    </row>
    <row r="898" spans="1:4" x14ac:dyDescent="0.35">
      <c r="A898" s="1">
        <v>39885</v>
      </c>
      <c r="B898" s="2" t="s">
        <v>133</v>
      </c>
      <c r="C898">
        <v>18</v>
      </c>
      <c r="D898">
        <f>MONTH(cukier8[[#This Row],[DATA]])</f>
        <v>3</v>
      </c>
    </row>
    <row r="899" spans="1:4" x14ac:dyDescent="0.35">
      <c r="A899" s="1">
        <v>39889</v>
      </c>
      <c r="B899" s="2" t="s">
        <v>20</v>
      </c>
      <c r="C899">
        <v>60</v>
      </c>
      <c r="D899">
        <f>MONTH(cukier8[[#This Row],[DATA]])</f>
        <v>3</v>
      </c>
    </row>
    <row r="900" spans="1:4" x14ac:dyDescent="0.35">
      <c r="A900" s="1">
        <v>39889</v>
      </c>
      <c r="B900" s="2" t="s">
        <v>88</v>
      </c>
      <c r="C900">
        <v>14</v>
      </c>
      <c r="D900">
        <f>MONTH(cukier8[[#This Row],[DATA]])</f>
        <v>3</v>
      </c>
    </row>
    <row r="901" spans="1:4" x14ac:dyDescent="0.35">
      <c r="A901" s="1">
        <v>39889</v>
      </c>
      <c r="B901" s="2" t="s">
        <v>28</v>
      </c>
      <c r="C901">
        <v>24</v>
      </c>
      <c r="D901">
        <f>MONTH(cukier8[[#This Row],[DATA]])</f>
        <v>3</v>
      </c>
    </row>
    <row r="902" spans="1:4" x14ac:dyDescent="0.35">
      <c r="A902" s="1">
        <v>39891</v>
      </c>
      <c r="B902" s="2" t="s">
        <v>22</v>
      </c>
      <c r="C902">
        <v>145</v>
      </c>
      <c r="D902">
        <f>MONTH(cukier8[[#This Row],[DATA]])</f>
        <v>3</v>
      </c>
    </row>
    <row r="903" spans="1:4" x14ac:dyDescent="0.35">
      <c r="A903" s="1">
        <v>39891</v>
      </c>
      <c r="B903" s="2" t="s">
        <v>50</v>
      </c>
      <c r="C903">
        <v>393</v>
      </c>
      <c r="D903">
        <f>MONTH(cukier8[[#This Row],[DATA]])</f>
        <v>3</v>
      </c>
    </row>
    <row r="904" spans="1:4" x14ac:dyDescent="0.35">
      <c r="A904" s="1">
        <v>39893</v>
      </c>
      <c r="B904" s="2" t="s">
        <v>28</v>
      </c>
      <c r="C904">
        <v>73</v>
      </c>
      <c r="D904">
        <f>MONTH(cukier8[[#This Row],[DATA]])</f>
        <v>3</v>
      </c>
    </row>
    <row r="905" spans="1:4" x14ac:dyDescent="0.35">
      <c r="A905" s="1">
        <v>39893</v>
      </c>
      <c r="B905" s="2" t="s">
        <v>8</v>
      </c>
      <c r="C905">
        <v>136</v>
      </c>
      <c r="D905">
        <f>MONTH(cukier8[[#This Row],[DATA]])</f>
        <v>3</v>
      </c>
    </row>
    <row r="906" spans="1:4" x14ac:dyDescent="0.35">
      <c r="A906" s="1">
        <v>39894</v>
      </c>
      <c r="B906" s="2" t="s">
        <v>45</v>
      </c>
      <c r="C906">
        <v>422</v>
      </c>
      <c r="D906">
        <f>MONTH(cukier8[[#This Row],[DATA]])</f>
        <v>3</v>
      </c>
    </row>
    <row r="907" spans="1:4" x14ac:dyDescent="0.35">
      <c r="A907" s="1">
        <v>39895</v>
      </c>
      <c r="B907" s="2" t="s">
        <v>9</v>
      </c>
      <c r="C907">
        <v>187</v>
      </c>
      <c r="D907">
        <f>MONTH(cukier8[[#This Row],[DATA]])</f>
        <v>3</v>
      </c>
    </row>
    <row r="908" spans="1:4" x14ac:dyDescent="0.35">
      <c r="A908" s="1">
        <v>39897</v>
      </c>
      <c r="B908" s="2" t="s">
        <v>18</v>
      </c>
      <c r="C908">
        <v>58</v>
      </c>
      <c r="D908">
        <f>MONTH(cukier8[[#This Row],[DATA]])</f>
        <v>3</v>
      </c>
    </row>
    <row r="909" spans="1:4" x14ac:dyDescent="0.35">
      <c r="A909" s="1">
        <v>39898</v>
      </c>
      <c r="B909" s="2" t="s">
        <v>45</v>
      </c>
      <c r="C909">
        <v>436</v>
      </c>
      <c r="D909">
        <f>MONTH(cukier8[[#This Row],[DATA]])</f>
        <v>3</v>
      </c>
    </row>
    <row r="910" spans="1:4" x14ac:dyDescent="0.35">
      <c r="A910" s="1">
        <v>39902</v>
      </c>
      <c r="B910" s="2" t="s">
        <v>14</v>
      </c>
      <c r="C910">
        <v>406</v>
      </c>
      <c r="D910">
        <f>MONTH(cukier8[[#This Row],[DATA]])</f>
        <v>3</v>
      </c>
    </row>
    <row r="911" spans="1:4" x14ac:dyDescent="0.35">
      <c r="A911" s="1">
        <v>39904</v>
      </c>
      <c r="B911" s="2" t="s">
        <v>14</v>
      </c>
      <c r="C911">
        <v>108</v>
      </c>
      <c r="D911">
        <f>MONTH(cukier8[[#This Row],[DATA]])</f>
        <v>4</v>
      </c>
    </row>
    <row r="912" spans="1:4" x14ac:dyDescent="0.35">
      <c r="A912" s="1">
        <v>39905</v>
      </c>
      <c r="B912" s="2" t="s">
        <v>142</v>
      </c>
      <c r="C912">
        <v>10</v>
      </c>
      <c r="D912">
        <f>MONTH(cukier8[[#This Row],[DATA]])</f>
        <v>4</v>
      </c>
    </row>
    <row r="913" spans="1:4" x14ac:dyDescent="0.35">
      <c r="A913" s="1">
        <v>39906</v>
      </c>
      <c r="B913" s="2" t="s">
        <v>37</v>
      </c>
      <c r="C913">
        <v>153</v>
      </c>
      <c r="D913">
        <f>MONTH(cukier8[[#This Row],[DATA]])</f>
        <v>4</v>
      </c>
    </row>
    <row r="914" spans="1:4" x14ac:dyDescent="0.35">
      <c r="A914" s="1">
        <v>39908</v>
      </c>
      <c r="B914" s="2" t="s">
        <v>185</v>
      </c>
      <c r="C914">
        <v>3</v>
      </c>
      <c r="D914">
        <f>MONTH(cukier8[[#This Row],[DATA]])</f>
        <v>4</v>
      </c>
    </row>
    <row r="915" spans="1:4" x14ac:dyDescent="0.35">
      <c r="A915" s="1">
        <v>39909</v>
      </c>
      <c r="B915" s="2" t="s">
        <v>31</v>
      </c>
      <c r="C915">
        <v>109</v>
      </c>
      <c r="D915">
        <f>MONTH(cukier8[[#This Row],[DATA]])</f>
        <v>4</v>
      </c>
    </row>
    <row r="916" spans="1:4" x14ac:dyDescent="0.35">
      <c r="A916" s="1">
        <v>39911</v>
      </c>
      <c r="B916" s="2" t="s">
        <v>86</v>
      </c>
      <c r="C916">
        <v>9</v>
      </c>
      <c r="D916">
        <f>MONTH(cukier8[[#This Row],[DATA]])</f>
        <v>4</v>
      </c>
    </row>
    <row r="917" spans="1:4" x14ac:dyDescent="0.35">
      <c r="A917" s="1">
        <v>39911</v>
      </c>
      <c r="B917" s="2" t="s">
        <v>52</v>
      </c>
      <c r="C917">
        <v>112</v>
      </c>
      <c r="D917">
        <f>MONTH(cukier8[[#This Row],[DATA]])</f>
        <v>4</v>
      </c>
    </row>
    <row r="918" spans="1:4" x14ac:dyDescent="0.35">
      <c r="A918" s="1">
        <v>39916</v>
      </c>
      <c r="B918" s="2" t="s">
        <v>19</v>
      </c>
      <c r="C918">
        <v>29</v>
      </c>
      <c r="D918">
        <f>MONTH(cukier8[[#This Row],[DATA]])</f>
        <v>4</v>
      </c>
    </row>
    <row r="919" spans="1:4" x14ac:dyDescent="0.35">
      <c r="A919" s="1">
        <v>39916</v>
      </c>
      <c r="B919" s="2" t="s">
        <v>50</v>
      </c>
      <c r="C919">
        <v>310</v>
      </c>
      <c r="D919">
        <f>MONTH(cukier8[[#This Row],[DATA]])</f>
        <v>4</v>
      </c>
    </row>
    <row r="920" spans="1:4" x14ac:dyDescent="0.35">
      <c r="A920" s="1">
        <v>39918</v>
      </c>
      <c r="B920" s="2" t="s">
        <v>55</v>
      </c>
      <c r="C920">
        <v>107</v>
      </c>
      <c r="D920">
        <f>MONTH(cukier8[[#This Row],[DATA]])</f>
        <v>4</v>
      </c>
    </row>
    <row r="921" spans="1:4" x14ac:dyDescent="0.35">
      <c r="A921" s="1">
        <v>39921</v>
      </c>
      <c r="B921" s="2" t="s">
        <v>8</v>
      </c>
      <c r="C921">
        <v>26</v>
      </c>
      <c r="D921">
        <f>MONTH(cukier8[[#This Row],[DATA]])</f>
        <v>4</v>
      </c>
    </row>
    <row r="922" spans="1:4" x14ac:dyDescent="0.35">
      <c r="A922" s="1">
        <v>39923</v>
      </c>
      <c r="B922" s="2" t="s">
        <v>31</v>
      </c>
      <c r="C922">
        <v>114</v>
      </c>
      <c r="D922">
        <f>MONTH(cukier8[[#This Row],[DATA]])</f>
        <v>4</v>
      </c>
    </row>
    <row r="923" spans="1:4" x14ac:dyDescent="0.35">
      <c r="A923" s="1">
        <v>39924</v>
      </c>
      <c r="B923" s="2" t="s">
        <v>169</v>
      </c>
      <c r="C923">
        <v>4</v>
      </c>
      <c r="D923">
        <f>MONTH(cukier8[[#This Row],[DATA]])</f>
        <v>4</v>
      </c>
    </row>
    <row r="924" spans="1:4" x14ac:dyDescent="0.35">
      <c r="A924" s="1">
        <v>39925</v>
      </c>
      <c r="B924" s="2" t="s">
        <v>186</v>
      </c>
      <c r="C924">
        <v>15</v>
      </c>
      <c r="D924">
        <f>MONTH(cukier8[[#This Row],[DATA]])</f>
        <v>4</v>
      </c>
    </row>
    <row r="925" spans="1:4" x14ac:dyDescent="0.35">
      <c r="A925" s="1">
        <v>39929</v>
      </c>
      <c r="B925" s="2" t="s">
        <v>66</v>
      </c>
      <c r="C925">
        <v>144</v>
      </c>
      <c r="D925">
        <f>MONTH(cukier8[[#This Row],[DATA]])</f>
        <v>4</v>
      </c>
    </row>
    <row r="926" spans="1:4" x14ac:dyDescent="0.35">
      <c r="A926" s="1">
        <v>39933</v>
      </c>
      <c r="B926" s="2" t="s">
        <v>5</v>
      </c>
      <c r="C926">
        <v>110</v>
      </c>
      <c r="D926">
        <f>MONTH(cukier8[[#This Row],[DATA]])</f>
        <v>4</v>
      </c>
    </row>
    <row r="927" spans="1:4" x14ac:dyDescent="0.35">
      <c r="A927" s="1">
        <v>39933</v>
      </c>
      <c r="B927" s="2" t="s">
        <v>37</v>
      </c>
      <c r="C927">
        <v>105</v>
      </c>
      <c r="D927">
        <f>MONTH(cukier8[[#This Row],[DATA]])</f>
        <v>4</v>
      </c>
    </row>
    <row r="928" spans="1:4" x14ac:dyDescent="0.35">
      <c r="A928" s="1">
        <v>39935</v>
      </c>
      <c r="B928" s="2" t="s">
        <v>52</v>
      </c>
      <c r="C928">
        <v>51</v>
      </c>
      <c r="D928">
        <f>MONTH(cukier8[[#This Row],[DATA]])</f>
        <v>5</v>
      </c>
    </row>
    <row r="929" spans="1:4" x14ac:dyDescent="0.35">
      <c r="A929" s="1">
        <v>39937</v>
      </c>
      <c r="B929" s="2" t="s">
        <v>145</v>
      </c>
      <c r="C929">
        <v>1</v>
      </c>
      <c r="D929">
        <f>MONTH(cukier8[[#This Row],[DATA]])</f>
        <v>5</v>
      </c>
    </row>
    <row r="930" spans="1:4" x14ac:dyDescent="0.35">
      <c r="A930" s="1">
        <v>39937</v>
      </c>
      <c r="B930" s="2" t="s">
        <v>152</v>
      </c>
      <c r="C930">
        <v>8</v>
      </c>
      <c r="D930">
        <f>MONTH(cukier8[[#This Row],[DATA]])</f>
        <v>5</v>
      </c>
    </row>
    <row r="931" spans="1:4" x14ac:dyDescent="0.35">
      <c r="A931" s="1">
        <v>39939</v>
      </c>
      <c r="B931" s="2" t="s">
        <v>9</v>
      </c>
      <c r="C931">
        <v>128</v>
      </c>
      <c r="D931">
        <f>MONTH(cukier8[[#This Row],[DATA]])</f>
        <v>5</v>
      </c>
    </row>
    <row r="932" spans="1:4" x14ac:dyDescent="0.35">
      <c r="A932" s="1">
        <v>39942</v>
      </c>
      <c r="B932" s="2" t="s">
        <v>87</v>
      </c>
      <c r="C932">
        <v>9</v>
      </c>
      <c r="D932">
        <f>MONTH(cukier8[[#This Row],[DATA]])</f>
        <v>5</v>
      </c>
    </row>
    <row r="933" spans="1:4" x14ac:dyDescent="0.35">
      <c r="A933" s="1">
        <v>39948</v>
      </c>
      <c r="B933" s="2" t="s">
        <v>9</v>
      </c>
      <c r="C933">
        <v>291</v>
      </c>
      <c r="D933">
        <f>MONTH(cukier8[[#This Row],[DATA]])</f>
        <v>5</v>
      </c>
    </row>
    <row r="934" spans="1:4" x14ac:dyDescent="0.35">
      <c r="A934" s="1">
        <v>39949</v>
      </c>
      <c r="B934" s="2" t="s">
        <v>14</v>
      </c>
      <c r="C934">
        <v>261</v>
      </c>
      <c r="D934">
        <f>MONTH(cukier8[[#This Row],[DATA]])</f>
        <v>5</v>
      </c>
    </row>
    <row r="935" spans="1:4" x14ac:dyDescent="0.35">
      <c r="A935" s="1">
        <v>39951</v>
      </c>
      <c r="B935" s="2" t="s">
        <v>52</v>
      </c>
      <c r="C935">
        <v>192</v>
      </c>
      <c r="D935">
        <f>MONTH(cukier8[[#This Row],[DATA]])</f>
        <v>5</v>
      </c>
    </row>
    <row r="936" spans="1:4" x14ac:dyDescent="0.35">
      <c r="A936" s="1">
        <v>39951</v>
      </c>
      <c r="B936" s="2" t="s">
        <v>7</v>
      </c>
      <c r="C936">
        <v>319</v>
      </c>
      <c r="D936">
        <f>MONTH(cukier8[[#This Row],[DATA]])</f>
        <v>5</v>
      </c>
    </row>
    <row r="937" spans="1:4" x14ac:dyDescent="0.35">
      <c r="A937" s="1">
        <v>39953</v>
      </c>
      <c r="B937" s="2" t="s">
        <v>45</v>
      </c>
      <c r="C937">
        <v>393</v>
      </c>
      <c r="D937">
        <f>MONTH(cukier8[[#This Row],[DATA]])</f>
        <v>5</v>
      </c>
    </row>
    <row r="938" spans="1:4" x14ac:dyDescent="0.35">
      <c r="A938" s="1">
        <v>39957</v>
      </c>
      <c r="B938" s="2" t="s">
        <v>187</v>
      </c>
      <c r="C938">
        <v>13</v>
      </c>
      <c r="D938">
        <f>MONTH(cukier8[[#This Row],[DATA]])</f>
        <v>5</v>
      </c>
    </row>
    <row r="939" spans="1:4" x14ac:dyDescent="0.35">
      <c r="A939" s="1">
        <v>39958</v>
      </c>
      <c r="B939" s="2" t="s">
        <v>50</v>
      </c>
      <c r="C939">
        <v>380</v>
      </c>
      <c r="D939">
        <f>MONTH(cukier8[[#This Row],[DATA]])</f>
        <v>5</v>
      </c>
    </row>
    <row r="940" spans="1:4" x14ac:dyDescent="0.35">
      <c r="A940" s="1">
        <v>39959</v>
      </c>
      <c r="B940" s="2" t="s">
        <v>37</v>
      </c>
      <c r="C940">
        <v>36</v>
      </c>
      <c r="D940">
        <f>MONTH(cukier8[[#This Row],[DATA]])</f>
        <v>5</v>
      </c>
    </row>
    <row r="941" spans="1:4" x14ac:dyDescent="0.35">
      <c r="A941" s="1">
        <v>39962</v>
      </c>
      <c r="B941" s="2" t="s">
        <v>173</v>
      </c>
      <c r="C941">
        <v>179</v>
      </c>
      <c r="D941">
        <f>MONTH(cukier8[[#This Row],[DATA]])</f>
        <v>5</v>
      </c>
    </row>
    <row r="942" spans="1:4" x14ac:dyDescent="0.35">
      <c r="A942" s="1">
        <v>39964</v>
      </c>
      <c r="B942" s="2" t="s">
        <v>28</v>
      </c>
      <c r="C942">
        <v>111</v>
      </c>
      <c r="D942">
        <f>MONTH(cukier8[[#This Row],[DATA]])</f>
        <v>5</v>
      </c>
    </row>
    <row r="943" spans="1:4" x14ac:dyDescent="0.35">
      <c r="A943" s="1">
        <v>39965</v>
      </c>
      <c r="B943" s="2" t="s">
        <v>8</v>
      </c>
      <c r="C943">
        <v>36</v>
      </c>
      <c r="D943">
        <f>MONTH(cukier8[[#This Row],[DATA]])</f>
        <v>6</v>
      </c>
    </row>
    <row r="944" spans="1:4" x14ac:dyDescent="0.35">
      <c r="A944" s="1">
        <v>39965</v>
      </c>
      <c r="B944" s="2" t="s">
        <v>10</v>
      </c>
      <c r="C944">
        <v>120</v>
      </c>
      <c r="D944">
        <f>MONTH(cukier8[[#This Row],[DATA]])</f>
        <v>6</v>
      </c>
    </row>
    <row r="945" spans="1:4" x14ac:dyDescent="0.35">
      <c r="A945" s="1">
        <v>39969</v>
      </c>
      <c r="B945" s="2" t="s">
        <v>188</v>
      </c>
      <c r="C945">
        <v>11</v>
      </c>
      <c r="D945">
        <f>MONTH(cukier8[[#This Row],[DATA]])</f>
        <v>6</v>
      </c>
    </row>
    <row r="946" spans="1:4" x14ac:dyDescent="0.35">
      <c r="A946" s="1">
        <v>39971</v>
      </c>
      <c r="B946" s="2" t="s">
        <v>126</v>
      </c>
      <c r="C946">
        <v>15</v>
      </c>
      <c r="D946">
        <f>MONTH(cukier8[[#This Row],[DATA]])</f>
        <v>6</v>
      </c>
    </row>
    <row r="947" spans="1:4" x14ac:dyDescent="0.35">
      <c r="A947" s="1">
        <v>39971</v>
      </c>
      <c r="B947" s="2" t="s">
        <v>43</v>
      </c>
      <c r="C947">
        <v>4</v>
      </c>
      <c r="D947">
        <f>MONTH(cukier8[[#This Row],[DATA]])</f>
        <v>6</v>
      </c>
    </row>
    <row r="948" spans="1:4" x14ac:dyDescent="0.35">
      <c r="A948" s="1">
        <v>39974</v>
      </c>
      <c r="B948" s="2" t="s">
        <v>115</v>
      </c>
      <c r="C948">
        <v>11</v>
      </c>
      <c r="D948">
        <f>MONTH(cukier8[[#This Row],[DATA]])</f>
        <v>6</v>
      </c>
    </row>
    <row r="949" spans="1:4" x14ac:dyDescent="0.35">
      <c r="A949" s="1">
        <v>39977</v>
      </c>
      <c r="B949" s="2" t="s">
        <v>189</v>
      </c>
      <c r="C949">
        <v>9</v>
      </c>
      <c r="D949">
        <f>MONTH(cukier8[[#This Row],[DATA]])</f>
        <v>6</v>
      </c>
    </row>
    <row r="950" spans="1:4" x14ac:dyDescent="0.35">
      <c r="A950" s="1">
        <v>39978</v>
      </c>
      <c r="B950" s="2" t="s">
        <v>50</v>
      </c>
      <c r="C950">
        <v>498</v>
      </c>
      <c r="D950">
        <f>MONTH(cukier8[[#This Row],[DATA]])</f>
        <v>6</v>
      </c>
    </row>
    <row r="951" spans="1:4" x14ac:dyDescent="0.35">
      <c r="A951" s="1">
        <v>39980</v>
      </c>
      <c r="B951" s="2" t="s">
        <v>45</v>
      </c>
      <c r="C951">
        <v>350</v>
      </c>
      <c r="D951">
        <f>MONTH(cukier8[[#This Row],[DATA]])</f>
        <v>6</v>
      </c>
    </row>
    <row r="952" spans="1:4" x14ac:dyDescent="0.35">
      <c r="A952" s="1">
        <v>39980</v>
      </c>
      <c r="B952" s="2" t="s">
        <v>8</v>
      </c>
      <c r="C952">
        <v>191</v>
      </c>
      <c r="D952">
        <f>MONTH(cukier8[[#This Row],[DATA]])</f>
        <v>6</v>
      </c>
    </row>
    <row r="953" spans="1:4" x14ac:dyDescent="0.35">
      <c r="A953" s="1">
        <v>39980</v>
      </c>
      <c r="B953" s="2" t="s">
        <v>9</v>
      </c>
      <c r="C953">
        <v>402</v>
      </c>
      <c r="D953">
        <f>MONTH(cukier8[[#This Row],[DATA]])</f>
        <v>6</v>
      </c>
    </row>
    <row r="954" spans="1:4" x14ac:dyDescent="0.35">
      <c r="A954" s="1">
        <v>39984</v>
      </c>
      <c r="B954" s="2" t="s">
        <v>69</v>
      </c>
      <c r="C954">
        <v>140</v>
      </c>
      <c r="D954">
        <f>MONTH(cukier8[[#This Row],[DATA]])</f>
        <v>6</v>
      </c>
    </row>
    <row r="955" spans="1:4" x14ac:dyDescent="0.35">
      <c r="A955" s="1">
        <v>39985</v>
      </c>
      <c r="B955" s="2" t="s">
        <v>190</v>
      </c>
      <c r="C955">
        <v>3</v>
      </c>
      <c r="D955">
        <f>MONTH(cukier8[[#This Row],[DATA]])</f>
        <v>6</v>
      </c>
    </row>
    <row r="956" spans="1:4" x14ac:dyDescent="0.35">
      <c r="A956" s="1">
        <v>39987</v>
      </c>
      <c r="B956" s="2" t="s">
        <v>52</v>
      </c>
      <c r="C956">
        <v>25</v>
      </c>
      <c r="D956">
        <f>MONTH(cukier8[[#This Row],[DATA]])</f>
        <v>6</v>
      </c>
    </row>
    <row r="957" spans="1:4" x14ac:dyDescent="0.35">
      <c r="A957" s="1">
        <v>39992</v>
      </c>
      <c r="B957" s="2" t="s">
        <v>191</v>
      </c>
      <c r="C957">
        <v>7</v>
      </c>
      <c r="D957">
        <f>MONTH(cukier8[[#This Row],[DATA]])</f>
        <v>6</v>
      </c>
    </row>
    <row r="958" spans="1:4" x14ac:dyDescent="0.35">
      <c r="A958" s="1">
        <v>39994</v>
      </c>
      <c r="B958" s="2" t="s">
        <v>192</v>
      </c>
      <c r="C958">
        <v>17</v>
      </c>
      <c r="D958">
        <f>MONTH(cukier8[[#This Row],[DATA]])</f>
        <v>6</v>
      </c>
    </row>
    <row r="959" spans="1:4" x14ac:dyDescent="0.35">
      <c r="A959" s="1">
        <v>39994</v>
      </c>
      <c r="B959" s="2" t="s">
        <v>9</v>
      </c>
      <c r="C959">
        <v>479</v>
      </c>
      <c r="D959">
        <f>MONTH(cukier8[[#This Row],[DATA]])</f>
        <v>6</v>
      </c>
    </row>
    <row r="960" spans="1:4" x14ac:dyDescent="0.35">
      <c r="A960" s="1">
        <v>39994</v>
      </c>
      <c r="B960" s="2" t="s">
        <v>193</v>
      </c>
      <c r="C960">
        <v>6</v>
      </c>
      <c r="D960">
        <f>MONTH(cukier8[[#This Row],[DATA]])</f>
        <v>6</v>
      </c>
    </row>
    <row r="961" spans="1:4" x14ac:dyDescent="0.35">
      <c r="A961" s="1">
        <v>39994</v>
      </c>
      <c r="B961" s="2" t="s">
        <v>16</v>
      </c>
      <c r="C961">
        <v>10</v>
      </c>
      <c r="D961">
        <f>MONTH(cukier8[[#This Row],[DATA]])</f>
        <v>6</v>
      </c>
    </row>
    <row r="962" spans="1:4" x14ac:dyDescent="0.35">
      <c r="A962" s="1">
        <v>39995</v>
      </c>
      <c r="B962" s="2" t="s">
        <v>29</v>
      </c>
      <c r="C962">
        <v>2</v>
      </c>
      <c r="D962">
        <f>MONTH(cukier8[[#This Row],[DATA]])</f>
        <v>7</v>
      </c>
    </row>
    <row r="963" spans="1:4" x14ac:dyDescent="0.35">
      <c r="A963" s="1">
        <v>39997</v>
      </c>
      <c r="B963" s="2" t="s">
        <v>194</v>
      </c>
      <c r="C963">
        <v>13</v>
      </c>
      <c r="D963">
        <f>MONTH(cukier8[[#This Row],[DATA]])</f>
        <v>7</v>
      </c>
    </row>
    <row r="964" spans="1:4" x14ac:dyDescent="0.35">
      <c r="A964" s="1">
        <v>40000</v>
      </c>
      <c r="B964" s="2" t="s">
        <v>183</v>
      </c>
      <c r="C964">
        <v>12</v>
      </c>
      <c r="D964">
        <f>MONTH(cukier8[[#This Row],[DATA]])</f>
        <v>7</v>
      </c>
    </row>
    <row r="965" spans="1:4" x14ac:dyDescent="0.35">
      <c r="A965" s="1">
        <v>40000</v>
      </c>
      <c r="B965" s="2" t="s">
        <v>5</v>
      </c>
      <c r="C965">
        <v>191</v>
      </c>
      <c r="D965">
        <f>MONTH(cukier8[[#This Row],[DATA]])</f>
        <v>7</v>
      </c>
    </row>
    <row r="966" spans="1:4" x14ac:dyDescent="0.35">
      <c r="A966" s="1">
        <v>40000</v>
      </c>
      <c r="B966" s="2" t="s">
        <v>10</v>
      </c>
      <c r="C966">
        <v>123</v>
      </c>
      <c r="D966">
        <f>MONTH(cukier8[[#This Row],[DATA]])</f>
        <v>7</v>
      </c>
    </row>
    <row r="967" spans="1:4" x14ac:dyDescent="0.35">
      <c r="A967" s="1">
        <v>40001</v>
      </c>
      <c r="B967" s="2" t="s">
        <v>18</v>
      </c>
      <c r="C967">
        <v>66</v>
      </c>
      <c r="D967">
        <f>MONTH(cukier8[[#This Row],[DATA]])</f>
        <v>7</v>
      </c>
    </row>
    <row r="968" spans="1:4" x14ac:dyDescent="0.35">
      <c r="A968" s="1">
        <v>40002</v>
      </c>
      <c r="B968" s="2" t="s">
        <v>61</v>
      </c>
      <c r="C968">
        <v>132</v>
      </c>
      <c r="D968">
        <f>MONTH(cukier8[[#This Row],[DATA]])</f>
        <v>7</v>
      </c>
    </row>
    <row r="969" spans="1:4" x14ac:dyDescent="0.35">
      <c r="A969" s="1">
        <v>40006</v>
      </c>
      <c r="B969" s="2" t="s">
        <v>195</v>
      </c>
      <c r="C969">
        <v>9</v>
      </c>
      <c r="D969">
        <f>MONTH(cukier8[[#This Row],[DATA]])</f>
        <v>7</v>
      </c>
    </row>
    <row r="970" spans="1:4" x14ac:dyDescent="0.35">
      <c r="A970" s="1">
        <v>40006</v>
      </c>
      <c r="B970" s="2" t="s">
        <v>78</v>
      </c>
      <c r="C970">
        <v>111</v>
      </c>
      <c r="D970">
        <f>MONTH(cukier8[[#This Row],[DATA]])</f>
        <v>7</v>
      </c>
    </row>
    <row r="971" spans="1:4" x14ac:dyDescent="0.35">
      <c r="A971" s="1">
        <v>40007</v>
      </c>
      <c r="B971" s="2" t="s">
        <v>19</v>
      </c>
      <c r="C971">
        <v>163</v>
      </c>
      <c r="D971">
        <f>MONTH(cukier8[[#This Row],[DATA]])</f>
        <v>7</v>
      </c>
    </row>
    <row r="972" spans="1:4" x14ac:dyDescent="0.35">
      <c r="A972" s="1">
        <v>40007</v>
      </c>
      <c r="B972" s="2" t="s">
        <v>155</v>
      </c>
      <c r="C972">
        <v>4</v>
      </c>
      <c r="D972">
        <f>MONTH(cukier8[[#This Row],[DATA]])</f>
        <v>7</v>
      </c>
    </row>
    <row r="973" spans="1:4" x14ac:dyDescent="0.35">
      <c r="A973" s="1">
        <v>40009</v>
      </c>
      <c r="B973" s="2" t="s">
        <v>145</v>
      </c>
      <c r="C973">
        <v>10</v>
      </c>
      <c r="D973">
        <f>MONTH(cukier8[[#This Row],[DATA]])</f>
        <v>7</v>
      </c>
    </row>
    <row r="974" spans="1:4" x14ac:dyDescent="0.35">
      <c r="A974" s="1">
        <v>40010</v>
      </c>
      <c r="B974" s="2" t="s">
        <v>9</v>
      </c>
      <c r="C974">
        <v>457</v>
      </c>
      <c r="D974">
        <f>MONTH(cukier8[[#This Row],[DATA]])</f>
        <v>7</v>
      </c>
    </row>
    <row r="975" spans="1:4" x14ac:dyDescent="0.35">
      <c r="A975" s="1">
        <v>40012</v>
      </c>
      <c r="B975" s="2" t="s">
        <v>50</v>
      </c>
      <c r="C975">
        <v>260</v>
      </c>
      <c r="D975">
        <f>MONTH(cukier8[[#This Row],[DATA]])</f>
        <v>7</v>
      </c>
    </row>
    <row r="976" spans="1:4" x14ac:dyDescent="0.35">
      <c r="A976" s="1">
        <v>40013</v>
      </c>
      <c r="B976" s="2" t="s">
        <v>120</v>
      </c>
      <c r="C976">
        <v>181</v>
      </c>
      <c r="D976">
        <f>MONTH(cukier8[[#This Row],[DATA]])</f>
        <v>7</v>
      </c>
    </row>
    <row r="977" spans="1:4" x14ac:dyDescent="0.35">
      <c r="A977" s="1">
        <v>40014</v>
      </c>
      <c r="B977" s="2" t="s">
        <v>50</v>
      </c>
      <c r="C977">
        <v>144</v>
      </c>
      <c r="D977">
        <f>MONTH(cukier8[[#This Row],[DATA]])</f>
        <v>7</v>
      </c>
    </row>
    <row r="978" spans="1:4" x14ac:dyDescent="0.35">
      <c r="A978" s="1">
        <v>40015</v>
      </c>
      <c r="B978" s="2" t="s">
        <v>22</v>
      </c>
      <c r="C978">
        <v>246</v>
      </c>
      <c r="D978">
        <f>MONTH(cukier8[[#This Row],[DATA]])</f>
        <v>7</v>
      </c>
    </row>
    <row r="979" spans="1:4" x14ac:dyDescent="0.35">
      <c r="A979" s="1">
        <v>40017</v>
      </c>
      <c r="B979" s="2" t="s">
        <v>196</v>
      </c>
      <c r="C979">
        <v>10</v>
      </c>
      <c r="D979">
        <f>MONTH(cukier8[[#This Row],[DATA]])</f>
        <v>7</v>
      </c>
    </row>
    <row r="980" spans="1:4" x14ac:dyDescent="0.35">
      <c r="A980" s="1">
        <v>40019</v>
      </c>
      <c r="B980" s="2" t="s">
        <v>26</v>
      </c>
      <c r="C980">
        <v>148</v>
      </c>
      <c r="D980">
        <f>MONTH(cukier8[[#This Row],[DATA]])</f>
        <v>7</v>
      </c>
    </row>
    <row r="981" spans="1:4" x14ac:dyDescent="0.35">
      <c r="A981" s="1">
        <v>40021</v>
      </c>
      <c r="B981" s="2" t="s">
        <v>35</v>
      </c>
      <c r="C981">
        <v>24</v>
      </c>
      <c r="D981">
        <f>MONTH(cukier8[[#This Row],[DATA]])</f>
        <v>7</v>
      </c>
    </row>
    <row r="982" spans="1:4" x14ac:dyDescent="0.35">
      <c r="A982" s="1">
        <v>40024</v>
      </c>
      <c r="B982" s="2" t="s">
        <v>25</v>
      </c>
      <c r="C982">
        <v>66</v>
      </c>
      <c r="D982">
        <f>MONTH(cukier8[[#This Row],[DATA]])</f>
        <v>7</v>
      </c>
    </row>
    <row r="983" spans="1:4" x14ac:dyDescent="0.35">
      <c r="A983" s="1">
        <v>40027</v>
      </c>
      <c r="B983" s="2" t="s">
        <v>45</v>
      </c>
      <c r="C983">
        <v>333</v>
      </c>
      <c r="D983">
        <f>MONTH(cukier8[[#This Row],[DATA]])</f>
        <v>8</v>
      </c>
    </row>
    <row r="984" spans="1:4" x14ac:dyDescent="0.35">
      <c r="A984" s="1">
        <v>40027</v>
      </c>
      <c r="B984" s="2" t="s">
        <v>37</v>
      </c>
      <c r="C984">
        <v>194</v>
      </c>
      <c r="D984">
        <f>MONTH(cukier8[[#This Row],[DATA]])</f>
        <v>8</v>
      </c>
    </row>
    <row r="985" spans="1:4" x14ac:dyDescent="0.35">
      <c r="A985" s="1">
        <v>40031</v>
      </c>
      <c r="B985" s="2" t="s">
        <v>18</v>
      </c>
      <c r="C985">
        <v>154</v>
      </c>
      <c r="D985">
        <f>MONTH(cukier8[[#This Row],[DATA]])</f>
        <v>8</v>
      </c>
    </row>
    <row r="986" spans="1:4" x14ac:dyDescent="0.35">
      <c r="A986" s="1">
        <v>40031</v>
      </c>
      <c r="B986" s="2" t="s">
        <v>55</v>
      </c>
      <c r="C986">
        <v>100</v>
      </c>
      <c r="D986">
        <f>MONTH(cukier8[[#This Row],[DATA]])</f>
        <v>8</v>
      </c>
    </row>
    <row r="987" spans="1:4" x14ac:dyDescent="0.35">
      <c r="A987" s="1">
        <v>40031</v>
      </c>
      <c r="B987" s="2" t="s">
        <v>1</v>
      </c>
      <c r="C987">
        <v>18</v>
      </c>
      <c r="D987">
        <f>MONTH(cukier8[[#This Row],[DATA]])</f>
        <v>8</v>
      </c>
    </row>
    <row r="988" spans="1:4" x14ac:dyDescent="0.35">
      <c r="A988" s="1">
        <v>40031</v>
      </c>
      <c r="B988" s="2" t="s">
        <v>170</v>
      </c>
      <c r="C988">
        <v>20</v>
      </c>
      <c r="D988">
        <f>MONTH(cukier8[[#This Row],[DATA]])</f>
        <v>8</v>
      </c>
    </row>
    <row r="989" spans="1:4" x14ac:dyDescent="0.35">
      <c r="A989" s="1">
        <v>40033</v>
      </c>
      <c r="B989" s="2" t="s">
        <v>55</v>
      </c>
      <c r="C989">
        <v>200</v>
      </c>
      <c r="D989">
        <f>MONTH(cukier8[[#This Row],[DATA]])</f>
        <v>8</v>
      </c>
    </row>
    <row r="990" spans="1:4" x14ac:dyDescent="0.35">
      <c r="A990" s="1">
        <v>40034</v>
      </c>
      <c r="B990" s="2" t="s">
        <v>18</v>
      </c>
      <c r="C990">
        <v>48</v>
      </c>
      <c r="D990">
        <f>MONTH(cukier8[[#This Row],[DATA]])</f>
        <v>8</v>
      </c>
    </row>
    <row r="991" spans="1:4" x14ac:dyDescent="0.35">
      <c r="A991" s="1">
        <v>40034</v>
      </c>
      <c r="B991" s="2" t="s">
        <v>61</v>
      </c>
      <c r="C991">
        <v>68</v>
      </c>
      <c r="D991">
        <f>MONTH(cukier8[[#This Row],[DATA]])</f>
        <v>8</v>
      </c>
    </row>
    <row r="992" spans="1:4" x14ac:dyDescent="0.35">
      <c r="A992" s="1">
        <v>40035</v>
      </c>
      <c r="B992" s="2" t="s">
        <v>174</v>
      </c>
      <c r="C992">
        <v>9</v>
      </c>
      <c r="D992">
        <f>MONTH(cukier8[[#This Row],[DATA]])</f>
        <v>8</v>
      </c>
    </row>
    <row r="993" spans="1:4" x14ac:dyDescent="0.35">
      <c r="A993" s="1">
        <v>40039</v>
      </c>
      <c r="B993" s="2" t="s">
        <v>50</v>
      </c>
      <c r="C993">
        <v>493</v>
      </c>
      <c r="D993">
        <f>MONTH(cukier8[[#This Row],[DATA]])</f>
        <v>8</v>
      </c>
    </row>
    <row r="994" spans="1:4" x14ac:dyDescent="0.35">
      <c r="A994" s="1">
        <v>40039</v>
      </c>
      <c r="B994" s="2" t="s">
        <v>14</v>
      </c>
      <c r="C994">
        <v>340</v>
      </c>
      <c r="D994">
        <f>MONTH(cukier8[[#This Row],[DATA]])</f>
        <v>8</v>
      </c>
    </row>
    <row r="995" spans="1:4" x14ac:dyDescent="0.35">
      <c r="A995" s="1">
        <v>40041</v>
      </c>
      <c r="B995" s="2" t="s">
        <v>174</v>
      </c>
      <c r="C995">
        <v>2</v>
      </c>
      <c r="D995">
        <f>MONTH(cukier8[[#This Row],[DATA]])</f>
        <v>8</v>
      </c>
    </row>
    <row r="996" spans="1:4" x14ac:dyDescent="0.35">
      <c r="A996" s="1">
        <v>40044</v>
      </c>
      <c r="B996" s="2" t="s">
        <v>28</v>
      </c>
      <c r="C996">
        <v>62</v>
      </c>
      <c r="D996">
        <f>MONTH(cukier8[[#This Row],[DATA]])</f>
        <v>8</v>
      </c>
    </row>
    <row r="997" spans="1:4" x14ac:dyDescent="0.35">
      <c r="A997" s="1">
        <v>40044</v>
      </c>
      <c r="B997" s="2" t="s">
        <v>22</v>
      </c>
      <c r="C997">
        <v>164</v>
      </c>
      <c r="D997">
        <f>MONTH(cukier8[[#This Row],[DATA]])</f>
        <v>8</v>
      </c>
    </row>
    <row r="998" spans="1:4" x14ac:dyDescent="0.35">
      <c r="A998" s="1">
        <v>40045</v>
      </c>
      <c r="B998" s="2" t="s">
        <v>28</v>
      </c>
      <c r="C998">
        <v>170</v>
      </c>
      <c r="D998">
        <f>MONTH(cukier8[[#This Row],[DATA]])</f>
        <v>8</v>
      </c>
    </row>
    <row r="999" spans="1:4" x14ac:dyDescent="0.35">
      <c r="A999" s="1">
        <v>40047</v>
      </c>
      <c r="B999" s="2" t="s">
        <v>71</v>
      </c>
      <c r="C999">
        <v>164</v>
      </c>
      <c r="D999">
        <f>MONTH(cukier8[[#This Row],[DATA]])</f>
        <v>8</v>
      </c>
    </row>
    <row r="1000" spans="1:4" x14ac:dyDescent="0.35">
      <c r="A1000" s="1">
        <v>40049</v>
      </c>
      <c r="B1000" s="2" t="s">
        <v>6</v>
      </c>
      <c r="C1000">
        <v>70</v>
      </c>
      <c r="D1000">
        <f>MONTH(cukier8[[#This Row],[DATA]])</f>
        <v>8</v>
      </c>
    </row>
    <row r="1001" spans="1:4" x14ac:dyDescent="0.35">
      <c r="A1001" s="1">
        <v>40056</v>
      </c>
      <c r="B1001" s="2" t="s">
        <v>50</v>
      </c>
      <c r="C1001">
        <v>133</v>
      </c>
      <c r="D1001">
        <f>MONTH(cukier8[[#This Row],[DATA]])</f>
        <v>8</v>
      </c>
    </row>
    <row r="1002" spans="1:4" x14ac:dyDescent="0.35">
      <c r="A1002" s="1">
        <v>40057</v>
      </c>
      <c r="B1002" s="2" t="s">
        <v>197</v>
      </c>
      <c r="C1002">
        <v>20</v>
      </c>
      <c r="D1002">
        <f>MONTH(cukier8[[#This Row],[DATA]])</f>
        <v>9</v>
      </c>
    </row>
    <row r="1003" spans="1:4" x14ac:dyDescent="0.35">
      <c r="A1003" s="1">
        <v>40059</v>
      </c>
      <c r="B1003" s="2" t="s">
        <v>198</v>
      </c>
      <c r="C1003">
        <v>15</v>
      </c>
      <c r="D1003">
        <f>MONTH(cukier8[[#This Row],[DATA]])</f>
        <v>9</v>
      </c>
    </row>
    <row r="1004" spans="1:4" x14ac:dyDescent="0.35">
      <c r="A1004" s="1">
        <v>40060</v>
      </c>
      <c r="B1004" s="2" t="s">
        <v>199</v>
      </c>
      <c r="C1004">
        <v>15</v>
      </c>
      <c r="D1004">
        <f>MONTH(cukier8[[#This Row],[DATA]])</f>
        <v>9</v>
      </c>
    </row>
    <row r="1005" spans="1:4" x14ac:dyDescent="0.35">
      <c r="A1005" s="1">
        <v>40061</v>
      </c>
      <c r="B1005" s="2" t="s">
        <v>58</v>
      </c>
      <c r="C1005">
        <v>105</v>
      </c>
      <c r="D1005">
        <f>MONTH(cukier8[[#This Row],[DATA]])</f>
        <v>9</v>
      </c>
    </row>
    <row r="1006" spans="1:4" x14ac:dyDescent="0.35">
      <c r="A1006" s="1">
        <v>40065</v>
      </c>
      <c r="B1006" s="2" t="s">
        <v>31</v>
      </c>
      <c r="C1006">
        <v>192</v>
      </c>
      <c r="D1006">
        <f>MONTH(cukier8[[#This Row],[DATA]])</f>
        <v>9</v>
      </c>
    </row>
    <row r="1007" spans="1:4" x14ac:dyDescent="0.35">
      <c r="A1007" s="1">
        <v>40065</v>
      </c>
      <c r="B1007" s="2" t="s">
        <v>80</v>
      </c>
      <c r="C1007">
        <v>142</v>
      </c>
      <c r="D1007">
        <f>MONTH(cukier8[[#This Row],[DATA]])</f>
        <v>9</v>
      </c>
    </row>
    <row r="1008" spans="1:4" x14ac:dyDescent="0.35">
      <c r="A1008" s="1">
        <v>40066</v>
      </c>
      <c r="B1008" s="2" t="s">
        <v>106</v>
      </c>
      <c r="C1008">
        <v>3</v>
      </c>
      <c r="D1008">
        <f>MONTH(cukier8[[#This Row],[DATA]])</f>
        <v>9</v>
      </c>
    </row>
    <row r="1009" spans="1:4" x14ac:dyDescent="0.35">
      <c r="A1009" s="1">
        <v>40066</v>
      </c>
      <c r="B1009" s="2" t="s">
        <v>17</v>
      </c>
      <c r="C1009">
        <v>219</v>
      </c>
      <c r="D1009">
        <f>MONTH(cukier8[[#This Row],[DATA]])</f>
        <v>9</v>
      </c>
    </row>
    <row r="1010" spans="1:4" x14ac:dyDescent="0.35">
      <c r="A1010" s="1">
        <v>40070</v>
      </c>
      <c r="B1010" s="2" t="s">
        <v>30</v>
      </c>
      <c r="C1010">
        <v>137</v>
      </c>
      <c r="D1010">
        <f>MONTH(cukier8[[#This Row],[DATA]])</f>
        <v>9</v>
      </c>
    </row>
    <row r="1011" spans="1:4" x14ac:dyDescent="0.35">
      <c r="A1011" s="1">
        <v>40071</v>
      </c>
      <c r="B1011" s="2" t="s">
        <v>20</v>
      </c>
      <c r="C1011">
        <v>108</v>
      </c>
      <c r="D1011">
        <f>MONTH(cukier8[[#This Row],[DATA]])</f>
        <v>9</v>
      </c>
    </row>
    <row r="1012" spans="1:4" x14ac:dyDescent="0.35">
      <c r="A1012" s="1">
        <v>40072</v>
      </c>
      <c r="B1012" s="2" t="s">
        <v>102</v>
      </c>
      <c r="C1012">
        <v>395</v>
      </c>
      <c r="D1012">
        <f>MONTH(cukier8[[#This Row],[DATA]])</f>
        <v>9</v>
      </c>
    </row>
    <row r="1013" spans="1:4" x14ac:dyDescent="0.35">
      <c r="A1013" s="1">
        <v>40073</v>
      </c>
      <c r="B1013" s="2" t="s">
        <v>200</v>
      </c>
      <c r="C1013">
        <v>3</v>
      </c>
      <c r="D1013">
        <f>MONTH(cukier8[[#This Row],[DATA]])</f>
        <v>9</v>
      </c>
    </row>
    <row r="1014" spans="1:4" x14ac:dyDescent="0.35">
      <c r="A1014" s="1">
        <v>40075</v>
      </c>
      <c r="B1014" s="2" t="s">
        <v>6</v>
      </c>
      <c r="C1014">
        <v>73</v>
      </c>
      <c r="D1014">
        <f>MONTH(cukier8[[#This Row],[DATA]])</f>
        <v>9</v>
      </c>
    </row>
    <row r="1015" spans="1:4" x14ac:dyDescent="0.35">
      <c r="A1015" s="1">
        <v>40075</v>
      </c>
      <c r="B1015" s="2" t="s">
        <v>45</v>
      </c>
      <c r="C1015">
        <v>209</v>
      </c>
      <c r="D1015">
        <f>MONTH(cukier8[[#This Row],[DATA]])</f>
        <v>9</v>
      </c>
    </row>
    <row r="1016" spans="1:4" x14ac:dyDescent="0.35">
      <c r="A1016" s="1">
        <v>40077</v>
      </c>
      <c r="B1016" s="2" t="s">
        <v>37</v>
      </c>
      <c r="C1016">
        <v>41</v>
      </c>
      <c r="D1016">
        <f>MONTH(cukier8[[#This Row],[DATA]])</f>
        <v>9</v>
      </c>
    </row>
    <row r="1017" spans="1:4" x14ac:dyDescent="0.35">
      <c r="A1017" s="1">
        <v>40083</v>
      </c>
      <c r="B1017" s="2" t="s">
        <v>17</v>
      </c>
      <c r="C1017">
        <v>488</v>
      </c>
      <c r="D1017">
        <f>MONTH(cukier8[[#This Row],[DATA]])</f>
        <v>9</v>
      </c>
    </row>
    <row r="1018" spans="1:4" x14ac:dyDescent="0.35">
      <c r="A1018" s="1">
        <v>40084</v>
      </c>
      <c r="B1018" s="2" t="s">
        <v>97</v>
      </c>
      <c r="C1018">
        <v>5</v>
      </c>
      <c r="D1018">
        <f>MONTH(cukier8[[#This Row],[DATA]])</f>
        <v>9</v>
      </c>
    </row>
    <row r="1019" spans="1:4" x14ac:dyDescent="0.35">
      <c r="A1019" s="1">
        <v>40084</v>
      </c>
      <c r="B1019" s="2" t="s">
        <v>69</v>
      </c>
      <c r="C1019">
        <v>97</v>
      </c>
      <c r="D1019">
        <f>MONTH(cukier8[[#This Row],[DATA]])</f>
        <v>9</v>
      </c>
    </row>
    <row r="1020" spans="1:4" x14ac:dyDescent="0.35">
      <c r="A1020" s="1">
        <v>40085</v>
      </c>
      <c r="B1020" s="2" t="s">
        <v>8</v>
      </c>
      <c r="C1020">
        <v>58</v>
      </c>
      <c r="D1020">
        <f>MONTH(cukier8[[#This Row],[DATA]])</f>
        <v>9</v>
      </c>
    </row>
    <row r="1021" spans="1:4" x14ac:dyDescent="0.35">
      <c r="A1021" s="1">
        <v>40085</v>
      </c>
      <c r="B1021" s="2" t="s">
        <v>55</v>
      </c>
      <c r="C1021">
        <v>179</v>
      </c>
      <c r="D1021">
        <f>MONTH(cukier8[[#This Row],[DATA]])</f>
        <v>9</v>
      </c>
    </row>
    <row r="1022" spans="1:4" x14ac:dyDescent="0.35">
      <c r="A1022" s="1">
        <v>40087</v>
      </c>
      <c r="B1022" s="2" t="s">
        <v>38</v>
      </c>
      <c r="C1022">
        <v>18</v>
      </c>
      <c r="D1022">
        <f>MONTH(cukier8[[#This Row],[DATA]])</f>
        <v>10</v>
      </c>
    </row>
    <row r="1023" spans="1:4" x14ac:dyDescent="0.35">
      <c r="A1023" s="1">
        <v>40088</v>
      </c>
      <c r="B1023" s="2" t="s">
        <v>51</v>
      </c>
      <c r="C1023">
        <v>4</v>
      </c>
      <c r="D1023">
        <f>MONTH(cukier8[[#This Row],[DATA]])</f>
        <v>10</v>
      </c>
    </row>
    <row r="1024" spans="1:4" x14ac:dyDescent="0.35">
      <c r="A1024" s="1">
        <v>40088</v>
      </c>
      <c r="B1024" s="2" t="s">
        <v>33</v>
      </c>
      <c r="C1024">
        <v>1</v>
      </c>
      <c r="D1024">
        <f>MONTH(cukier8[[#This Row],[DATA]])</f>
        <v>10</v>
      </c>
    </row>
    <row r="1025" spans="1:4" x14ac:dyDescent="0.35">
      <c r="A1025" s="1">
        <v>40089</v>
      </c>
      <c r="B1025" s="2" t="s">
        <v>31</v>
      </c>
      <c r="C1025">
        <v>86</v>
      </c>
      <c r="D1025">
        <f>MONTH(cukier8[[#This Row],[DATA]])</f>
        <v>10</v>
      </c>
    </row>
    <row r="1026" spans="1:4" x14ac:dyDescent="0.35">
      <c r="A1026" s="1">
        <v>40090</v>
      </c>
      <c r="B1026" s="2" t="s">
        <v>14</v>
      </c>
      <c r="C1026">
        <v>290</v>
      </c>
      <c r="D1026">
        <f>MONTH(cukier8[[#This Row],[DATA]])</f>
        <v>10</v>
      </c>
    </row>
    <row r="1027" spans="1:4" x14ac:dyDescent="0.35">
      <c r="A1027" s="1">
        <v>40092</v>
      </c>
      <c r="B1027" s="2" t="s">
        <v>184</v>
      </c>
      <c r="C1027">
        <v>14</v>
      </c>
      <c r="D1027">
        <f>MONTH(cukier8[[#This Row],[DATA]])</f>
        <v>10</v>
      </c>
    </row>
    <row r="1028" spans="1:4" x14ac:dyDescent="0.35">
      <c r="A1028" s="1">
        <v>40094</v>
      </c>
      <c r="B1028" s="2" t="s">
        <v>39</v>
      </c>
      <c r="C1028">
        <v>120</v>
      </c>
      <c r="D1028">
        <f>MONTH(cukier8[[#This Row],[DATA]])</f>
        <v>10</v>
      </c>
    </row>
    <row r="1029" spans="1:4" x14ac:dyDescent="0.35">
      <c r="A1029" s="1">
        <v>40094</v>
      </c>
      <c r="B1029" s="2" t="s">
        <v>123</v>
      </c>
      <c r="C1029">
        <v>28</v>
      </c>
      <c r="D1029">
        <f>MONTH(cukier8[[#This Row],[DATA]])</f>
        <v>10</v>
      </c>
    </row>
    <row r="1030" spans="1:4" x14ac:dyDescent="0.35">
      <c r="A1030" s="1">
        <v>40095</v>
      </c>
      <c r="B1030" s="2" t="s">
        <v>9</v>
      </c>
      <c r="C1030">
        <v>213</v>
      </c>
      <c r="D1030">
        <f>MONTH(cukier8[[#This Row],[DATA]])</f>
        <v>10</v>
      </c>
    </row>
    <row r="1031" spans="1:4" x14ac:dyDescent="0.35">
      <c r="A1031" s="1">
        <v>40101</v>
      </c>
      <c r="B1031" s="2" t="s">
        <v>108</v>
      </c>
      <c r="C1031">
        <v>10</v>
      </c>
      <c r="D1031">
        <f>MONTH(cukier8[[#This Row],[DATA]])</f>
        <v>10</v>
      </c>
    </row>
    <row r="1032" spans="1:4" x14ac:dyDescent="0.35">
      <c r="A1032" s="1">
        <v>40102</v>
      </c>
      <c r="B1032" s="2" t="s">
        <v>69</v>
      </c>
      <c r="C1032">
        <v>53</v>
      </c>
      <c r="D1032">
        <f>MONTH(cukier8[[#This Row],[DATA]])</f>
        <v>10</v>
      </c>
    </row>
    <row r="1033" spans="1:4" x14ac:dyDescent="0.35">
      <c r="A1033" s="1">
        <v>40103</v>
      </c>
      <c r="B1033" s="2" t="s">
        <v>30</v>
      </c>
      <c r="C1033">
        <v>178</v>
      </c>
      <c r="D1033">
        <f>MONTH(cukier8[[#This Row],[DATA]])</f>
        <v>10</v>
      </c>
    </row>
    <row r="1034" spans="1:4" x14ac:dyDescent="0.35">
      <c r="A1034" s="1">
        <v>40103</v>
      </c>
      <c r="B1034" s="2" t="s">
        <v>74</v>
      </c>
      <c r="C1034">
        <v>6</v>
      </c>
      <c r="D1034">
        <f>MONTH(cukier8[[#This Row],[DATA]])</f>
        <v>10</v>
      </c>
    </row>
    <row r="1035" spans="1:4" x14ac:dyDescent="0.35">
      <c r="A1035" s="1">
        <v>40107</v>
      </c>
      <c r="B1035" s="2" t="s">
        <v>9</v>
      </c>
      <c r="C1035">
        <v>118</v>
      </c>
      <c r="D1035">
        <f>MONTH(cukier8[[#This Row],[DATA]])</f>
        <v>10</v>
      </c>
    </row>
    <row r="1036" spans="1:4" x14ac:dyDescent="0.35">
      <c r="A1036" s="1">
        <v>40107</v>
      </c>
      <c r="B1036" s="2" t="s">
        <v>70</v>
      </c>
      <c r="C1036">
        <v>5</v>
      </c>
      <c r="D1036">
        <f>MONTH(cukier8[[#This Row],[DATA]])</f>
        <v>10</v>
      </c>
    </row>
    <row r="1037" spans="1:4" x14ac:dyDescent="0.35">
      <c r="A1037" s="1">
        <v>40108</v>
      </c>
      <c r="B1037" s="2" t="s">
        <v>18</v>
      </c>
      <c r="C1037">
        <v>89</v>
      </c>
      <c r="D1037">
        <f>MONTH(cukier8[[#This Row],[DATA]])</f>
        <v>10</v>
      </c>
    </row>
    <row r="1038" spans="1:4" x14ac:dyDescent="0.35">
      <c r="A1038" s="1">
        <v>40113</v>
      </c>
      <c r="B1038" s="2" t="s">
        <v>35</v>
      </c>
      <c r="C1038">
        <v>22</v>
      </c>
      <c r="D1038">
        <f>MONTH(cukier8[[#This Row],[DATA]])</f>
        <v>10</v>
      </c>
    </row>
    <row r="1039" spans="1:4" x14ac:dyDescent="0.35">
      <c r="A1039" s="1">
        <v>40114</v>
      </c>
      <c r="B1039" s="2" t="s">
        <v>18</v>
      </c>
      <c r="C1039">
        <v>199</v>
      </c>
      <c r="D1039">
        <f>MONTH(cukier8[[#This Row],[DATA]])</f>
        <v>10</v>
      </c>
    </row>
    <row r="1040" spans="1:4" x14ac:dyDescent="0.35">
      <c r="A1040" s="1">
        <v>40120</v>
      </c>
      <c r="B1040" s="2" t="s">
        <v>109</v>
      </c>
      <c r="C1040">
        <v>8</v>
      </c>
      <c r="D1040">
        <f>MONTH(cukier8[[#This Row],[DATA]])</f>
        <v>11</v>
      </c>
    </row>
    <row r="1041" spans="1:4" x14ac:dyDescent="0.35">
      <c r="A1041" s="1">
        <v>40120</v>
      </c>
      <c r="B1041" s="2" t="s">
        <v>18</v>
      </c>
      <c r="C1041">
        <v>198</v>
      </c>
      <c r="D1041">
        <f>MONTH(cukier8[[#This Row],[DATA]])</f>
        <v>11</v>
      </c>
    </row>
    <row r="1042" spans="1:4" x14ac:dyDescent="0.35">
      <c r="A1042" s="1">
        <v>40121</v>
      </c>
      <c r="B1042" s="2" t="s">
        <v>95</v>
      </c>
      <c r="C1042">
        <v>6</v>
      </c>
      <c r="D1042">
        <f>MONTH(cukier8[[#This Row],[DATA]])</f>
        <v>11</v>
      </c>
    </row>
    <row r="1043" spans="1:4" x14ac:dyDescent="0.35">
      <c r="A1043" s="1">
        <v>40121</v>
      </c>
      <c r="B1043" s="2" t="s">
        <v>23</v>
      </c>
      <c r="C1043">
        <v>68</v>
      </c>
      <c r="D1043">
        <f>MONTH(cukier8[[#This Row],[DATA]])</f>
        <v>11</v>
      </c>
    </row>
    <row r="1044" spans="1:4" x14ac:dyDescent="0.35">
      <c r="A1044" s="1">
        <v>40121</v>
      </c>
      <c r="B1044" s="2" t="s">
        <v>102</v>
      </c>
      <c r="C1044">
        <v>200</v>
      </c>
      <c r="D1044">
        <f>MONTH(cukier8[[#This Row],[DATA]])</f>
        <v>11</v>
      </c>
    </row>
    <row r="1045" spans="1:4" x14ac:dyDescent="0.35">
      <c r="A1045" s="1">
        <v>40122</v>
      </c>
      <c r="B1045" s="2" t="s">
        <v>5</v>
      </c>
      <c r="C1045">
        <v>426</v>
      </c>
      <c r="D1045">
        <f>MONTH(cukier8[[#This Row],[DATA]])</f>
        <v>11</v>
      </c>
    </row>
    <row r="1046" spans="1:4" x14ac:dyDescent="0.35">
      <c r="A1046" s="1">
        <v>40122</v>
      </c>
      <c r="B1046" s="2" t="s">
        <v>78</v>
      </c>
      <c r="C1046">
        <v>142</v>
      </c>
      <c r="D1046">
        <f>MONTH(cukier8[[#This Row],[DATA]])</f>
        <v>11</v>
      </c>
    </row>
    <row r="1047" spans="1:4" x14ac:dyDescent="0.35">
      <c r="A1047" s="1">
        <v>40122</v>
      </c>
      <c r="B1047" s="2" t="s">
        <v>7</v>
      </c>
      <c r="C1047">
        <v>298</v>
      </c>
      <c r="D1047">
        <f>MONTH(cukier8[[#This Row],[DATA]])</f>
        <v>11</v>
      </c>
    </row>
    <row r="1048" spans="1:4" x14ac:dyDescent="0.35">
      <c r="A1048" s="1">
        <v>40124</v>
      </c>
      <c r="B1048" s="2" t="s">
        <v>17</v>
      </c>
      <c r="C1048">
        <v>224</v>
      </c>
      <c r="D1048">
        <f>MONTH(cukier8[[#This Row],[DATA]])</f>
        <v>11</v>
      </c>
    </row>
    <row r="1049" spans="1:4" x14ac:dyDescent="0.35">
      <c r="A1049" s="1">
        <v>40126</v>
      </c>
      <c r="B1049" s="2" t="s">
        <v>5</v>
      </c>
      <c r="C1049">
        <v>133</v>
      </c>
      <c r="D1049">
        <f>MONTH(cukier8[[#This Row],[DATA]])</f>
        <v>11</v>
      </c>
    </row>
    <row r="1050" spans="1:4" x14ac:dyDescent="0.35">
      <c r="A1050" s="1">
        <v>40128</v>
      </c>
      <c r="B1050" s="2" t="s">
        <v>45</v>
      </c>
      <c r="C1050">
        <v>326</v>
      </c>
      <c r="D1050">
        <f>MONTH(cukier8[[#This Row],[DATA]])</f>
        <v>11</v>
      </c>
    </row>
    <row r="1051" spans="1:4" x14ac:dyDescent="0.35">
      <c r="A1051" s="1">
        <v>40128</v>
      </c>
      <c r="B1051" s="2" t="s">
        <v>120</v>
      </c>
      <c r="C1051">
        <v>102</v>
      </c>
      <c r="D1051">
        <f>MONTH(cukier8[[#This Row],[DATA]])</f>
        <v>11</v>
      </c>
    </row>
    <row r="1052" spans="1:4" x14ac:dyDescent="0.35">
      <c r="A1052" s="1">
        <v>40129</v>
      </c>
      <c r="B1052" s="2" t="s">
        <v>7</v>
      </c>
      <c r="C1052">
        <v>332</v>
      </c>
      <c r="D1052">
        <f>MONTH(cukier8[[#This Row],[DATA]])</f>
        <v>11</v>
      </c>
    </row>
    <row r="1053" spans="1:4" x14ac:dyDescent="0.35">
      <c r="A1053" s="1">
        <v>40130</v>
      </c>
      <c r="B1053" s="2" t="s">
        <v>19</v>
      </c>
      <c r="C1053">
        <v>95</v>
      </c>
      <c r="D1053">
        <f>MONTH(cukier8[[#This Row],[DATA]])</f>
        <v>11</v>
      </c>
    </row>
    <row r="1054" spans="1:4" x14ac:dyDescent="0.35">
      <c r="A1054" s="1">
        <v>40134</v>
      </c>
      <c r="B1054" s="2" t="s">
        <v>136</v>
      </c>
      <c r="C1054">
        <v>7</v>
      </c>
      <c r="D1054">
        <f>MONTH(cukier8[[#This Row],[DATA]])</f>
        <v>11</v>
      </c>
    </row>
    <row r="1055" spans="1:4" x14ac:dyDescent="0.35">
      <c r="A1055" s="1">
        <v>40134</v>
      </c>
      <c r="B1055" s="2" t="s">
        <v>14</v>
      </c>
      <c r="C1055">
        <v>276</v>
      </c>
      <c r="D1055">
        <f>MONTH(cukier8[[#This Row],[DATA]])</f>
        <v>11</v>
      </c>
    </row>
    <row r="1056" spans="1:4" x14ac:dyDescent="0.35">
      <c r="A1056" s="1">
        <v>40134</v>
      </c>
      <c r="B1056" s="2" t="s">
        <v>139</v>
      </c>
      <c r="C1056">
        <v>6</v>
      </c>
      <c r="D1056">
        <f>MONTH(cukier8[[#This Row],[DATA]])</f>
        <v>11</v>
      </c>
    </row>
    <row r="1057" spans="1:4" x14ac:dyDescent="0.35">
      <c r="A1057" s="1">
        <v>40136</v>
      </c>
      <c r="B1057" s="2" t="s">
        <v>45</v>
      </c>
      <c r="C1057">
        <v>232</v>
      </c>
      <c r="D1057">
        <f>MONTH(cukier8[[#This Row],[DATA]])</f>
        <v>11</v>
      </c>
    </row>
    <row r="1058" spans="1:4" x14ac:dyDescent="0.35">
      <c r="A1058" s="1">
        <v>40136</v>
      </c>
      <c r="B1058" s="2" t="s">
        <v>66</v>
      </c>
      <c r="C1058">
        <v>162</v>
      </c>
      <c r="D1058">
        <f>MONTH(cukier8[[#This Row],[DATA]])</f>
        <v>11</v>
      </c>
    </row>
    <row r="1059" spans="1:4" x14ac:dyDescent="0.35">
      <c r="A1059" s="1">
        <v>40139</v>
      </c>
      <c r="B1059" s="2" t="s">
        <v>10</v>
      </c>
      <c r="C1059">
        <v>66</v>
      </c>
      <c r="D1059">
        <f>MONTH(cukier8[[#This Row],[DATA]])</f>
        <v>11</v>
      </c>
    </row>
    <row r="1060" spans="1:4" x14ac:dyDescent="0.35">
      <c r="A1060" s="1">
        <v>40139</v>
      </c>
      <c r="B1060" s="2" t="s">
        <v>157</v>
      </c>
      <c r="C1060">
        <v>2</v>
      </c>
      <c r="D1060">
        <f>MONTH(cukier8[[#This Row],[DATA]])</f>
        <v>11</v>
      </c>
    </row>
    <row r="1061" spans="1:4" x14ac:dyDescent="0.35">
      <c r="A1061" s="1">
        <v>40139</v>
      </c>
      <c r="B1061" s="2" t="s">
        <v>12</v>
      </c>
      <c r="C1061">
        <v>152</v>
      </c>
      <c r="D1061">
        <f>MONTH(cukier8[[#This Row],[DATA]])</f>
        <v>11</v>
      </c>
    </row>
    <row r="1062" spans="1:4" x14ac:dyDescent="0.35">
      <c r="A1062" s="1">
        <v>40139</v>
      </c>
      <c r="B1062" s="2" t="s">
        <v>201</v>
      </c>
      <c r="C1062">
        <v>2</v>
      </c>
      <c r="D1062">
        <f>MONTH(cukier8[[#This Row],[DATA]])</f>
        <v>11</v>
      </c>
    </row>
    <row r="1063" spans="1:4" x14ac:dyDescent="0.35">
      <c r="A1063" s="1">
        <v>40142</v>
      </c>
      <c r="B1063" s="2" t="s">
        <v>20</v>
      </c>
      <c r="C1063">
        <v>115</v>
      </c>
      <c r="D1063">
        <f>MONTH(cukier8[[#This Row],[DATA]])</f>
        <v>11</v>
      </c>
    </row>
    <row r="1064" spans="1:4" x14ac:dyDescent="0.35">
      <c r="A1064" s="1">
        <v>40142</v>
      </c>
      <c r="B1064" s="2" t="s">
        <v>37</v>
      </c>
      <c r="C1064">
        <v>29</v>
      </c>
      <c r="D1064">
        <f>MONTH(cukier8[[#This Row],[DATA]])</f>
        <v>11</v>
      </c>
    </row>
    <row r="1065" spans="1:4" x14ac:dyDescent="0.35">
      <c r="A1065" s="1">
        <v>40142</v>
      </c>
      <c r="B1065" s="2" t="s">
        <v>35</v>
      </c>
      <c r="C1065">
        <v>91</v>
      </c>
      <c r="D1065">
        <f>MONTH(cukier8[[#This Row],[DATA]])</f>
        <v>11</v>
      </c>
    </row>
    <row r="1066" spans="1:4" x14ac:dyDescent="0.35">
      <c r="A1066" s="1">
        <v>40144</v>
      </c>
      <c r="B1066" s="2" t="s">
        <v>19</v>
      </c>
      <c r="C1066">
        <v>125</v>
      </c>
      <c r="D1066">
        <f>MONTH(cukier8[[#This Row],[DATA]])</f>
        <v>11</v>
      </c>
    </row>
    <row r="1067" spans="1:4" x14ac:dyDescent="0.35">
      <c r="A1067" s="1">
        <v>40146</v>
      </c>
      <c r="B1067" s="2" t="s">
        <v>61</v>
      </c>
      <c r="C1067">
        <v>40</v>
      </c>
      <c r="D1067">
        <f>MONTH(cukier8[[#This Row],[DATA]])</f>
        <v>11</v>
      </c>
    </row>
    <row r="1068" spans="1:4" x14ac:dyDescent="0.35">
      <c r="A1068" s="1">
        <v>40146</v>
      </c>
      <c r="B1068" s="2" t="s">
        <v>9</v>
      </c>
      <c r="C1068">
        <v>279</v>
      </c>
      <c r="D1068">
        <f>MONTH(cukier8[[#This Row],[DATA]])</f>
        <v>11</v>
      </c>
    </row>
    <row r="1069" spans="1:4" x14ac:dyDescent="0.35">
      <c r="A1069" s="1">
        <v>40147</v>
      </c>
      <c r="B1069" s="2" t="s">
        <v>11</v>
      </c>
      <c r="C1069">
        <v>8</v>
      </c>
      <c r="D1069">
        <f>MONTH(cukier8[[#This Row],[DATA]])</f>
        <v>11</v>
      </c>
    </row>
    <row r="1070" spans="1:4" x14ac:dyDescent="0.35">
      <c r="A1070" s="1">
        <v>40151</v>
      </c>
      <c r="B1070" s="2" t="s">
        <v>71</v>
      </c>
      <c r="C1070">
        <v>194</v>
      </c>
      <c r="D1070">
        <f>MONTH(cukier8[[#This Row],[DATA]])</f>
        <v>12</v>
      </c>
    </row>
    <row r="1071" spans="1:4" x14ac:dyDescent="0.35">
      <c r="A1071" s="1">
        <v>40152</v>
      </c>
      <c r="B1071" s="2" t="s">
        <v>6</v>
      </c>
      <c r="C1071">
        <v>168</v>
      </c>
      <c r="D1071">
        <f>MONTH(cukier8[[#This Row],[DATA]])</f>
        <v>12</v>
      </c>
    </row>
    <row r="1072" spans="1:4" x14ac:dyDescent="0.35">
      <c r="A1072" s="1">
        <v>40153</v>
      </c>
      <c r="B1072" s="2" t="s">
        <v>14</v>
      </c>
      <c r="C1072">
        <v>211</v>
      </c>
      <c r="D1072">
        <f>MONTH(cukier8[[#This Row],[DATA]])</f>
        <v>12</v>
      </c>
    </row>
    <row r="1073" spans="1:4" x14ac:dyDescent="0.35">
      <c r="A1073" s="1">
        <v>40153</v>
      </c>
      <c r="B1073" s="2" t="s">
        <v>155</v>
      </c>
      <c r="C1073">
        <v>19</v>
      </c>
      <c r="D1073">
        <f>MONTH(cukier8[[#This Row],[DATA]])</f>
        <v>12</v>
      </c>
    </row>
    <row r="1074" spans="1:4" x14ac:dyDescent="0.35">
      <c r="A1074" s="1">
        <v>40155</v>
      </c>
      <c r="B1074" s="2" t="s">
        <v>153</v>
      </c>
      <c r="C1074">
        <v>16</v>
      </c>
      <c r="D1074">
        <f>MONTH(cukier8[[#This Row],[DATA]])</f>
        <v>12</v>
      </c>
    </row>
    <row r="1075" spans="1:4" x14ac:dyDescent="0.35">
      <c r="A1075" s="1">
        <v>40158</v>
      </c>
      <c r="B1075" s="2" t="s">
        <v>27</v>
      </c>
      <c r="C1075">
        <v>18</v>
      </c>
      <c r="D1075">
        <f>MONTH(cukier8[[#This Row],[DATA]])</f>
        <v>12</v>
      </c>
    </row>
    <row r="1076" spans="1:4" x14ac:dyDescent="0.35">
      <c r="A1076" s="1">
        <v>40158</v>
      </c>
      <c r="B1076" s="2" t="s">
        <v>7</v>
      </c>
      <c r="C1076">
        <v>399</v>
      </c>
      <c r="D1076">
        <f>MONTH(cukier8[[#This Row],[DATA]])</f>
        <v>12</v>
      </c>
    </row>
    <row r="1077" spans="1:4" x14ac:dyDescent="0.35">
      <c r="A1077" s="1">
        <v>40160</v>
      </c>
      <c r="B1077" s="2" t="s">
        <v>202</v>
      </c>
      <c r="C1077">
        <v>11</v>
      </c>
      <c r="D1077">
        <f>MONTH(cukier8[[#This Row],[DATA]])</f>
        <v>12</v>
      </c>
    </row>
    <row r="1078" spans="1:4" x14ac:dyDescent="0.35">
      <c r="A1078" s="1">
        <v>40164</v>
      </c>
      <c r="B1078" s="2" t="s">
        <v>23</v>
      </c>
      <c r="C1078">
        <v>131</v>
      </c>
      <c r="D1078">
        <f>MONTH(cukier8[[#This Row],[DATA]])</f>
        <v>12</v>
      </c>
    </row>
    <row r="1079" spans="1:4" x14ac:dyDescent="0.35">
      <c r="A1079" s="1">
        <v>40165</v>
      </c>
      <c r="B1079" s="2" t="s">
        <v>39</v>
      </c>
      <c r="C1079">
        <v>67</v>
      </c>
      <c r="D1079">
        <f>MONTH(cukier8[[#This Row],[DATA]])</f>
        <v>12</v>
      </c>
    </row>
    <row r="1080" spans="1:4" x14ac:dyDescent="0.35">
      <c r="A1080" s="1">
        <v>40166</v>
      </c>
      <c r="B1080" s="2" t="s">
        <v>10</v>
      </c>
      <c r="C1080">
        <v>151</v>
      </c>
      <c r="D1080">
        <f>MONTH(cukier8[[#This Row],[DATA]])</f>
        <v>12</v>
      </c>
    </row>
    <row r="1081" spans="1:4" x14ac:dyDescent="0.35">
      <c r="A1081" s="1">
        <v>40171</v>
      </c>
      <c r="B1081" s="2" t="s">
        <v>23</v>
      </c>
      <c r="C1081">
        <v>105</v>
      </c>
      <c r="D1081">
        <f>MONTH(cukier8[[#This Row],[DATA]])</f>
        <v>12</v>
      </c>
    </row>
    <row r="1082" spans="1:4" x14ac:dyDescent="0.35">
      <c r="A1082" s="1">
        <v>40172</v>
      </c>
      <c r="B1082" s="2" t="s">
        <v>71</v>
      </c>
      <c r="C1082">
        <v>132</v>
      </c>
      <c r="D1082">
        <f>MONTH(cukier8[[#This Row],[DATA]])</f>
        <v>12</v>
      </c>
    </row>
    <row r="1083" spans="1:4" x14ac:dyDescent="0.35">
      <c r="A1083" s="1">
        <v>40172</v>
      </c>
      <c r="B1083" s="2" t="s">
        <v>17</v>
      </c>
      <c r="C1083">
        <v>142</v>
      </c>
      <c r="D1083">
        <f>MONTH(cukier8[[#This Row],[DATA]])</f>
        <v>12</v>
      </c>
    </row>
    <row r="1084" spans="1:4" x14ac:dyDescent="0.35">
      <c r="A1084" s="1">
        <v>40172</v>
      </c>
      <c r="B1084" s="2" t="s">
        <v>203</v>
      </c>
      <c r="C1084">
        <v>17</v>
      </c>
      <c r="D1084">
        <f>MONTH(cukier8[[#This Row],[DATA]])</f>
        <v>12</v>
      </c>
    </row>
    <row r="1085" spans="1:4" x14ac:dyDescent="0.35">
      <c r="A1085" s="1">
        <v>40173</v>
      </c>
      <c r="B1085" s="2" t="s">
        <v>7</v>
      </c>
      <c r="C1085">
        <v>444</v>
      </c>
      <c r="D1085">
        <f>MONTH(cukier8[[#This Row],[DATA]])</f>
        <v>12</v>
      </c>
    </row>
    <row r="1086" spans="1:4" x14ac:dyDescent="0.35">
      <c r="A1086" s="1">
        <v>40173</v>
      </c>
      <c r="B1086" s="2" t="s">
        <v>50</v>
      </c>
      <c r="C1086">
        <v>294</v>
      </c>
      <c r="D1086">
        <f>MONTH(cukier8[[#This Row],[DATA]])</f>
        <v>12</v>
      </c>
    </row>
    <row r="1087" spans="1:4" x14ac:dyDescent="0.35">
      <c r="A1087" s="1">
        <v>40174</v>
      </c>
      <c r="B1087" s="2" t="s">
        <v>7</v>
      </c>
      <c r="C1087">
        <v>274</v>
      </c>
      <c r="D1087">
        <f>MONTH(cukier8[[#This Row],[DATA]])</f>
        <v>12</v>
      </c>
    </row>
    <row r="1088" spans="1:4" x14ac:dyDescent="0.35">
      <c r="A1088" s="1">
        <v>40176</v>
      </c>
      <c r="B1088" s="2" t="s">
        <v>35</v>
      </c>
      <c r="C1088">
        <v>168</v>
      </c>
      <c r="D1088">
        <f>MONTH(cukier8[[#This Row],[DATA]])</f>
        <v>12</v>
      </c>
    </row>
    <row r="1089" spans="1:4" x14ac:dyDescent="0.35">
      <c r="A1089" s="1">
        <v>40177</v>
      </c>
      <c r="B1089" s="2" t="s">
        <v>8</v>
      </c>
      <c r="C1089">
        <v>115</v>
      </c>
      <c r="D1089">
        <f>MONTH(cukier8[[#This Row],[DATA]])</f>
        <v>12</v>
      </c>
    </row>
    <row r="1090" spans="1:4" x14ac:dyDescent="0.35">
      <c r="A1090" s="1">
        <v>40177</v>
      </c>
      <c r="B1090" s="2" t="s">
        <v>30</v>
      </c>
      <c r="C1090">
        <v>126</v>
      </c>
      <c r="D1090">
        <f>MONTH(cukier8[[#This Row],[DATA]])</f>
        <v>12</v>
      </c>
    </row>
    <row r="1091" spans="1:4" x14ac:dyDescent="0.35">
      <c r="A1091" s="1">
        <v>40180</v>
      </c>
      <c r="B1091" s="2" t="s">
        <v>28</v>
      </c>
      <c r="C1091">
        <v>73</v>
      </c>
      <c r="D1091">
        <f>MONTH(cukier8[[#This Row],[DATA]])</f>
        <v>1</v>
      </c>
    </row>
    <row r="1092" spans="1:4" x14ac:dyDescent="0.35">
      <c r="A1092" s="1">
        <v>40180</v>
      </c>
      <c r="B1092" s="2" t="s">
        <v>22</v>
      </c>
      <c r="C1092">
        <v>413</v>
      </c>
      <c r="D1092">
        <f>MONTH(cukier8[[#This Row],[DATA]])</f>
        <v>1</v>
      </c>
    </row>
    <row r="1093" spans="1:4" x14ac:dyDescent="0.35">
      <c r="A1093" s="1">
        <v>40181</v>
      </c>
      <c r="B1093" s="2" t="s">
        <v>7</v>
      </c>
      <c r="C1093">
        <v>393</v>
      </c>
      <c r="D1093">
        <f>MONTH(cukier8[[#This Row],[DATA]])</f>
        <v>1</v>
      </c>
    </row>
    <row r="1094" spans="1:4" x14ac:dyDescent="0.35">
      <c r="A1094" s="1">
        <v>40184</v>
      </c>
      <c r="B1094" s="2" t="s">
        <v>143</v>
      </c>
      <c r="C1094">
        <v>13</v>
      </c>
      <c r="D1094">
        <f>MONTH(cukier8[[#This Row],[DATA]])</f>
        <v>1</v>
      </c>
    </row>
    <row r="1095" spans="1:4" x14ac:dyDescent="0.35">
      <c r="A1095" s="1">
        <v>40185</v>
      </c>
      <c r="B1095" s="2" t="s">
        <v>22</v>
      </c>
      <c r="C1095">
        <v>211</v>
      </c>
      <c r="D1095">
        <f>MONTH(cukier8[[#This Row],[DATA]])</f>
        <v>1</v>
      </c>
    </row>
    <row r="1096" spans="1:4" x14ac:dyDescent="0.35">
      <c r="A1096" s="1">
        <v>40189</v>
      </c>
      <c r="B1096" s="2" t="s">
        <v>61</v>
      </c>
      <c r="C1096">
        <v>116</v>
      </c>
      <c r="D1096">
        <f>MONTH(cukier8[[#This Row],[DATA]])</f>
        <v>1</v>
      </c>
    </row>
    <row r="1097" spans="1:4" x14ac:dyDescent="0.35">
      <c r="A1097" s="1">
        <v>40189</v>
      </c>
      <c r="B1097" s="2" t="s">
        <v>0</v>
      </c>
      <c r="C1097">
        <v>9</v>
      </c>
      <c r="D1097">
        <f>MONTH(cukier8[[#This Row],[DATA]])</f>
        <v>1</v>
      </c>
    </row>
    <row r="1098" spans="1:4" x14ac:dyDescent="0.35">
      <c r="A1098" s="1">
        <v>40193</v>
      </c>
      <c r="B1098" s="2" t="s">
        <v>45</v>
      </c>
      <c r="C1098">
        <v>117</v>
      </c>
      <c r="D1098">
        <f>MONTH(cukier8[[#This Row],[DATA]])</f>
        <v>1</v>
      </c>
    </row>
    <row r="1099" spans="1:4" x14ac:dyDescent="0.35">
      <c r="A1099" s="1">
        <v>40194</v>
      </c>
      <c r="B1099" s="2" t="s">
        <v>50</v>
      </c>
      <c r="C1099">
        <v>221</v>
      </c>
      <c r="D1099">
        <f>MONTH(cukier8[[#This Row],[DATA]])</f>
        <v>1</v>
      </c>
    </row>
    <row r="1100" spans="1:4" x14ac:dyDescent="0.35">
      <c r="A1100" s="1">
        <v>40198</v>
      </c>
      <c r="B1100" s="2" t="s">
        <v>152</v>
      </c>
      <c r="C1100">
        <v>9</v>
      </c>
      <c r="D1100">
        <f>MONTH(cukier8[[#This Row],[DATA]])</f>
        <v>1</v>
      </c>
    </row>
    <row r="1101" spans="1:4" x14ac:dyDescent="0.35">
      <c r="A1101" s="1">
        <v>40199</v>
      </c>
      <c r="B1101" s="2" t="s">
        <v>17</v>
      </c>
      <c r="C1101">
        <v>214</v>
      </c>
      <c r="D1101">
        <f>MONTH(cukier8[[#This Row],[DATA]])</f>
        <v>1</v>
      </c>
    </row>
    <row r="1102" spans="1:4" x14ac:dyDescent="0.35">
      <c r="A1102" s="1">
        <v>40200</v>
      </c>
      <c r="B1102" s="2" t="s">
        <v>37</v>
      </c>
      <c r="C1102">
        <v>138</v>
      </c>
      <c r="D1102">
        <f>MONTH(cukier8[[#This Row],[DATA]])</f>
        <v>1</v>
      </c>
    </row>
    <row r="1103" spans="1:4" x14ac:dyDescent="0.35">
      <c r="A1103" s="1">
        <v>40201</v>
      </c>
      <c r="B1103" s="2" t="s">
        <v>81</v>
      </c>
      <c r="C1103">
        <v>11</v>
      </c>
      <c r="D1103">
        <f>MONTH(cukier8[[#This Row],[DATA]])</f>
        <v>1</v>
      </c>
    </row>
    <row r="1104" spans="1:4" x14ac:dyDescent="0.35">
      <c r="A1104" s="1">
        <v>40201</v>
      </c>
      <c r="B1104" s="2" t="s">
        <v>52</v>
      </c>
      <c r="C1104">
        <v>128</v>
      </c>
      <c r="D1104">
        <f>MONTH(cukier8[[#This Row],[DATA]])</f>
        <v>1</v>
      </c>
    </row>
    <row r="1105" spans="1:4" x14ac:dyDescent="0.35">
      <c r="A1105" s="1">
        <v>40202</v>
      </c>
      <c r="B1105" s="2" t="s">
        <v>17</v>
      </c>
      <c r="C1105">
        <v>376</v>
      </c>
      <c r="D1105">
        <f>MONTH(cukier8[[#This Row],[DATA]])</f>
        <v>1</v>
      </c>
    </row>
    <row r="1106" spans="1:4" x14ac:dyDescent="0.35">
      <c r="A1106" s="1">
        <v>40203</v>
      </c>
      <c r="B1106" s="2" t="s">
        <v>17</v>
      </c>
      <c r="C1106">
        <v>121</v>
      </c>
      <c r="D1106">
        <f>MONTH(cukier8[[#This Row],[DATA]])</f>
        <v>1</v>
      </c>
    </row>
    <row r="1107" spans="1:4" x14ac:dyDescent="0.35">
      <c r="A1107" s="1">
        <v>40203</v>
      </c>
      <c r="B1107" s="2" t="s">
        <v>14</v>
      </c>
      <c r="C1107">
        <v>200</v>
      </c>
      <c r="D1107">
        <f>MONTH(cukier8[[#This Row],[DATA]])</f>
        <v>1</v>
      </c>
    </row>
    <row r="1108" spans="1:4" x14ac:dyDescent="0.35">
      <c r="A1108" s="1">
        <v>40204</v>
      </c>
      <c r="B1108" s="2" t="s">
        <v>17</v>
      </c>
      <c r="C1108">
        <v>500</v>
      </c>
      <c r="D1108">
        <f>MONTH(cukier8[[#This Row],[DATA]])</f>
        <v>1</v>
      </c>
    </row>
    <row r="1109" spans="1:4" x14ac:dyDescent="0.35">
      <c r="A1109" s="1">
        <v>40206</v>
      </c>
      <c r="B1109" s="2" t="s">
        <v>71</v>
      </c>
      <c r="C1109">
        <v>108</v>
      </c>
      <c r="D1109">
        <f>MONTH(cukier8[[#This Row],[DATA]])</f>
        <v>1</v>
      </c>
    </row>
    <row r="1110" spans="1:4" x14ac:dyDescent="0.35">
      <c r="A1110" s="1">
        <v>40207</v>
      </c>
      <c r="B1110" s="2" t="s">
        <v>25</v>
      </c>
      <c r="C1110">
        <v>59</v>
      </c>
      <c r="D1110">
        <f>MONTH(cukier8[[#This Row],[DATA]])</f>
        <v>1</v>
      </c>
    </row>
    <row r="1111" spans="1:4" x14ac:dyDescent="0.35">
      <c r="A1111" s="1">
        <v>40208</v>
      </c>
      <c r="B1111" s="2" t="s">
        <v>10</v>
      </c>
      <c r="C1111">
        <v>191</v>
      </c>
      <c r="D1111">
        <f>MONTH(cukier8[[#This Row],[DATA]])</f>
        <v>1</v>
      </c>
    </row>
    <row r="1112" spans="1:4" x14ac:dyDescent="0.35">
      <c r="A1112" s="1">
        <v>40209</v>
      </c>
      <c r="B1112" s="2" t="s">
        <v>19</v>
      </c>
      <c r="C1112">
        <v>189</v>
      </c>
      <c r="D1112">
        <f>MONTH(cukier8[[#This Row],[DATA]])</f>
        <v>1</v>
      </c>
    </row>
    <row r="1113" spans="1:4" x14ac:dyDescent="0.35">
      <c r="A1113" s="1">
        <v>40211</v>
      </c>
      <c r="B1113" s="2" t="s">
        <v>45</v>
      </c>
      <c r="C1113">
        <v>247</v>
      </c>
      <c r="D1113">
        <f>MONTH(cukier8[[#This Row],[DATA]])</f>
        <v>2</v>
      </c>
    </row>
    <row r="1114" spans="1:4" x14ac:dyDescent="0.35">
      <c r="A1114" s="1">
        <v>40211</v>
      </c>
      <c r="B1114" s="2" t="s">
        <v>35</v>
      </c>
      <c r="C1114">
        <v>195</v>
      </c>
      <c r="D1114">
        <f>MONTH(cukier8[[#This Row],[DATA]])</f>
        <v>2</v>
      </c>
    </row>
    <row r="1115" spans="1:4" x14ac:dyDescent="0.35">
      <c r="A1115" s="1">
        <v>40212</v>
      </c>
      <c r="B1115" s="2" t="s">
        <v>204</v>
      </c>
      <c r="C1115">
        <v>6</v>
      </c>
      <c r="D1115">
        <f>MONTH(cukier8[[#This Row],[DATA]])</f>
        <v>2</v>
      </c>
    </row>
    <row r="1116" spans="1:4" x14ac:dyDescent="0.35">
      <c r="A1116" s="1">
        <v>40213</v>
      </c>
      <c r="B1116" s="2" t="s">
        <v>205</v>
      </c>
      <c r="C1116">
        <v>1</v>
      </c>
      <c r="D1116">
        <f>MONTH(cukier8[[#This Row],[DATA]])</f>
        <v>2</v>
      </c>
    </row>
    <row r="1117" spans="1:4" x14ac:dyDescent="0.35">
      <c r="A1117" s="1">
        <v>40214</v>
      </c>
      <c r="B1117" s="2" t="s">
        <v>50</v>
      </c>
      <c r="C1117">
        <v>347</v>
      </c>
      <c r="D1117">
        <f>MONTH(cukier8[[#This Row],[DATA]])</f>
        <v>2</v>
      </c>
    </row>
    <row r="1118" spans="1:4" x14ac:dyDescent="0.35">
      <c r="A1118" s="1">
        <v>40217</v>
      </c>
      <c r="B1118" s="2" t="s">
        <v>14</v>
      </c>
      <c r="C1118">
        <v>317</v>
      </c>
      <c r="D1118">
        <f>MONTH(cukier8[[#This Row],[DATA]])</f>
        <v>2</v>
      </c>
    </row>
    <row r="1119" spans="1:4" x14ac:dyDescent="0.35">
      <c r="A1119" s="1">
        <v>40218</v>
      </c>
      <c r="B1119" s="2" t="s">
        <v>45</v>
      </c>
      <c r="C1119">
        <v>271</v>
      </c>
      <c r="D1119">
        <f>MONTH(cukier8[[#This Row],[DATA]])</f>
        <v>2</v>
      </c>
    </row>
    <row r="1120" spans="1:4" x14ac:dyDescent="0.35">
      <c r="A1120" s="1">
        <v>40218</v>
      </c>
      <c r="B1120" s="2" t="s">
        <v>85</v>
      </c>
      <c r="C1120">
        <v>4</v>
      </c>
      <c r="D1120">
        <f>MONTH(cukier8[[#This Row],[DATA]])</f>
        <v>2</v>
      </c>
    </row>
    <row r="1121" spans="1:4" x14ac:dyDescent="0.35">
      <c r="A1121" s="1">
        <v>40220</v>
      </c>
      <c r="B1121" s="2" t="s">
        <v>28</v>
      </c>
      <c r="C1121">
        <v>121</v>
      </c>
      <c r="D1121">
        <f>MONTH(cukier8[[#This Row],[DATA]])</f>
        <v>2</v>
      </c>
    </row>
    <row r="1122" spans="1:4" x14ac:dyDescent="0.35">
      <c r="A1122" s="1">
        <v>40221</v>
      </c>
      <c r="B1122" s="2" t="s">
        <v>6</v>
      </c>
      <c r="C1122">
        <v>81</v>
      </c>
      <c r="D1122">
        <f>MONTH(cukier8[[#This Row],[DATA]])</f>
        <v>2</v>
      </c>
    </row>
    <row r="1123" spans="1:4" x14ac:dyDescent="0.35">
      <c r="A1123" s="1">
        <v>40221</v>
      </c>
      <c r="B1123" s="2" t="s">
        <v>84</v>
      </c>
      <c r="C1123">
        <v>1</v>
      </c>
      <c r="D1123">
        <f>MONTH(cukier8[[#This Row],[DATA]])</f>
        <v>2</v>
      </c>
    </row>
    <row r="1124" spans="1:4" x14ac:dyDescent="0.35">
      <c r="A1124" s="1">
        <v>40223</v>
      </c>
      <c r="B1124" s="2" t="s">
        <v>30</v>
      </c>
      <c r="C1124">
        <v>142</v>
      </c>
      <c r="D1124">
        <f>MONTH(cukier8[[#This Row],[DATA]])</f>
        <v>2</v>
      </c>
    </row>
    <row r="1125" spans="1:4" x14ac:dyDescent="0.35">
      <c r="A1125" s="1">
        <v>40224</v>
      </c>
      <c r="B1125" s="2" t="s">
        <v>22</v>
      </c>
      <c r="C1125">
        <v>265</v>
      </c>
      <c r="D1125">
        <f>MONTH(cukier8[[#This Row],[DATA]])</f>
        <v>2</v>
      </c>
    </row>
    <row r="1126" spans="1:4" x14ac:dyDescent="0.35">
      <c r="A1126" s="1">
        <v>40225</v>
      </c>
      <c r="B1126" s="2" t="s">
        <v>6</v>
      </c>
      <c r="C1126">
        <v>194</v>
      </c>
      <c r="D1126">
        <f>MONTH(cukier8[[#This Row],[DATA]])</f>
        <v>2</v>
      </c>
    </row>
    <row r="1127" spans="1:4" x14ac:dyDescent="0.35">
      <c r="A1127" s="1">
        <v>40225</v>
      </c>
      <c r="B1127" s="2" t="s">
        <v>161</v>
      </c>
      <c r="C1127">
        <v>15</v>
      </c>
      <c r="D1127">
        <f>MONTH(cukier8[[#This Row],[DATA]])</f>
        <v>2</v>
      </c>
    </row>
    <row r="1128" spans="1:4" x14ac:dyDescent="0.35">
      <c r="A1128" s="1">
        <v>40227</v>
      </c>
      <c r="B1128" s="2" t="s">
        <v>10</v>
      </c>
      <c r="C1128">
        <v>23</v>
      </c>
      <c r="D1128">
        <f>MONTH(cukier8[[#This Row],[DATA]])</f>
        <v>2</v>
      </c>
    </row>
    <row r="1129" spans="1:4" x14ac:dyDescent="0.35">
      <c r="A1129" s="1">
        <v>40227</v>
      </c>
      <c r="B1129" s="2" t="s">
        <v>22</v>
      </c>
      <c r="C1129">
        <v>279</v>
      </c>
      <c r="D1129">
        <f>MONTH(cukier8[[#This Row],[DATA]])</f>
        <v>2</v>
      </c>
    </row>
    <row r="1130" spans="1:4" x14ac:dyDescent="0.35">
      <c r="A1130" s="1">
        <v>40229</v>
      </c>
      <c r="B1130" s="2" t="s">
        <v>206</v>
      </c>
      <c r="C1130">
        <v>1</v>
      </c>
      <c r="D1130">
        <f>MONTH(cukier8[[#This Row],[DATA]])</f>
        <v>2</v>
      </c>
    </row>
    <row r="1131" spans="1:4" x14ac:dyDescent="0.35">
      <c r="A1131" s="1">
        <v>40234</v>
      </c>
      <c r="B1131" s="2" t="s">
        <v>22</v>
      </c>
      <c r="C1131">
        <v>487</v>
      </c>
      <c r="D1131">
        <f>MONTH(cukier8[[#This Row],[DATA]])</f>
        <v>2</v>
      </c>
    </row>
    <row r="1132" spans="1:4" x14ac:dyDescent="0.35">
      <c r="A1132" s="1">
        <v>40234</v>
      </c>
      <c r="B1132" s="2" t="s">
        <v>7</v>
      </c>
      <c r="C1132">
        <v>395</v>
      </c>
      <c r="D1132">
        <f>MONTH(cukier8[[#This Row],[DATA]])</f>
        <v>2</v>
      </c>
    </row>
    <row r="1133" spans="1:4" x14ac:dyDescent="0.35">
      <c r="A1133" s="1">
        <v>40236</v>
      </c>
      <c r="B1133" s="2" t="s">
        <v>71</v>
      </c>
      <c r="C1133">
        <v>91</v>
      </c>
      <c r="D1133">
        <f>MONTH(cukier8[[#This Row],[DATA]])</f>
        <v>2</v>
      </c>
    </row>
    <row r="1134" spans="1:4" x14ac:dyDescent="0.35">
      <c r="A1134" s="1">
        <v>40236</v>
      </c>
      <c r="B1134" s="2" t="s">
        <v>25</v>
      </c>
      <c r="C1134">
        <v>39</v>
      </c>
      <c r="D1134">
        <f>MONTH(cukier8[[#This Row],[DATA]])</f>
        <v>2</v>
      </c>
    </row>
    <row r="1135" spans="1:4" x14ac:dyDescent="0.35">
      <c r="A1135" s="1">
        <v>40236</v>
      </c>
      <c r="B1135" s="2" t="s">
        <v>22</v>
      </c>
      <c r="C1135">
        <v>312</v>
      </c>
      <c r="D1135">
        <f>MONTH(cukier8[[#This Row],[DATA]])</f>
        <v>2</v>
      </c>
    </row>
    <row r="1136" spans="1:4" x14ac:dyDescent="0.35">
      <c r="A1136" s="1">
        <v>40237</v>
      </c>
      <c r="B1136" s="2" t="s">
        <v>207</v>
      </c>
      <c r="C1136">
        <v>20</v>
      </c>
      <c r="D1136">
        <f>MONTH(cukier8[[#This Row],[DATA]])</f>
        <v>2</v>
      </c>
    </row>
    <row r="1137" spans="1:4" x14ac:dyDescent="0.35">
      <c r="A1137" s="1">
        <v>40240</v>
      </c>
      <c r="B1137" s="2" t="s">
        <v>28</v>
      </c>
      <c r="C1137">
        <v>35</v>
      </c>
      <c r="D1137">
        <f>MONTH(cukier8[[#This Row],[DATA]])</f>
        <v>3</v>
      </c>
    </row>
    <row r="1138" spans="1:4" x14ac:dyDescent="0.35">
      <c r="A1138" s="1">
        <v>40242</v>
      </c>
      <c r="B1138" s="2" t="s">
        <v>203</v>
      </c>
      <c r="C1138">
        <v>20</v>
      </c>
      <c r="D1138">
        <f>MONTH(cukier8[[#This Row],[DATA]])</f>
        <v>3</v>
      </c>
    </row>
    <row r="1139" spans="1:4" x14ac:dyDescent="0.35">
      <c r="A1139" s="1">
        <v>40245</v>
      </c>
      <c r="B1139" s="2" t="s">
        <v>30</v>
      </c>
      <c r="C1139">
        <v>125</v>
      </c>
      <c r="D1139">
        <f>MONTH(cukier8[[#This Row],[DATA]])</f>
        <v>3</v>
      </c>
    </row>
    <row r="1140" spans="1:4" x14ac:dyDescent="0.35">
      <c r="A1140" s="1">
        <v>40245</v>
      </c>
      <c r="B1140" s="2" t="s">
        <v>45</v>
      </c>
      <c r="C1140">
        <v>396</v>
      </c>
      <c r="D1140">
        <f>MONTH(cukier8[[#This Row],[DATA]])</f>
        <v>3</v>
      </c>
    </row>
    <row r="1141" spans="1:4" x14ac:dyDescent="0.35">
      <c r="A1141" s="1">
        <v>40246</v>
      </c>
      <c r="B1141" s="2" t="s">
        <v>208</v>
      </c>
      <c r="C1141">
        <v>7</v>
      </c>
      <c r="D1141">
        <f>MONTH(cukier8[[#This Row],[DATA]])</f>
        <v>3</v>
      </c>
    </row>
    <row r="1142" spans="1:4" x14ac:dyDescent="0.35">
      <c r="A1142" s="1">
        <v>40247</v>
      </c>
      <c r="B1142" s="2" t="s">
        <v>78</v>
      </c>
      <c r="C1142">
        <v>59</v>
      </c>
      <c r="D1142">
        <f>MONTH(cukier8[[#This Row],[DATA]])</f>
        <v>3</v>
      </c>
    </row>
    <row r="1143" spans="1:4" x14ac:dyDescent="0.35">
      <c r="A1143" s="1">
        <v>40250</v>
      </c>
      <c r="B1143" s="2" t="s">
        <v>14</v>
      </c>
      <c r="C1143">
        <v>417</v>
      </c>
      <c r="D1143">
        <f>MONTH(cukier8[[#This Row],[DATA]])</f>
        <v>3</v>
      </c>
    </row>
    <row r="1144" spans="1:4" x14ac:dyDescent="0.35">
      <c r="A1144" s="1">
        <v>40250</v>
      </c>
      <c r="B1144" s="2" t="s">
        <v>45</v>
      </c>
      <c r="C1144">
        <v>115</v>
      </c>
      <c r="D1144">
        <f>MONTH(cukier8[[#This Row],[DATA]])</f>
        <v>3</v>
      </c>
    </row>
    <row r="1145" spans="1:4" x14ac:dyDescent="0.35">
      <c r="A1145" s="1">
        <v>40253</v>
      </c>
      <c r="B1145" s="2" t="s">
        <v>54</v>
      </c>
      <c r="C1145">
        <v>6</v>
      </c>
      <c r="D1145">
        <f>MONTH(cukier8[[#This Row],[DATA]])</f>
        <v>3</v>
      </c>
    </row>
    <row r="1146" spans="1:4" x14ac:dyDescent="0.35">
      <c r="A1146" s="1">
        <v>40254</v>
      </c>
      <c r="B1146" s="2" t="s">
        <v>19</v>
      </c>
      <c r="C1146">
        <v>69</v>
      </c>
      <c r="D1146">
        <f>MONTH(cukier8[[#This Row],[DATA]])</f>
        <v>3</v>
      </c>
    </row>
    <row r="1147" spans="1:4" x14ac:dyDescent="0.35">
      <c r="A1147" s="1">
        <v>40256</v>
      </c>
      <c r="B1147" s="2" t="s">
        <v>12</v>
      </c>
      <c r="C1147">
        <v>58</v>
      </c>
      <c r="D1147">
        <f>MONTH(cukier8[[#This Row],[DATA]])</f>
        <v>3</v>
      </c>
    </row>
    <row r="1148" spans="1:4" x14ac:dyDescent="0.35">
      <c r="A1148" s="1">
        <v>40256</v>
      </c>
      <c r="B1148" s="2" t="s">
        <v>25</v>
      </c>
      <c r="C1148">
        <v>159</v>
      </c>
      <c r="D1148">
        <f>MONTH(cukier8[[#This Row],[DATA]])</f>
        <v>3</v>
      </c>
    </row>
    <row r="1149" spans="1:4" x14ac:dyDescent="0.35">
      <c r="A1149" s="1">
        <v>40258</v>
      </c>
      <c r="B1149" s="2" t="s">
        <v>209</v>
      </c>
      <c r="C1149">
        <v>6</v>
      </c>
      <c r="D1149">
        <f>MONTH(cukier8[[#This Row],[DATA]])</f>
        <v>3</v>
      </c>
    </row>
    <row r="1150" spans="1:4" x14ac:dyDescent="0.35">
      <c r="A1150" s="1">
        <v>40259</v>
      </c>
      <c r="B1150" s="2" t="s">
        <v>12</v>
      </c>
      <c r="C1150">
        <v>103</v>
      </c>
      <c r="D1150">
        <f>MONTH(cukier8[[#This Row],[DATA]])</f>
        <v>3</v>
      </c>
    </row>
    <row r="1151" spans="1:4" x14ac:dyDescent="0.35">
      <c r="A1151" s="1">
        <v>40263</v>
      </c>
      <c r="B1151" s="2" t="s">
        <v>7</v>
      </c>
      <c r="C1151">
        <v>155</v>
      </c>
      <c r="D1151">
        <f>MONTH(cukier8[[#This Row],[DATA]])</f>
        <v>3</v>
      </c>
    </row>
    <row r="1152" spans="1:4" x14ac:dyDescent="0.35">
      <c r="A1152" s="1">
        <v>40263</v>
      </c>
      <c r="B1152" s="2" t="s">
        <v>81</v>
      </c>
      <c r="C1152">
        <v>10</v>
      </c>
      <c r="D1152">
        <f>MONTH(cukier8[[#This Row],[DATA]])</f>
        <v>3</v>
      </c>
    </row>
    <row r="1153" spans="1:4" x14ac:dyDescent="0.35">
      <c r="A1153" s="1">
        <v>40265</v>
      </c>
      <c r="B1153" s="2" t="s">
        <v>28</v>
      </c>
      <c r="C1153">
        <v>158</v>
      </c>
      <c r="D1153">
        <f>MONTH(cukier8[[#This Row],[DATA]])</f>
        <v>3</v>
      </c>
    </row>
    <row r="1154" spans="1:4" x14ac:dyDescent="0.35">
      <c r="A1154" s="1">
        <v>40267</v>
      </c>
      <c r="B1154" s="2" t="s">
        <v>55</v>
      </c>
      <c r="C1154">
        <v>146</v>
      </c>
      <c r="D1154">
        <f>MONTH(cukier8[[#This Row],[DATA]])</f>
        <v>3</v>
      </c>
    </row>
    <row r="1155" spans="1:4" x14ac:dyDescent="0.35">
      <c r="A1155" s="1">
        <v>40268</v>
      </c>
      <c r="B1155" s="2" t="s">
        <v>22</v>
      </c>
      <c r="C1155">
        <v>230</v>
      </c>
      <c r="D1155">
        <f>MONTH(cukier8[[#This Row],[DATA]])</f>
        <v>3</v>
      </c>
    </row>
    <row r="1156" spans="1:4" x14ac:dyDescent="0.35">
      <c r="A1156" s="1">
        <v>40270</v>
      </c>
      <c r="B1156" s="2" t="s">
        <v>39</v>
      </c>
      <c r="C1156">
        <v>143</v>
      </c>
      <c r="D1156">
        <f>MONTH(cukier8[[#This Row],[DATA]])</f>
        <v>4</v>
      </c>
    </row>
    <row r="1157" spans="1:4" x14ac:dyDescent="0.35">
      <c r="A1157" s="1">
        <v>40270</v>
      </c>
      <c r="B1157" s="2" t="s">
        <v>61</v>
      </c>
      <c r="C1157">
        <v>167</v>
      </c>
      <c r="D1157">
        <f>MONTH(cukier8[[#This Row],[DATA]])</f>
        <v>4</v>
      </c>
    </row>
    <row r="1158" spans="1:4" x14ac:dyDescent="0.35">
      <c r="A1158" s="1">
        <v>40270</v>
      </c>
      <c r="B1158" s="2" t="s">
        <v>52</v>
      </c>
      <c r="C1158">
        <v>119</v>
      </c>
      <c r="D1158">
        <f>MONTH(cukier8[[#This Row],[DATA]])</f>
        <v>4</v>
      </c>
    </row>
    <row r="1159" spans="1:4" x14ac:dyDescent="0.35">
      <c r="A1159" s="1">
        <v>40272</v>
      </c>
      <c r="B1159" s="2" t="s">
        <v>14</v>
      </c>
      <c r="C1159">
        <v>400</v>
      </c>
      <c r="D1159">
        <f>MONTH(cukier8[[#This Row],[DATA]])</f>
        <v>4</v>
      </c>
    </row>
    <row r="1160" spans="1:4" x14ac:dyDescent="0.35">
      <c r="A1160" s="1">
        <v>40274</v>
      </c>
      <c r="B1160" s="2" t="s">
        <v>37</v>
      </c>
      <c r="C1160">
        <v>172</v>
      </c>
      <c r="D1160">
        <f>MONTH(cukier8[[#This Row],[DATA]])</f>
        <v>4</v>
      </c>
    </row>
    <row r="1161" spans="1:4" x14ac:dyDescent="0.35">
      <c r="A1161" s="1">
        <v>40275</v>
      </c>
      <c r="B1161" s="2" t="s">
        <v>98</v>
      </c>
      <c r="C1161">
        <v>19</v>
      </c>
      <c r="D1161">
        <f>MONTH(cukier8[[#This Row],[DATA]])</f>
        <v>4</v>
      </c>
    </row>
    <row r="1162" spans="1:4" x14ac:dyDescent="0.35">
      <c r="A1162" s="1">
        <v>40277</v>
      </c>
      <c r="B1162" s="2" t="s">
        <v>7</v>
      </c>
      <c r="C1162">
        <v>116</v>
      </c>
      <c r="D1162">
        <f>MONTH(cukier8[[#This Row],[DATA]])</f>
        <v>4</v>
      </c>
    </row>
    <row r="1163" spans="1:4" x14ac:dyDescent="0.35">
      <c r="A1163" s="1">
        <v>40279</v>
      </c>
      <c r="B1163" s="2" t="s">
        <v>22</v>
      </c>
      <c r="C1163">
        <v>143</v>
      </c>
      <c r="D1163">
        <f>MONTH(cukier8[[#This Row],[DATA]])</f>
        <v>4</v>
      </c>
    </row>
    <row r="1164" spans="1:4" x14ac:dyDescent="0.35">
      <c r="A1164" s="1">
        <v>40280</v>
      </c>
      <c r="B1164" s="2" t="s">
        <v>9</v>
      </c>
      <c r="C1164">
        <v>222</v>
      </c>
      <c r="D1164">
        <f>MONTH(cukier8[[#This Row],[DATA]])</f>
        <v>4</v>
      </c>
    </row>
    <row r="1165" spans="1:4" x14ac:dyDescent="0.35">
      <c r="A1165" s="1">
        <v>40282</v>
      </c>
      <c r="B1165" s="2" t="s">
        <v>9</v>
      </c>
      <c r="C1165">
        <v>352</v>
      </c>
      <c r="D1165">
        <f>MONTH(cukier8[[#This Row],[DATA]])</f>
        <v>4</v>
      </c>
    </row>
    <row r="1166" spans="1:4" x14ac:dyDescent="0.35">
      <c r="A1166" s="1">
        <v>40282</v>
      </c>
      <c r="B1166" s="2" t="s">
        <v>52</v>
      </c>
      <c r="C1166">
        <v>69</v>
      </c>
      <c r="D1166">
        <f>MONTH(cukier8[[#This Row],[DATA]])</f>
        <v>4</v>
      </c>
    </row>
    <row r="1167" spans="1:4" x14ac:dyDescent="0.35">
      <c r="A1167" s="1">
        <v>40283</v>
      </c>
      <c r="B1167" s="2" t="s">
        <v>45</v>
      </c>
      <c r="C1167">
        <v>182</v>
      </c>
      <c r="D1167">
        <f>MONTH(cukier8[[#This Row],[DATA]])</f>
        <v>4</v>
      </c>
    </row>
    <row r="1168" spans="1:4" x14ac:dyDescent="0.35">
      <c r="A1168" s="1">
        <v>40285</v>
      </c>
      <c r="B1168" s="2" t="s">
        <v>9</v>
      </c>
      <c r="C1168">
        <v>182</v>
      </c>
      <c r="D1168">
        <f>MONTH(cukier8[[#This Row],[DATA]])</f>
        <v>4</v>
      </c>
    </row>
    <row r="1169" spans="1:4" x14ac:dyDescent="0.35">
      <c r="A1169" s="1">
        <v>40285</v>
      </c>
      <c r="B1169" s="2" t="s">
        <v>52</v>
      </c>
      <c r="C1169">
        <v>165</v>
      </c>
      <c r="D1169">
        <f>MONTH(cukier8[[#This Row],[DATA]])</f>
        <v>4</v>
      </c>
    </row>
    <row r="1170" spans="1:4" x14ac:dyDescent="0.35">
      <c r="A1170" s="1">
        <v>40286</v>
      </c>
      <c r="B1170" s="2" t="s">
        <v>40</v>
      </c>
      <c r="C1170">
        <v>18</v>
      </c>
      <c r="D1170">
        <f>MONTH(cukier8[[#This Row],[DATA]])</f>
        <v>4</v>
      </c>
    </row>
    <row r="1171" spans="1:4" x14ac:dyDescent="0.35">
      <c r="A1171" s="1">
        <v>40286</v>
      </c>
      <c r="B1171" s="2" t="s">
        <v>210</v>
      </c>
      <c r="C1171">
        <v>2</v>
      </c>
      <c r="D1171">
        <f>MONTH(cukier8[[#This Row],[DATA]])</f>
        <v>4</v>
      </c>
    </row>
    <row r="1172" spans="1:4" x14ac:dyDescent="0.35">
      <c r="A1172" s="1">
        <v>40287</v>
      </c>
      <c r="B1172" s="2" t="s">
        <v>184</v>
      </c>
      <c r="C1172">
        <v>15</v>
      </c>
      <c r="D1172">
        <f>MONTH(cukier8[[#This Row],[DATA]])</f>
        <v>4</v>
      </c>
    </row>
    <row r="1173" spans="1:4" x14ac:dyDescent="0.35">
      <c r="A1173" s="1">
        <v>40288</v>
      </c>
      <c r="B1173" s="2" t="s">
        <v>211</v>
      </c>
      <c r="C1173">
        <v>19</v>
      </c>
      <c r="D1173">
        <f>MONTH(cukier8[[#This Row],[DATA]])</f>
        <v>4</v>
      </c>
    </row>
    <row r="1174" spans="1:4" x14ac:dyDescent="0.35">
      <c r="A1174" s="1">
        <v>40289</v>
      </c>
      <c r="B1174" s="2" t="s">
        <v>37</v>
      </c>
      <c r="C1174">
        <v>66</v>
      </c>
      <c r="D1174">
        <f>MONTH(cukier8[[#This Row],[DATA]])</f>
        <v>4</v>
      </c>
    </row>
    <row r="1175" spans="1:4" x14ac:dyDescent="0.35">
      <c r="A1175" s="1">
        <v>40289</v>
      </c>
      <c r="B1175" s="2" t="s">
        <v>170</v>
      </c>
      <c r="C1175">
        <v>12</v>
      </c>
      <c r="D1175">
        <f>MONTH(cukier8[[#This Row],[DATA]])</f>
        <v>4</v>
      </c>
    </row>
    <row r="1176" spans="1:4" x14ac:dyDescent="0.35">
      <c r="A1176" s="1">
        <v>40290</v>
      </c>
      <c r="B1176" s="2" t="s">
        <v>118</v>
      </c>
      <c r="C1176">
        <v>19</v>
      </c>
      <c r="D1176">
        <f>MONTH(cukier8[[#This Row],[DATA]])</f>
        <v>4</v>
      </c>
    </row>
    <row r="1177" spans="1:4" x14ac:dyDescent="0.35">
      <c r="A1177" s="1">
        <v>40290</v>
      </c>
      <c r="B1177" s="2" t="s">
        <v>23</v>
      </c>
      <c r="C1177">
        <v>96</v>
      </c>
      <c r="D1177">
        <f>MONTH(cukier8[[#This Row],[DATA]])</f>
        <v>4</v>
      </c>
    </row>
    <row r="1178" spans="1:4" x14ac:dyDescent="0.35">
      <c r="A1178" s="1">
        <v>40293</v>
      </c>
      <c r="B1178" s="2" t="s">
        <v>9</v>
      </c>
      <c r="C1178">
        <v>240</v>
      </c>
      <c r="D1178">
        <f>MONTH(cukier8[[#This Row],[DATA]])</f>
        <v>4</v>
      </c>
    </row>
    <row r="1179" spans="1:4" x14ac:dyDescent="0.35">
      <c r="A1179" s="1">
        <v>40295</v>
      </c>
      <c r="B1179" s="2" t="s">
        <v>28</v>
      </c>
      <c r="C1179">
        <v>57</v>
      </c>
      <c r="D1179">
        <f>MONTH(cukier8[[#This Row],[DATA]])</f>
        <v>4</v>
      </c>
    </row>
    <row r="1180" spans="1:4" x14ac:dyDescent="0.35">
      <c r="A1180" s="1">
        <v>40299</v>
      </c>
      <c r="B1180" s="2" t="s">
        <v>14</v>
      </c>
      <c r="C1180">
        <v>475</v>
      </c>
      <c r="D1180">
        <f>MONTH(cukier8[[#This Row],[DATA]])</f>
        <v>5</v>
      </c>
    </row>
    <row r="1181" spans="1:4" x14ac:dyDescent="0.35">
      <c r="A1181" s="1">
        <v>40300</v>
      </c>
      <c r="B1181" s="2" t="s">
        <v>7</v>
      </c>
      <c r="C1181">
        <v>162</v>
      </c>
      <c r="D1181">
        <f>MONTH(cukier8[[#This Row],[DATA]])</f>
        <v>5</v>
      </c>
    </row>
    <row r="1182" spans="1:4" x14ac:dyDescent="0.35">
      <c r="A1182" s="1">
        <v>40302</v>
      </c>
      <c r="B1182" s="2" t="s">
        <v>7</v>
      </c>
      <c r="C1182">
        <v>150</v>
      </c>
      <c r="D1182">
        <f>MONTH(cukier8[[#This Row],[DATA]])</f>
        <v>5</v>
      </c>
    </row>
    <row r="1183" spans="1:4" x14ac:dyDescent="0.35">
      <c r="A1183" s="1">
        <v>40303</v>
      </c>
      <c r="B1183" s="2" t="s">
        <v>50</v>
      </c>
      <c r="C1183">
        <v>139</v>
      </c>
      <c r="D1183">
        <f>MONTH(cukier8[[#This Row],[DATA]])</f>
        <v>5</v>
      </c>
    </row>
    <row r="1184" spans="1:4" x14ac:dyDescent="0.35">
      <c r="A1184" s="1">
        <v>40305</v>
      </c>
      <c r="B1184" s="2" t="s">
        <v>19</v>
      </c>
      <c r="C1184">
        <v>183</v>
      </c>
      <c r="D1184">
        <f>MONTH(cukier8[[#This Row],[DATA]])</f>
        <v>5</v>
      </c>
    </row>
    <row r="1185" spans="1:4" x14ac:dyDescent="0.35">
      <c r="A1185" s="1">
        <v>40315</v>
      </c>
      <c r="B1185" s="2" t="s">
        <v>7</v>
      </c>
      <c r="C1185">
        <v>214</v>
      </c>
      <c r="D1185">
        <f>MONTH(cukier8[[#This Row],[DATA]])</f>
        <v>5</v>
      </c>
    </row>
    <row r="1186" spans="1:4" x14ac:dyDescent="0.35">
      <c r="A1186" s="1">
        <v>40318</v>
      </c>
      <c r="B1186" s="2" t="s">
        <v>175</v>
      </c>
      <c r="C1186">
        <v>14</v>
      </c>
      <c r="D1186">
        <f>MONTH(cukier8[[#This Row],[DATA]])</f>
        <v>5</v>
      </c>
    </row>
    <row r="1187" spans="1:4" x14ac:dyDescent="0.35">
      <c r="A1187" s="1">
        <v>40319</v>
      </c>
      <c r="B1187" s="2" t="s">
        <v>195</v>
      </c>
      <c r="C1187">
        <v>2</v>
      </c>
      <c r="D1187">
        <f>MONTH(cukier8[[#This Row],[DATA]])</f>
        <v>5</v>
      </c>
    </row>
    <row r="1188" spans="1:4" x14ac:dyDescent="0.35">
      <c r="A1188" s="1">
        <v>40320</v>
      </c>
      <c r="B1188" s="2" t="s">
        <v>22</v>
      </c>
      <c r="C1188">
        <v>383</v>
      </c>
      <c r="D1188">
        <f>MONTH(cukier8[[#This Row],[DATA]])</f>
        <v>5</v>
      </c>
    </row>
    <row r="1189" spans="1:4" x14ac:dyDescent="0.35">
      <c r="A1189" s="1">
        <v>40321</v>
      </c>
      <c r="B1189" s="2" t="s">
        <v>0</v>
      </c>
      <c r="C1189">
        <v>14</v>
      </c>
      <c r="D1189">
        <f>MONTH(cukier8[[#This Row],[DATA]])</f>
        <v>5</v>
      </c>
    </row>
    <row r="1190" spans="1:4" x14ac:dyDescent="0.35">
      <c r="A1190" s="1">
        <v>40321</v>
      </c>
      <c r="B1190" s="2" t="s">
        <v>52</v>
      </c>
      <c r="C1190">
        <v>127</v>
      </c>
      <c r="D1190">
        <f>MONTH(cukier8[[#This Row],[DATA]])</f>
        <v>5</v>
      </c>
    </row>
    <row r="1191" spans="1:4" x14ac:dyDescent="0.35">
      <c r="A1191" s="1">
        <v>40322</v>
      </c>
      <c r="B1191" s="2" t="s">
        <v>30</v>
      </c>
      <c r="C1191">
        <v>179</v>
      </c>
      <c r="D1191">
        <f>MONTH(cukier8[[#This Row],[DATA]])</f>
        <v>5</v>
      </c>
    </row>
    <row r="1192" spans="1:4" x14ac:dyDescent="0.35">
      <c r="A1192" s="1">
        <v>40323</v>
      </c>
      <c r="B1192" s="2" t="s">
        <v>23</v>
      </c>
      <c r="C1192">
        <v>74</v>
      </c>
      <c r="D1192">
        <f>MONTH(cukier8[[#This Row],[DATA]])</f>
        <v>5</v>
      </c>
    </row>
    <row r="1193" spans="1:4" x14ac:dyDescent="0.35">
      <c r="A1193" s="1">
        <v>40323</v>
      </c>
      <c r="B1193" s="2" t="s">
        <v>50</v>
      </c>
      <c r="C1193">
        <v>311</v>
      </c>
      <c r="D1193">
        <f>MONTH(cukier8[[#This Row],[DATA]])</f>
        <v>5</v>
      </c>
    </row>
    <row r="1194" spans="1:4" x14ac:dyDescent="0.35">
      <c r="A1194" s="1">
        <v>40327</v>
      </c>
      <c r="B1194" s="2" t="s">
        <v>66</v>
      </c>
      <c r="C1194">
        <v>190</v>
      </c>
      <c r="D1194">
        <f>MONTH(cukier8[[#This Row],[DATA]])</f>
        <v>5</v>
      </c>
    </row>
    <row r="1195" spans="1:4" x14ac:dyDescent="0.35">
      <c r="A1195" s="1">
        <v>40329</v>
      </c>
      <c r="B1195" s="2" t="s">
        <v>31</v>
      </c>
      <c r="C1195">
        <v>67</v>
      </c>
      <c r="D1195">
        <f>MONTH(cukier8[[#This Row],[DATA]])</f>
        <v>5</v>
      </c>
    </row>
    <row r="1196" spans="1:4" x14ac:dyDescent="0.35">
      <c r="A1196" s="1">
        <v>40331</v>
      </c>
      <c r="B1196" s="2" t="s">
        <v>7</v>
      </c>
      <c r="C1196">
        <v>331</v>
      </c>
      <c r="D1196">
        <f>MONTH(cukier8[[#This Row],[DATA]])</f>
        <v>6</v>
      </c>
    </row>
    <row r="1197" spans="1:4" x14ac:dyDescent="0.35">
      <c r="A1197" s="1">
        <v>40331</v>
      </c>
      <c r="B1197" s="2" t="s">
        <v>39</v>
      </c>
      <c r="C1197">
        <v>114</v>
      </c>
      <c r="D1197">
        <f>MONTH(cukier8[[#This Row],[DATA]])</f>
        <v>6</v>
      </c>
    </row>
    <row r="1198" spans="1:4" x14ac:dyDescent="0.35">
      <c r="A1198" s="1">
        <v>40332</v>
      </c>
      <c r="B1198" s="2" t="s">
        <v>52</v>
      </c>
      <c r="C1198">
        <v>79</v>
      </c>
      <c r="D1198">
        <f>MONTH(cukier8[[#This Row],[DATA]])</f>
        <v>6</v>
      </c>
    </row>
    <row r="1199" spans="1:4" x14ac:dyDescent="0.35">
      <c r="A1199" s="1">
        <v>40333</v>
      </c>
      <c r="B1199" s="2" t="s">
        <v>71</v>
      </c>
      <c r="C1199">
        <v>22</v>
      </c>
      <c r="D1199">
        <f>MONTH(cukier8[[#This Row],[DATA]])</f>
        <v>6</v>
      </c>
    </row>
    <row r="1200" spans="1:4" x14ac:dyDescent="0.35">
      <c r="A1200" s="1">
        <v>40333</v>
      </c>
      <c r="B1200" s="2" t="s">
        <v>92</v>
      </c>
      <c r="C1200">
        <v>5</v>
      </c>
      <c r="D1200">
        <f>MONTH(cukier8[[#This Row],[DATA]])</f>
        <v>6</v>
      </c>
    </row>
    <row r="1201" spans="1:4" x14ac:dyDescent="0.35">
      <c r="A1201" s="1">
        <v>40336</v>
      </c>
      <c r="B1201" s="2" t="s">
        <v>72</v>
      </c>
      <c r="C1201">
        <v>17</v>
      </c>
      <c r="D1201">
        <f>MONTH(cukier8[[#This Row],[DATA]])</f>
        <v>6</v>
      </c>
    </row>
    <row r="1202" spans="1:4" x14ac:dyDescent="0.35">
      <c r="A1202" s="1">
        <v>40337</v>
      </c>
      <c r="B1202" s="2" t="s">
        <v>45</v>
      </c>
      <c r="C1202">
        <v>344</v>
      </c>
      <c r="D1202">
        <f>MONTH(cukier8[[#This Row],[DATA]])</f>
        <v>6</v>
      </c>
    </row>
    <row r="1203" spans="1:4" x14ac:dyDescent="0.35">
      <c r="A1203" s="1">
        <v>40337</v>
      </c>
      <c r="B1203" s="2" t="s">
        <v>14</v>
      </c>
      <c r="C1203">
        <v>329</v>
      </c>
      <c r="D1203">
        <f>MONTH(cukier8[[#This Row],[DATA]])</f>
        <v>6</v>
      </c>
    </row>
    <row r="1204" spans="1:4" x14ac:dyDescent="0.35">
      <c r="A1204" s="1">
        <v>40337</v>
      </c>
      <c r="B1204" s="2" t="s">
        <v>112</v>
      </c>
      <c r="C1204">
        <v>10</v>
      </c>
      <c r="D1204">
        <f>MONTH(cukier8[[#This Row],[DATA]])</f>
        <v>6</v>
      </c>
    </row>
    <row r="1205" spans="1:4" x14ac:dyDescent="0.35">
      <c r="A1205" s="1">
        <v>40341</v>
      </c>
      <c r="B1205" s="2" t="s">
        <v>30</v>
      </c>
      <c r="C1205">
        <v>105</v>
      </c>
      <c r="D1205">
        <f>MONTH(cukier8[[#This Row],[DATA]])</f>
        <v>6</v>
      </c>
    </row>
    <row r="1206" spans="1:4" x14ac:dyDescent="0.35">
      <c r="A1206" s="1">
        <v>40342</v>
      </c>
      <c r="B1206" s="2" t="s">
        <v>69</v>
      </c>
      <c r="C1206">
        <v>26</v>
      </c>
      <c r="D1206">
        <f>MONTH(cukier8[[#This Row],[DATA]])</f>
        <v>6</v>
      </c>
    </row>
    <row r="1207" spans="1:4" x14ac:dyDescent="0.35">
      <c r="A1207" s="1">
        <v>40343</v>
      </c>
      <c r="B1207" s="2" t="s">
        <v>39</v>
      </c>
      <c r="C1207">
        <v>121</v>
      </c>
      <c r="D1207">
        <f>MONTH(cukier8[[#This Row],[DATA]])</f>
        <v>6</v>
      </c>
    </row>
    <row r="1208" spans="1:4" x14ac:dyDescent="0.35">
      <c r="A1208" s="1">
        <v>40345</v>
      </c>
      <c r="B1208" s="2" t="s">
        <v>8</v>
      </c>
      <c r="C1208">
        <v>174</v>
      </c>
      <c r="D1208">
        <f>MONTH(cukier8[[#This Row],[DATA]])</f>
        <v>6</v>
      </c>
    </row>
    <row r="1209" spans="1:4" x14ac:dyDescent="0.35">
      <c r="A1209" s="1">
        <v>40346</v>
      </c>
      <c r="B1209" s="2" t="s">
        <v>14</v>
      </c>
      <c r="C1209">
        <v>233</v>
      </c>
      <c r="D1209">
        <f>MONTH(cukier8[[#This Row],[DATA]])</f>
        <v>6</v>
      </c>
    </row>
    <row r="1210" spans="1:4" x14ac:dyDescent="0.35">
      <c r="A1210" s="1">
        <v>40347</v>
      </c>
      <c r="B1210" s="2" t="s">
        <v>10</v>
      </c>
      <c r="C1210">
        <v>117</v>
      </c>
      <c r="D1210">
        <f>MONTH(cukier8[[#This Row],[DATA]])</f>
        <v>6</v>
      </c>
    </row>
    <row r="1211" spans="1:4" x14ac:dyDescent="0.35">
      <c r="A1211" s="1">
        <v>40348</v>
      </c>
      <c r="B1211" s="2" t="s">
        <v>72</v>
      </c>
      <c r="C1211">
        <v>11</v>
      </c>
      <c r="D1211">
        <f>MONTH(cukier8[[#This Row],[DATA]])</f>
        <v>6</v>
      </c>
    </row>
    <row r="1212" spans="1:4" x14ac:dyDescent="0.35">
      <c r="A1212" s="1">
        <v>40348</v>
      </c>
      <c r="B1212" s="2" t="s">
        <v>212</v>
      </c>
      <c r="C1212">
        <v>18</v>
      </c>
      <c r="D1212">
        <f>MONTH(cukier8[[#This Row],[DATA]])</f>
        <v>6</v>
      </c>
    </row>
    <row r="1213" spans="1:4" x14ac:dyDescent="0.35">
      <c r="A1213" s="1">
        <v>40348</v>
      </c>
      <c r="B1213" s="2" t="s">
        <v>45</v>
      </c>
      <c r="C1213">
        <v>332</v>
      </c>
      <c r="D1213">
        <f>MONTH(cukier8[[#This Row],[DATA]])</f>
        <v>6</v>
      </c>
    </row>
    <row r="1214" spans="1:4" x14ac:dyDescent="0.35">
      <c r="A1214" s="1">
        <v>40349</v>
      </c>
      <c r="B1214" s="2" t="s">
        <v>156</v>
      </c>
      <c r="C1214">
        <v>6</v>
      </c>
      <c r="D1214">
        <f>MONTH(cukier8[[#This Row],[DATA]])</f>
        <v>6</v>
      </c>
    </row>
    <row r="1215" spans="1:4" x14ac:dyDescent="0.35">
      <c r="A1215" s="1">
        <v>40350</v>
      </c>
      <c r="B1215" s="2" t="s">
        <v>102</v>
      </c>
      <c r="C1215">
        <v>260</v>
      </c>
      <c r="D1215">
        <f>MONTH(cukier8[[#This Row],[DATA]])</f>
        <v>6</v>
      </c>
    </row>
    <row r="1216" spans="1:4" x14ac:dyDescent="0.35">
      <c r="A1216" s="1">
        <v>40350</v>
      </c>
      <c r="B1216" s="2" t="s">
        <v>80</v>
      </c>
      <c r="C1216">
        <v>22</v>
      </c>
      <c r="D1216">
        <f>MONTH(cukier8[[#This Row],[DATA]])</f>
        <v>6</v>
      </c>
    </row>
    <row r="1217" spans="1:4" x14ac:dyDescent="0.35">
      <c r="A1217" s="1">
        <v>40352</v>
      </c>
      <c r="B1217" s="2" t="s">
        <v>129</v>
      </c>
      <c r="C1217">
        <v>9</v>
      </c>
      <c r="D1217">
        <f>MONTH(cukier8[[#This Row],[DATA]])</f>
        <v>6</v>
      </c>
    </row>
    <row r="1218" spans="1:4" x14ac:dyDescent="0.35">
      <c r="A1218" s="1">
        <v>40353</v>
      </c>
      <c r="B1218" s="2" t="s">
        <v>66</v>
      </c>
      <c r="C1218">
        <v>79</v>
      </c>
      <c r="D1218">
        <f>MONTH(cukier8[[#This Row],[DATA]])</f>
        <v>6</v>
      </c>
    </row>
    <row r="1219" spans="1:4" x14ac:dyDescent="0.35">
      <c r="A1219" s="1">
        <v>40355</v>
      </c>
      <c r="B1219" s="2" t="s">
        <v>45</v>
      </c>
      <c r="C1219">
        <v>480</v>
      </c>
      <c r="D1219">
        <f>MONTH(cukier8[[#This Row],[DATA]])</f>
        <v>6</v>
      </c>
    </row>
    <row r="1220" spans="1:4" x14ac:dyDescent="0.35">
      <c r="A1220" s="1">
        <v>40360</v>
      </c>
      <c r="B1220" s="2" t="s">
        <v>9</v>
      </c>
      <c r="C1220">
        <v>154</v>
      </c>
      <c r="D1220">
        <f>MONTH(cukier8[[#This Row],[DATA]])</f>
        <v>7</v>
      </c>
    </row>
    <row r="1221" spans="1:4" x14ac:dyDescent="0.35">
      <c r="A1221" s="1">
        <v>40360</v>
      </c>
      <c r="B1221" s="2" t="s">
        <v>35</v>
      </c>
      <c r="C1221">
        <v>170</v>
      </c>
      <c r="D1221">
        <f>MONTH(cukier8[[#This Row],[DATA]])</f>
        <v>7</v>
      </c>
    </row>
    <row r="1222" spans="1:4" x14ac:dyDescent="0.35">
      <c r="A1222" s="1">
        <v>40361</v>
      </c>
      <c r="B1222" s="2" t="s">
        <v>213</v>
      </c>
      <c r="C1222">
        <v>13</v>
      </c>
      <c r="D1222">
        <f>MONTH(cukier8[[#This Row],[DATA]])</f>
        <v>7</v>
      </c>
    </row>
    <row r="1223" spans="1:4" x14ac:dyDescent="0.35">
      <c r="A1223" s="1">
        <v>40364</v>
      </c>
      <c r="B1223" s="2" t="s">
        <v>18</v>
      </c>
      <c r="C1223">
        <v>29</v>
      </c>
      <c r="D1223">
        <f>MONTH(cukier8[[#This Row],[DATA]])</f>
        <v>7</v>
      </c>
    </row>
    <row r="1224" spans="1:4" x14ac:dyDescent="0.35">
      <c r="A1224" s="1">
        <v>40366</v>
      </c>
      <c r="B1224" s="2" t="s">
        <v>19</v>
      </c>
      <c r="C1224">
        <v>80</v>
      </c>
      <c r="D1224">
        <f>MONTH(cukier8[[#This Row],[DATA]])</f>
        <v>7</v>
      </c>
    </row>
    <row r="1225" spans="1:4" x14ac:dyDescent="0.35">
      <c r="A1225" s="1">
        <v>40370</v>
      </c>
      <c r="B1225" s="2" t="s">
        <v>176</v>
      </c>
      <c r="C1225">
        <v>20</v>
      </c>
      <c r="D1225">
        <f>MONTH(cukier8[[#This Row],[DATA]])</f>
        <v>7</v>
      </c>
    </row>
    <row r="1226" spans="1:4" x14ac:dyDescent="0.35">
      <c r="A1226" s="1">
        <v>40370</v>
      </c>
      <c r="B1226" s="2" t="s">
        <v>9</v>
      </c>
      <c r="C1226">
        <v>401</v>
      </c>
      <c r="D1226">
        <f>MONTH(cukier8[[#This Row],[DATA]])</f>
        <v>7</v>
      </c>
    </row>
    <row r="1227" spans="1:4" x14ac:dyDescent="0.35">
      <c r="A1227" s="1">
        <v>40372</v>
      </c>
      <c r="B1227" s="2" t="s">
        <v>39</v>
      </c>
      <c r="C1227">
        <v>134</v>
      </c>
      <c r="D1227">
        <f>MONTH(cukier8[[#This Row],[DATA]])</f>
        <v>7</v>
      </c>
    </row>
    <row r="1228" spans="1:4" x14ac:dyDescent="0.35">
      <c r="A1228" s="1">
        <v>40374</v>
      </c>
      <c r="B1228" s="2" t="s">
        <v>37</v>
      </c>
      <c r="C1228">
        <v>107</v>
      </c>
      <c r="D1228">
        <f>MONTH(cukier8[[#This Row],[DATA]])</f>
        <v>7</v>
      </c>
    </row>
    <row r="1229" spans="1:4" x14ac:dyDescent="0.35">
      <c r="A1229" s="1">
        <v>40379</v>
      </c>
      <c r="B1229" s="2" t="s">
        <v>10</v>
      </c>
      <c r="C1229">
        <v>30</v>
      </c>
      <c r="D1229">
        <f>MONTH(cukier8[[#This Row],[DATA]])</f>
        <v>7</v>
      </c>
    </row>
    <row r="1230" spans="1:4" x14ac:dyDescent="0.35">
      <c r="A1230" s="1">
        <v>40381</v>
      </c>
      <c r="B1230" s="2" t="s">
        <v>24</v>
      </c>
      <c r="C1230">
        <v>138</v>
      </c>
      <c r="D1230">
        <f>MONTH(cukier8[[#This Row],[DATA]])</f>
        <v>7</v>
      </c>
    </row>
    <row r="1231" spans="1:4" x14ac:dyDescent="0.35">
      <c r="A1231" s="1">
        <v>40382</v>
      </c>
      <c r="B1231" s="2" t="s">
        <v>22</v>
      </c>
      <c r="C1231">
        <v>404</v>
      </c>
      <c r="D1231">
        <f>MONTH(cukier8[[#This Row],[DATA]])</f>
        <v>7</v>
      </c>
    </row>
    <row r="1232" spans="1:4" x14ac:dyDescent="0.35">
      <c r="A1232" s="1">
        <v>40386</v>
      </c>
      <c r="B1232" s="2" t="s">
        <v>37</v>
      </c>
      <c r="C1232">
        <v>117</v>
      </c>
      <c r="D1232">
        <f>MONTH(cukier8[[#This Row],[DATA]])</f>
        <v>7</v>
      </c>
    </row>
    <row r="1233" spans="1:4" x14ac:dyDescent="0.35">
      <c r="A1233" s="1">
        <v>40389</v>
      </c>
      <c r="B1233" s="2" t="s">
        <v>9</v>
      </c>
      <c r="C1233">
        <v>124</v>
      </c>
      <c r="D1233">
        <f>MONTH(cukier8[[#This Row],[DATA]])</f>
        <v>7</v>
      </c>
    </row>
    <row r="1234" spans="1:4" x14ac:dyDescent="0.35">
      <c r="A1234" s="1">
        <v>40390</v>
      </c>
      <c r="B1234" s="2" t="s">
        <v>52</v>
      </c>
      <c r="C1234">
        <v>155</v>
      </c>
      <c r="D1234">
        <f>MONTH(cukier8[[#This Row],[DATA]])</f>
        <v>7</v>
      </c>
    </row>
    <row r="1235" spans="1:4" x14ac:dyDescent="0.35">
      <c r="A1235" s="1">
        <v>40391</v>
      </c>
      <c r="B1235" s="2" t="s">
        <v>28</v>
      </c>
      <c r="C1235">
        <v>161</v>
      </c>
      <c r="D1235">
        <f>MONTH(cukier8[[#This Row],[DATA]])</f>
        <v>8</v>
      </c>
    </row>
    <row r="1236" spans="1:4" x14ac:dyDescent="0.35">
      <c r="A1236" s="1">
        <v>40395</v>
      </c>
      <c r="B1236" s="2" t="s">
        <v>12</v>
      </c>
      <c r="C1236">
        <v>80</v>
      </c>
      <c r="D1236">
        <f>MONTH(cukier8[[#This Row],[DATA]])</f>
        <v>8</v>
      </c>
    </row>
    <row r="1237" spans="1:4" x14ac:dyDescent="0.35">
      <c r="A1237" s="1">
        <v>40395</v>
      </c>
      <c r="B1237" s="2" t="s">
        <v>172</v>
      </c>
      <c r="C1237">
        <v>9</v>
      </c>
      <c r="D1237">
        <f>MONTH(cukier8[[#This Row],[DATA]])</f>
        <v>8</v>
      </c>
    </row>
    <row r="1238" spans="1:4" x14ac:dyDescent="0.35">
      <c r="A1238" s="1">
        <v>40396</v>
      </c>
      <c r="B1238" s="2" t="s">
        <v>12</v>
      </c>
      <c r="C1238">
        <v>160</v>
      </c>
      <c r="D1238">
        <f>MONTH(cukier8[[#This Row],[DATA]])</f>
        <v>8</v>
      </c>
    </row>
    <row r="1239" spans="1:4" x14ac:dyDescent="0.35">
      <c r="A1239" s="1">
        <v>40399</v>
      </c>
      <c r="B1239" s="2" t="s">
        <v>113</v>
      </c>
      <c r="C1239">
        <v>18</v>
      </c>
      <c r="D1239">
        <f>MONTH(cukier8[[#This Row],[DATA]])</f>
        <v>8</v>
      </c>
    </row>
    <row r="1240" spans="1:4" x14ac:dyDescent="0.35">
      <c r="A1240" s="1">
        <v>40401</v>
      </c>
      <c r="B1240" s="2" t="s">
        <v>10</v>
      </c>
      <c r="C1240">
        <v>150</v>
      </c>
      <c r="D1240">
        <f>MONTH(cukier8[[#This Row],[DATA]])</f>
        <v>8</v>
      </c>
    </row>
    <row r="1241" spans="1:4" x14ac:dyDescent="0.35">
      <c r="A1241" s="1">
        <v>40405</v>
      </c>
      <c r="B1241" s="2" t="s">
        <v>214</v>
      </c>
      <c r="C1241">
        <v>16</v>
      </c>
      <c r="D1241">
        <f>MONTH(cukier8[[#This Row],[DATA]])</f>
        <v>8</v>
      </c>
    </row>
    <row r="1242" spans="1:4" x14ac:dyDescent="0.35">
      <c r="A1242" s="1">
        <v>40412</v>
      </c>
      <c r="B1242" s="2" t="s">
        <v>69</v>
      </c>
      <c r="C1242">
        <v>158</v>
      </c>
      <c r="D1242">
        <f>MONTH(cukier8[[#This Row],[DATA]])</f>
        <v>8</v>
      </c>
    </row>
    <row r="1243" spans="1:4" x14ac:dyDescent="0.35">
      <c r="A1243" s="1">
        <v>40414</v>
      </c>
      <c r="B1243" s="2" t="s">
        <v>61</v>
      </c>
      <c r="C1243">
        <v>29</v>
      </c>
      <c r="D1243">
        <f>MONTH(cukier8[[#This Row],[DATA]])</f>
        <v>8</v>
      </c>
    </row>
    <row r="1244" spans="1:4" x14ac:dyDescent="0.35">
      <c r="A1244" s="1">
        <v>40423</v>
      </c>
      <c r="B1244" s="2" t="s">
        <v>106</v>
      </c>
      <c r="C1244">
        <v>6</v>
      </c>
      <c r="D1244">
        <f>MONTH(cukier8[[#This Row],[DATA]])</f>
        <v>9</v>
      </c>
    </row>
    <row r="1245" spans="1:4" x14ac:dyDescent="0.35">
      <c r="A1245" s="1">
        <v>40423</v>
      </c>
      <c r="B1245" s="2" t="s">
        <v>9</v>
      </c>
      <c r="C1245">
        <v>489</v>
      </c>
      <c r="D1245">
        <f>MONTH(cukier8[[#This Row],[DATA]])</f>
        <v>9</v>
      </c>
    </row>
    <row r="1246" spans="1:4" x14ac:dyDescent="0.35">
      <c r="A1246" s="1">
        <v>40425</v>
      </c>
      <c r="B1246" s="2" t="s">
        <v>35</v>
      </c>
      <c r="C1246">
        <v>200</v>
      </c>
      <c r="D1246">
        <f>MONTH(cukier8[[#This Row],[DATA]])</f>
        <v>9</v>
      </c>
    </row>
    <row r="1247" spans="1:4" x14ac:dyDescent="0.35">
      <c r="A1247" s="1">
        <v>40427</v>
      </c>
      <c r="B1247" s="2" t="s">
        <v>10</v>
      </c>
      <c r="C1247">
        <v>28</v>
      </c>
      <c r="D1247">
        <f>MONTH(cukier8[[#This Row],[DATA]])</f>
        <v>9</v>
      </c>
    </row>
    <row r="1248" spans="1:4" x14ac:dyDescent="0.35">
      <c r="A1248" s="1">
        <v>40431</v>
      </c>
      <c r="B1248" s="2" t="s">
        <v>10</v>
      </c>
      <c r="C1248">
        <v>28</v>
      </c>
      <c r="D1248">
        <f>MONTH(cukier8[[#This Row],[DATA]])</f>
        <v>9</v>
      </c>
    </row>
    <row r="1249" spans="1:4" x14ac:dyDescent="0.35">
      <c r="A1249" s="1">
        <v>40432</v>
      </c>
      <c r="B1249" s="2" t="s">
        <v>9</v>
      </c>
      <c r="C1249">
        <v>297</v>
      </c>
      <c r="D1249">
        <f>MONTH(cukier8[[#This Row],[DATA]])</f>
        <v>9</v>
      </c>
    </row>
    <row r="1250" spans="1:4" x14ac:dyDescent="0.35">
      <c r="A1250" s="1">
        <v>40434</v>
      </c>
      <c r="B1250" s="2" t="s">
        <v>17</v>
      </c>
      <c r="C1250">
        <v>227</v>
      </c>
      <c r="D1250">
        <f>MONTH(cukier8[[#This Row],[DATA]])</f>
        <v>9</v>
      </c>
    </row>
    <row r="1251" spans="1:4" x14ac:dyDescent="0.35">
      <c r="A1251" s="1">
        <v>40434</v>
      </c>
      <c r="B1251" s="2" t="s">
        <v>140</v>
      </c>
      <c r="C1251">
        <v>14</v>
      </c>
      <c r="D1251">
        <f>MONTH(cukier8[[#This Row],[DATA]])</f>
        <v>9</v>
      </c>
    </row>
    <row r="1252" spans="1:4" x14ac:dyDescent="0.35">
      <c r="A1252" s="1">
        <v>40437</v>
      </c>
      <c r="B1252" s="2" t="s">
        <v>98</v>
      </c>
      <c r="C1252">
        <v>20</v>
      </c>
      <c r="D1252">
        <f>MONTH(cukier8[[#This Row],[DATA]])</f>
        <v>9</v>
      </c>
    </row>
    <row r="1253" spans="1:4" x14ac:dyDescent="0.35">
      <c r="A1253" s="1">
        <v>40439</v>
      </c>
      <c r="B1253" s="2" t="s">
        <v>63</v>
      </c>
      <c r="C1253">
        <v>194</v>
      </c>
      <c r="D1253">
        <f>MONTH(cukier8[[#This Row],[DATA]])</f>
        <v>9</v>
      </c>
    </row>
    <row r="1254" spans="1:4" x14ac:dyDescent="0.35">
      <c r="A1254" s="1">
        <v>40439</v>
      </c>
      <c r="B1254" s="2" t="s">
        <v>35</v>
      </c>
      <c r="C1254">
        <v>58</v>
      </c>
      <c r="D1254">
        <f>MONTH(cukier8[[#This Row],[DATA]])</f>
        <v>9</v>
      </c>
    </row>
    <row r="1255" spans="1:4" x14ac:dyDescent="0.35">
      <c r="A1255" s="1">
        <v>40440</v>
      </c>
      <c r="B1255" s="2" t="s">
        <v>66</v>
      </c>
      <c r="C1255">
        <v>30</v>
      </c>
      <c r="D1255">
        <f>MONTH(cukier8[[#This Row],[DATA]])</f>
        <v>9</v>
      </c>
    </row>
    <row r="1256" spans="1:4" x14ac:dyDescent="0.35">
      <c r="A1256" s="1">
        <v>40440</v>
      </c>
      <c r="B1256" s="2" t="s">
        <v>17</v>
      </c>
      <c r="C1256">
        <v>159</v>
      </c>
      <c r="D1256">
        <f>MONTH(cukier8[[#This Row],[DATA]])</f>
        <v>9</v>
      </c>
    </row>
    <row r="1257" spans="1:4" x14ac:dyDescent="0.35">
      <c r="A1257" s="1">
        <v>40443</v>
      </c>
      <c r="B1257" s="2" t="s">
        <v>22</v>
      </c>
      <c r="C1257">
        <v>279</v>
      </c>
      <c r="D1257">
        <f>MONTH(cukier8[[#This Row],[DATA]])</f>
        <v>9</v>
      </c>
    </row>
    <row r="1258" spans="1:4" x14ac:dyDescent="0.35">
      <c r="A1258" s="1">
        <v>40444</v>
      </c>
      <c r="B1258" s="2" t="s">
        <v>26</v>
      </c>
      <c r="C1258">
        <v>38</v>
      </c>
      <c r="D1258">
        <f>MONTH(cukier8[[#This Row],[DATA]])</f>
        <v>9</v>
      </c>
    </row>
    <row r="1259" spans="1:4" x14ac:dyDescent="0.35">
      <c r="A1259" s="1">
        <v>40446</v>
      </c>
      <c r="B1259" s="2" t="s">
        <v>36</v>
      </c>
      <c r="C1259">
        <v>7</v>
      </c>
      <c r="D1259">
        <f>MONTH(cukier8[[#This Row],[DATA]])</f>
        <v>9</v>
      </c>
    </row>
    <row r="1260" spans="1:4" x14ac:dyDescent="0.35">
      <c r="A1260" s="1">
        <v>40447</v>
      </c>
      <c r="B1260" s="2" t="s">
        <v>22</v>
      </c>
      <c r="C1260">
        <v>154</v>
      </c>
      <c r="D1260">
        <f>MONTH(cukier8[[#This Row],[DATA]])</f>
        <v>9</v>
      </c>
    </row>
    <row r="1261" spans="1:4" x14ac:dyDescent="0.35">
      <c r="A1261" s="1">
        <v>40447</v>
      </c>
      <c r="B1261" s="2" t="s">
        <v>50</v>
      </c>
      <c r="C1261">
        <v>274</v>
      </c>
      <c r="D1261">
        <f>MONTH(cukier8[[#This Row],[DATA]])</f>
        <v>9</v>
      </c>
    </row>
    <row r="1262" spans="1:4" x14ac:dyDescent="0.35">
      <c r="A1262" s="1">
        <v>40448</v>
      </c>
      <c r="B1262" s="2" t="s">
        <v>14</v>
      </c>
      <c r="C1262">
        <v>219</v>
      </c>
      <c r="D1262">
        <f>MONTH(cukier8[[#This Row],[DATA]])</f>
        <v>9</v>
      </c>
    </row>
    <row r="1263" spans="1:4" x14ac:dyDescent="0.35">
      <c r="A1263" s="1">
        <v>40449</v>
      </c>
      <c r="B1263" s="2" t="s">
        <v>30</v>
      </c>
      <c r="C1263">
        <v>57</v>
      </c>
      <c r="D1263">
        <f>MONTH(cukier8[[#This Row],[DATA]])</f>
        <v>9</v>
      </c>
    </row>
    <row r="1264" spans="1:4" x14ac:dyDescent="0.35">
      <c r="A1264" s="1">
        <v>40449</v>
      </c>
      <c r="B1264" s="2" t="s">
        <v>12</v>
      </c>
      <c r="C1264">
        <v>152</v>
      </c>
      <c r="D1264">
        <f>MONTH(cukier8[[#This Row],[DATA]])</f>
        <v>9</v>
      </c>
    </row>
    <row r="1265" spans="1:4" x14ac:dyDescent="0.35">
      <c r="A1265" s="1">
        <v>40454</v>
      </c>
      <c r="B1265" s="2" t="s">
        <v>45</v>
      </c>
      <c r="C1265">
        <v>263</v>
      </c>
      <c r="D1265">
        <f>MONTH(cukier8[[#This Row],[DATA]])</f>
        <v>10</v>
      </c>
    </row>
    <row r="1266" spans="1:4" x14ac:dyDescent="0.35">
      <c r="A1266" s="1">
        <v>40456</v>
      </c>
      <c r="B1266" s="2" t="s">
        <v>28</v>
      </c>
      <c r="C1266">
        <v>61</v>
      </c>
      <c r="D1266">
        <f>MONTH(cukier8[[#This Row],[DATA]])</f>
        <v>10</v>
      </c>
    </row>
    <row r="1267" spans="1:4" x14ac:dyDescent="0.35">
      <c r="A1267" s="1">
        <v>40456</v>
      </c>
      <c r="B1267" s="2" t="s">
        <v>50</v>
      </c>
      <c r="C1267">
        <v>217</v>
      </c>
      <c r="D1267">
        <f>MONTH(cukier8[[#This Row],[DATA]])</f>
        <v>10</v>
      </c>
    </row>
    <row r="1268" spans="1:4" x14ac:dyDescent="0.35">
      <c r="A1268" s="1">
        <v>40457</v>
      </c>
      <c r="B1268" s="2" t="s">
        <v>61</v>
      </c>
      <c r="C1268">
        <v>28</v>
      </c>
      <c r="D1268">
        <f>MONTH(cukier8[[#This Row],[DATA]])</f>
        <v>10</v>
      </c>
    </row>
    <row r="1269" spans="1:4" x14ac:dyDescent="0.35">
      <c r="A1269" s="1">
        <v>40457</v>
      </c>
      <c r="B1269" s="2" t="s">
        <v>45</v>
      </c>
      <c r="C1269">
        <v>299</v>
      </c>
      <c r="D1269">
        <f>MONTH(cukier8[[#This Row],[DATA]])</f>
        <v>10</v>
      </c>
    </row>
    <row r="1270" spans="1:4" x14ac:dyDescent="0.35">
      <c r="A1270" s="1">
        <v>40460</v>
      </c>
      <c r="B1270" s="2" t="s">
        <v>14</v>
      </c>
      <c r="C1270">
        <v>429</v>
      </c>
      <c r="D1270">
        <f>MONTH(cukier8[[#This Row],[DATA]])</f>
        <v>10</v>
      </c>
    </row>
    <row r="1271" spans="1:4" x14ac:dyDescent="0.35">
      <c r="A1271" s="1">
        <v>40463</v>
      </c>
      <c r="B1271" s="2" t="s">
        <v>14</v>
      </c>
      <c r="C1271">
        <v>427</v>
      </c>
      <c r="D1271">
        <f>MONTH(cukier8[[#This Row],[DATA]])</f>
        <v>10</v>
      </c>
    </row>
    <row r="1272" spans="1:4" x14ac:dyDescent="0.35">
      <c r="A1272" s="1">
        <v>40463</v>
      </c>
      <c r="B1272" s="2" t="s">
        <v>12</v>
      </c>
      <c r="C1272">
        <v>87</v>
      </c>
      <c r="D1272">
        <f>MONTH(cukier8[[#This Row],[DATA]])</f>
        <v>10</v>
      </c>
    </row>
    <row r="1273" spans="1:4" x14ac:dyDescent="0.35">
      <c r="A1273" s="1">
        <v>40463</v>
      </c>
      <c r="B1273" s="2" t="s">
        <v>141</v>
      </c>
      <c r="C1273">
        <v>17</v>
      </c>
      <c r="D1273">
        <f>MONTH(cukier8[[#This Row],[DATA]])</f>
        <v>10</v>
      </c>
    </row>
    <row r="1274" spans="1:4" x14ac:dyDescent="0.35">
      <c r="A1274" s="1">
        <v>40465</v>
      </c>
      <c r="B1274" s="2" t="s">
        <v>35</v>
      </c>
      <c r="C1274">
        <v>124</v>
      </c>
      <c r="D1274">
        <f>MONTH(cukier8[[#This Row],[DATA]])</f>
        <v>10</v>
      </c>
    </row>
    <row r="1275" spans="1:4" x14ac:dyDescent="0.35">
      <c r="A1275" s="1">
        <v>40467</v>
      </c>
      <c r="B1275" s="2" t="s">
        <v>7</v>
      </c>
      <c r="C1275">
        <v>406</v>
      </c>
      <c r="D1275">
        <f>MONTH(cukier8[[#This Row],[DATA]])</f>
        <v>10</v>
      </c>
    </row>
    <row r="1276" spans="1:4" x14ac:dyDescent="0.35">
      <c r="A1276" s="1">
        <v>40467</v>
      </c>
      <c r="B1276" s="2" t="s">
        <v>52</v>
      </c>
      <c r="C1276">
        <v>136</v>
      </c>
      <c r="D1276">
        <f>MONTH(cukier8[[#This Row],[DATA]])</f>
        <v>10</v>
      </c>
    </row>
    <row r="1277" spans="1:4" x14ac:dyDescent="0.35">
      <c r="A1277" s="1">
        <v>40468</v>
      </c>
      <c r="B1277" s="2" t="s">
        <v>25</v>
      </c>
      <c r="C1277">
        <v>44</v>
      </c>
      <c r="D1277">
        <f>MONTH(cukier8[[#This Row],[DATA]])</f>
        <v>10</v>
      </c>
    </row>
    <row r="1278" spans="1:4" x14ac:dyDescent="0.35">
      <c r="A1278" s="1">
        <v>40470</v>
      </c>
      <c r="B1278" s="2" t="s">
        <v>39</v>
      </c>
      <c r="C1278">
        <v>76</v>
      </c>
      <c r="D1278">
        <f>MONTH(cukier8[[#This Row],[DATA]])</f>
        <v>10</v>
      </c>
    </row>
    <row r="1279" spans="1:4" x14ac:dyDescent="0.35">
      <c r="A1279" s="1">
        <v>40473</v>
      </c>
      <c r="B1279" s="2" t="s">
        <v>19</v>
      </c>
      <c r="C1279">
        <v>104</v>
      </c>
      <c r="D1279">
        <f>MONTH(cukier8[[#This Row],[DATA]])</f>
        <v>10</v>
      </c>
    </row>
    <row r="1280" spans="1:4" x14ac:dyDescent="0.35">
      <c r="A1280" s="1">
        <v>40474</v>
      </c>
      <c r="B1280" s="2" t="s">
        <v>12</v>
      </c>
      <c r="C1280">
        <v>107</v>
      </c>
      <c r="D1280">
        <f>MONTH(cukier8[[#This Row],[DATA]])</f>
        <v>10</v>
      </c>
    </row>
    <row r="1281" spans="1:4" x14ac:dyDescent="0.35">
      <c r="A1281" s="1">
        <v>40477</v>
      </c>
      <c r="B1281" s="2" t="s">
        <v>22</v>
      </c>
      <c r="C1281">
        <v>339</v>
      </c>
      <c r="D1281">
        <f>MONTH(cukier8[[#This Row],[DATA]])</f>
        <v>10</v>
      </c>
    </row>
    <row r="1282" spans="1:4" x14ac:dyDescent="0.35">
      <c r="A1282" s="1">
        <v>40480</v>
      </c>
      <c r="B1282" s="2" t="s">
        <v>45</v>
      </c>
      <c r="C1282">
        <v>313</v>
      </c>
      <c r="D1282">
        <f>MONTH(cukier8[[#This Row],[DATA]])</f>
        <v>10</v>
      </c>
    </row>
    <row r="1283" spans="1:4" x14ac:dyDescent="0.35">
      <c r="A1283" s="1">
        <v>40481</v>
      </c>
      <c r="B1283" s="2" t="s">
        <v>45</v>
      </c>
      <c r="C1283">
        <v>251</v>
      </c>
      <c r="D1283">
        <f>MONTH(cukier8[[#This Row],[DATA]])</f>
        <v>10</v>
      </c>
    </row>
    <row r="1284" spans="1:4" x14ac:dyDescent="0.35">
      <c r="A1284" s="1">
        <v>40481</v>
      </c>
      <c r="B1284" s="2" t="s">
        <v>14</v>
      </c>
      <c r="C1284">
        <v>126</v>
      </c>
      <c r="D1284">
        <f>MONTH(cukier8[[#This Row],[DATA]])</f>
        <v>10</v>
      </c>
    </row>
    <row r="1285" spans="1:4" x14ac:dyDescent="0.35">
      <c r="A1285" s="1">
        <v>40483</v>
      </c>
      <c r="B1285" s="2" t="s">
        <v>25</v>
      </c>
      <c r="C1285">
        <v>20</v>
      </c>
      <c r="D1285">
        <f>MONTH(cukier8[[#This Row],[DATA]])</f>
        <v>11</v>
      </c>
    </row>
    <row r="1286" spans="1:4" x14ac:dyDescent="0.35">
      <c r="A1286" s="1">
        <v>40484</v>
      </c>
      <c r="B1286" s="2" t="s">
        <v>69</v>
      </c>
      <c r="C1286">
        <v>80</v>
      </c>
      <c r="D1286">
        <f>MONTH(cukier8[[#This Row],[DATA]])</f>
        <v>11</v>
      </c>
    </row>
    <row r="1287" spans="1:4" x14ac:dyDescent="0.35">
      <c r="A1287" s="1">
        <v>40485</v>
      </c>
      <c r="B1287" s="2" t="s">
        <v>136</v>
      </c>
      <c r="C1287">
        <v>9</v>
      </c>
      <c r="D1287">
        <f>MONTH(cukier8[[#This Row],[DATA]])</f>
        <v>11</v>
      </c>
    </row>
    <row r="1288" spans="1:4" x14ac:dyDescent="0.35">
      <c r="A1288" s="1">
        <v>40487</v>
      </c>
      <c r="B1288" s="2" t="s">
        <v>19</v>
      </c>
      <c r="C1288">
        <v>50</v>
      </c>
      <c r="D1288">
        <f>MONTH(cukier8[[#This Row],[DATA]])</f>
        <v>11</v>
      </c>
    </row>
    <row r="1289" spans="1:4" x14ac:dyDescent="0.35">
      <c r="A1289" s="1">
        <v>40488</v>
      </c>
      <c r="B1289" s="2" t="s">
        <v>23</v>
      </c>
      <c r="C1289">
        <v>100</v>
      </c>
      <c r="D1289">
        <f>MONTH(cukier8[[#This Row],[DATA]])</f>
        <v>11</v>
      </c>
    </row>
    <row r="1290" spans="1:4" x14ac:dyDescent="0.35">
      <c r="A1290" s="1">
        <v>40489</v>
      </c>
      <c r="B1290" s="2" t="s">
        <v>142</v>
      </c>
      <c r="C1290">
        <v>2</v>
      </c>
      <c r="D1290">
        <f>MONTH(cukier8[[#This Row],[DATA]])</f>
        <v>11</v>
      </c>
    </row>
    <row r="1291" spans="1:4" x14ac:dyDescent="0.35">
      <c r="A1291" s="1">
        <v>40490</v>
      </c>
      <c r="B1291" s="2" t="s">
        <v>17</v>
      </c>
      <c r="C1291">
        <v>214</v>
      </c>
      <c r="D1291">
        <f>MONTH(cukier8[[#This Row],[DATA]])</f>
        <v>11</v>
      </c>
    </row>
    <row r="1292" spans="1:4" x14ac:dyDescent="0.35">
      <c r="A1292" s="1">
        <v>40491</v>
      </c>
      <c r="B1292" s="2" t="s">
        <v>70</v>
      </c>
      <c r="C1292">
        <v>17</v>
      </c>
      <c r="D1292">
        <f>MONTH(cukier8[[#This Row],[DATA]])</f>
        <v>11</v>
      </c>
    </row>
    <row r="1293" spans="1:4" x14ac:dyDescent="0.35">
      <c r="A1293" s="1">
        <v>40492</v>
      </c>
      <c r="B1293" s="2" t="s">
        <v>45</v>
      </c>
      <c r="C1293">
        <v>269</v>
      </c>
      <c r="D1293">
        <f>MONTH(cukier8[[#This Row],[DATA]])</f>
        <v>11</v>
      </c>
    </row>
    <row r="1294" spans="1:4" x14ac:dyDescent="0.35">
      <c r="A1294" s="1">
        <v>40496</v>
      </c>
      <c r="B1294" s="2" t="s">
        <v>172</v>
      </c>
      <c r="C1294">
        <v>2</v>
      </c>
      <c r="D1294">
        <f>MONTH(cukier8[[#This Row],[DATA]])</f>
        <v>11</v>
      </c>
    </row>
    <row r="1295" spans="1:4" x14ac:dyDescent="0.35">
      <c r="A1295" s="1">
        <v>40503</v>
      </c>
      <c r="B1295" s="2" t="s">
        <v>12</v>
      </c>
      <c r="C1295">
        <v>159</v>
      </c>
      <c r="D1295">
        <f>MONTH(cukier8[[#This Row],[DATA]])</f>
        <v>11</v>
      </c>
    </row>
    <row r="1296" spans="1:4" x14ac:dyDescent="0.35">
      <c r="A1296" s="1">
        <v>40504</v>
      </c>
      <c r="B1296" s="2" t="s">
        <v>28</v>
      </c>
      <c r="C1296">
        <v>167</v>
      </c>
      <c r="D1296">
        <f>MONTH(cukier8[[#This Row],[DATA]])</f>
        <v>11</v>
      </c>
    </row>
    <row r="1297" spans="1:4" x14ac:dyDescent="0.35">
      <c r="A1297" s="1">
        <v>40505</v>
      </c>
      <c r="B1297" s="2" t="s">
        <v>37</v>
      </c>
      <c r="C1297">
        <v>123</v>
      </c>
      <c r="D1297">
        <f>MONTH(cukier8[[#This Row],[DATA]])</f>
        <v>11</v>
      </c>
    </row>
    <row r="1298" spans="1:4" x14ac:dyDescent="0.35">
      <c r="A1298" s="1">
        <v>40505</v>
      </c>
      <c r="B1298" s="2" t="s">
        <v>28</v>
      </c>
      <c r="C1298">
        <v>32</v>
      </c>
      <c r="D1298">
        <f>MONTH(cukier8[[#This Row],[DATA]])</f>
        <v>11</v>
      </c>
    </row>
    <row r="1299" spans="1:4" x14ac:dyDescent="0.35">
      <c r="A1299" s="1">
        <v>40505</v>
      </c>
      <c r="B1299" s="2" t="s">
        <v>7</v>
      </c>
      <c r="C1299">
        <v>276</v>
      </c>
      <c r="D1299">
        <f>MONTH(cukier8[[#This Row],[DATA]])</f>
        <v>11</v>
      </c>
    </row>
    <row r="1300" spans="1:4" x14ac:dyDescent="0.35">
      <c r="A1300" s="1">
        <v>40508</v>
      </c>
      <c r="B1300" s="2" t="s">
        <v>14</v>
      </c>
      <c r="C1300">
        <v>191</v>
      </c>
      <c r="D1300">
        <f>MONTH(cukier8[[#This Row],[DATA]])</f>
        <v>11</v>
      </c>
    </row>
    <row r="1301" spans="1:4" x14ac:dyDescent="0.35">
      <c r="A1301" s="1">
        <v>40510</v>
      </c>
      <c r="B1301" s="2" t="s">
        <v>215</v>
      </c>
      <c r="C1301">
        <v>9</v>
      </c>
      <c r="D1301">
        <f>MONTH(cukier8[[#This Row],[DATA]])</f>
        <v>11</v>
      </c>
    </row>
    <row r="1302" spans="1:4" x14ac:dyDescent="0.35">
      <c r="A1302" s="1">
        <v>40511</v>
      </c>
      <c r="B1302" s="2" t="s">
        <v>30</v>
      </c>
      <c r="C1302">
        <v>174</v>
      </c>
      <c r="D1302">
        <f>MONTH(cukier8[[#This Row],[DATA]])</f>
        <v>11</v>
      </c>
    </row>
    <row r="1303" spans="1:4" x14ac:dyDescent="0.35">
      <c r="A1303" s="1">
        <v>40512</v>
      </c>
      <c r="B1303" s="2" t="s">
        <v>69</v>
      </c>
      <c r="C1303">
        <v>39</v>
      </c>
      <c r="D1303">
        <f>MONTH(cukier8[[#This Row],[DATA]])</f>
        <v>11</v>
      </c>
    </row>
    <row r="1304" spans="1:4" x14ac:dyDescent="0.35">
      <c r="A1304" s="1">
        <v>40513</v>
      </c>
      <c r="B1304" s="2" t="s">
        <v>7</v>
      </c>
      <c r="C1304">
        <v>330</v>
      </c>
      <c r="D1304">
        <f>MONTH(cukier8[[#This Row],[DATA]])</f>
        <v>12</v>
      </c>
    </row>
    <row r="1305" spans="1:4" x14ac:dyDescent="0.35">
      <c r="A1305" s="1">
        <v>40513</v>
      </c>
      <c r="B1305" s="2" t="s">
        <v>146</v>
      </c>
      <c r="C1305">
        <v>5</v>
      </c>
      <c r="D1305">
        <f>MONTH(cukier8[[#This Row],[DATA]])</f>
        <v>12</v>
      </c>
    </row>
    <row r="1306" spans="1:4" x14ac:dyDescent="0.35">
      <c r="A1306" s="1">
        <v>40516</v>
      </c>
      <c r="B1306" s="2" t="s">
        <v>14</v>
      </c>
      <c r="C1306">
        <v>175</v>
      </c>
      <c r="D1306">
        <f>MONTH(cukier8[[#This Row],[DATA]])</f>
        <v>12</v>
      </c>
    </row>
    <row r="1307" spans="1:4" x14ac:dyDescent="0.35">
      <c r="A1307" s="1">
        <v>40520</v>
      </c>
      <c r="B1307" s="2" t="s">
        <v>131</v>
      </c>
      <c r="C1307">
        <v>183</v>
      </c>
      <c r="D1307">
        <f>MONTH(cukier8[[#This Row],[DATA]])</f>
        <v>12</v>
      </c>
    </row>
    <row r="1308" spans="1:4" x14ac:dyDescent="0.35">
      <c r="A1308" s="1">
        <v>40520</v>
      </c>
      <c r="B1308" s="2" t="s">
        <v>45</v>
      </c>
      <c r="C1308">
        <v>423</v>
      </c>
      <c r="D1308">
        <f>MONTH(cukier8[[#This Row],[DATA]])</f>
        <v>12</v>
      </c>
    </row>
    <row r="1309" spans="1:4" x14ac:dyDescent="0.35">
      <c r="A1309" s="1">
        <v>40520</v>
      </c>
      <c r="B1309" s="2" t="s">
        <v>52</v>
      </c>
      <c r="C1309">
        <v>88</v>
      </c>
      <c r="D1309">
        <f>MONTH(cukier8[[#This Row],[DATA]])</f>
        <v>12</v>
      </c>
    </row>
    <row r="1310" spans="1:4" x14ac:dyDescent="0.35">
      <c r="A1310" s="1">
        <v>40521</v>
      </c>
      <c r="B1310" s="2" t="s">
        <v>17</v>
      </c>
      <c r="C1310">
        <v>241</v>
      </c>
      <c r="D1310">
        <f>MONTH(cukier8[[#This Row],[DATA]])</f>
        <v>12</v>
      </c>
    </row>
    <row r="1311" spans="1:4" x14ac:dyDescent="0.35">
      <c r="A1311" s="1">
        <v>40522</v>
      </c>
      <c r="B1311" s="2" t="s">
        <v>12</v>
      </c>
      <c r="C1311">
        <v>37</v>
      </c>
      <c r="D1311">
        <f>MONTH(cukier8[[#This Row],[DATA]])</f>
        <v>12</v>
      </c>
    </row>
    <row r="1312" spans="1:4" x14ac:dyDescent="0.35">
      <c r="A1312" s="1">
        <v>40528</v>
      </c>
      <c r="B1312" s="2" t="s">
        <v>78</v>
      </c>
      <c r="C1312">
        <v>164</v>
      </c>
      <c r="D1312">
        <f>MONTH(cukier8[[#This Row],[DATA]])</f>
        <v>12</v>
      </c>
    </row>
    <row r="1313" spans="1:4" x14ac:dyDescent="0.35">
      <c r="A1313" s="1">
        <v>40529</v>
      </c>
      <c r="B1313" s="2" t="s">
        <v>94</v>
      </c>
      <c r="C1313">
        <v>20</v>
      </c>
      <c r="D1313">
        <f>MONTH(cukier8[[#This Row],[DATA]])</f>
        <v>12</v>
      </c>
    </row>
    <row r="1314" spans="1:4" x14ac:dyDescent="0.35">
      <c r="A1314" s="1">
        <v>40533</v>
      </c>
      <c r="B1314" s="2" t="s">
        <v>182</v>
      </c>
      <c r="C1314">
        <v>8</v>
      </c>
      <c r="D1314">
        <f>MONTH(cukier8[[#This Row],[DATA]])</f>
        <v>12</v>
      </c>
    </row>
    <row r="1315" spans="1:4" x14ac:dyDescent="0.35">
      <c r="A1315" s="1">
        <v>40533</v>
      </c>
      <c r="B1315" s="2" t="s">
        <v>156</v>
      </c>
      <c r="C1315">
        <v>4</v>
      </c>
      <c r="D1315">
        <f>MONTH(cukier8[[#This Row],[DATA]])</f>
        <v>12</v>
      </c>
    </row>
    <row r="1316" spans="1:4" x14ac:dyDescent="0.35">
      <c r="A1316" s="1">
        <v>40538</v>
      </c>
      <c r="B1316" s="2" t="s">
        <v>22</v>
      </c>
      <c r="C1316">
        <v>408</v>
      </c>
      <c r="D1316">
        <f>MONTH(cukier8[[#This Row],[DATA]])</f>
        <v>12</v>
      </c>
    </row>
    <row r="1317" spans="1:4" x14ac:dyDescent="0.35">
      <c r="A1317" s="1">
        <v>40544</v>
      </c>
      <c r="B1317" s="2" t="s">
        <v>142</v>
      </c>
      <c r="C1317">
        <v>20</v>
      </c>
      <c r="D1317">
        <f>MONTH(cukier8[[#This Row],[DATA]])</f>
        <v>1</v>
      </c>
    </row>
    <row r="1318" spans="1:4" x14ac:dyDescent="0.35">
      <c r="A1318" s="1">
        <v>40545</v>
      </c>
      <c r="B1318" s="2" t="s">
        <v>31</v>
      </c>
      <c r="C1318">
        <v>102</v>
      </c>
      <c r="D1318">
        <f>MONTH(cukier8[[#This Row],[DATA]])</f>
        <v>1</v>
      </c>
    </row>
    <row r="1319" spans="1:4" x14ac:dyDescent="0.35">
      <c r="A1319" s="1">
        <v>40546</v>
      </c>
      <c r="B1319" s="2" t="s">
        <v>9</v>
      </c>
      <c r="C1319">
        <v>240</v>
      </c>
      <c r="D1319">
        <f>MONTH(cukier8[[#This Row],[DATA]])</f>
        <v>1</v>
      </c>
    </row>
    <row r="1320" spans="1:4" x14ac:dyDescent="0.35">
      <c r="A1320" s="1">
        <v>40548</v>
      </c>
      <c r="B1320" s="2" t="s">
        <v>10</v>
      </c>
      <c r="C1320">
        <v>124</v>
      </c>
      <c r="D1320">
        <f>MONTH(cukier8[[#This Row],[DATA]])</f>
        <v>1</v>
      </c>
    </row>
    <row r="1321" spans="1:4" x14ac:dyDescent="0.35">
      <c r="A1321" s="1">
        <v>40550</v>
      </c>
      <c r="B1321" s="2" t="s">
        <v>45</v>
      </c>
      <c r="C1321">
        <v>330</v>
      </c>
      <c r="D1321">
        <f>MONTH(cukier8[[#This Row],[DATA]])</f>
        <v>1</v>
      </c>
    </row>
    <row r="1322" spans="1:4" x14ac:dyDescent="0.35">
      <c r="A1322" s="1">
        <v>40554</v>
      </c>
      <c r="B1322" s="2" t="s">
        <v>26</v>
      </c>
      <c r="C1322">
        <v>187</v>
      </c>
      <c r="D1322">
        <f>MONTH(cukier8[[#This Row],[DATA]])</f>
        <v>1</v>
      </c>
    </row>
    <row r="1323" spans="1:4" x14ac:dyDescent="0.35">
      <c r="A1323" s="1">
        <v>40561</v>
      </c>
      <c r="B1323" s="2" t="s">
        <v>52</v>
      </c>
      <c r="C1323">
        <v>165</v>
      </c>
      <c r="D1323">
        <f>MONTH(cukier8[[#This Row],[DATA]])</f>
        <v>1</v>
      </c>
    </row>
    <row r="1324" spans="1:4" x14ac:dyDescent="0.35">
      <c r="A1324" s="1">
        <v>40562</v>
      </c>
      <c r="B1324" s="2" t="s">
        <v>5</v>
      </c>
      <c r="C1324">
        <v>371</v>
      </c>
      <c r="D1324">
        <f>MONTH(cukier8[[#This Row],[DATA]])</f>
        <v>1</v>
      </c>
    </row>
    <row r="1325" spans="1:4" x14ac:dyDescent="0.35">
      <c r="A1325" s="1">
        <v>40564</v>
      </c>
      <c r="B1325" s="2" t="s">
        <v>39</v>
      </c>
      <c r="C1325">
        <v>185</v>
      </c>
      <c r="D1325">
        <f>MONTH(cukier8[[#This Row],[DATA]])</f>
        <v>1</v>
      </c>
    </row>
    <row r="1326" spans="1:4" x14ac:dyDescent="0.35">
      <c r="A1326" s="1">
        <v>40566</v>
      </c>
      <c r="B1326" s="2" t="s">
        <v>9</v>
      </c>
      <c r="C1326">
        <v>401</v>
      </c>
      <c r="D1326">
        <f>MONTH(cukier8[[#This Row],[DATA]])</f>
        <v>1</v>
      </c>
    </row>
    <row r="1327" spans="1:4" x14ac:dyDescent="0.35">
      <c r="A1327" s="1">
        <v>40568</v>
      </c>
      <c r="B1327" s="2" t="s">
        <v>55</v>
      </c>
      <c r="C1327">
        <v>25</v>
      </c>
      <c r="D1327">
        <f>MONTH(cukier8[[#This Row],[DATA]])</f>
        <v>1</v>
      </c>
    </row>
    <row r="1328" spans="1:4" x14ac:dyDescent="0.35">
      <c r="A1328" s="1">
        <v>40568</v>
      </c>
      <c r="B1328" s="2" t="s">
        <v>93</v>
      </c>
      <c r="C1328">
        <v>3</v>
      </c>
      <c r="D1328">
        <f>MONTH(cukier8[[#This Row],[DATA]])</f>
        <v>1</v>
      </c>
    </row>
    <row r="1329" spans="1:4" x14ac:dyDescent="0.35">
      <c r="A1329" s="1">
        <v>40568</v>
      </c>
      <c r="B1329" s="2" t="s">
        <v>170</v>
      </c>
      <c r="C1329">
        <v>11</v>
      </c>
      <c r="D1329">
        <f>MONTH(cukier8[[#This Row],[DATA]])</f>
        <v>1</v>
      </c>
    </row>
    <row r="1330" spans="1:4" x14ac:dyDescent="0.35">
      <c r="A1330" s="1">
        <v>40573</v>
      </c>
      <c r="B1330" s="2" t="s">
        <v>216</v>
      </c>
      <c r="C1330">
        <v>18</v>
      </c>
      <c r="D1330">
        <f>MONTH(cukier8[[#This Row],[DATA]])</f>
        <v>1</v>
      </c>
    </row>
    <row r="1331" spans="1:4" x14ac:dyDescent="0.35">
      <c r="A1331" s="1">
        <v>40573</v>
      </c>
      <c r="B1331" s="2" t="s">
        <v>45</v>
      </c>
      <c r="C1331">
        <v>154</v>
      </c>
      <c r="D1331">
        <f>MONTH(cukier8[[#This Row],[DATA]])</f>
        <v>1</v>
      </c>
    </row>
    <row r="1332" spans="1:4" x14ac:dyDescent="0.35">
      <c r="A1332" s="1">
        <v>40574</v>
      </c>
      <c r="B1332" s="2" t="s">
        <v>50</v>
      </c>
      <c r="C1332">
        <v>423</v>
      </c>
      <c r="D1332">
        <f>MONTH(cukier8[[#This Row],[DATA]])</f>
        <v>1</v>
      </c>
    </row>
    <row r="1333" spans="1:4" x14ac:dyDescent="0.35">
      <c r="A1333" s="1">
        <v>40576</v>
      </c>
      <c r="B1333" s="2" t="s">
        <v>127</v>
      </c>
      <c r="C1333">
        <v>6</v>
      </c>
      <c r="D1333">
        <f>MONTH(cukier8[[#This Row],[DATA]])</f>
        <v>2</v>
      </c>
    </row>
    <row r="1334" spans="1:4" x14ac:dyDescent="0.35">
      <c r="A1334" s="1">
        <v>40580</v>
      </c>
      <c r="B1334" s="2" t="s">
        <v>28</v>
      </c>
      <c r="C1334">
        <v>62</v>
      </c>
      <c r="D1334">
        <f>MONTH(cukier8[[#This Row],[DATA]])</f>
        <v>2</v>
      </c>
    </row>
    <row r="1335" spans="1:4" x14ac:dyDescent="0.35">
      <c r="A1335" s="1">
        <v>40581</v>
      </c>
      <c r="B1335" s="2" t="s">
        <v>136</v>
      </c>
      <c r="C1335">
        <v>15</v>
      </c>
      <c r="D1335">
        <f>MONTH(cukier8[[#This Row],[DATA]])</f>
        <v>2</v>
      </c>
    </row>
    <row r="1336" spans="1:4" x14ac:dyDescent="0.35">
      <c r="A1336" s="1">
        <v>40583</v>
      </c>
      <c r="B1336" s="2" t="s">
        <v>9</v>
      </c>
      <c r="C1336">
        <v>311</v>
      </c>
      <c r="D1336">
        <f>MONTH(cukier8[[#This Row],[DATA]])</f>
        <v>2</v>
      </c>
    </row>
    <row r="1337" spans="1:4" x14ac:dyDescent="0.35">
      <c r="A1337" s="1">
        <v>40584</v>
      </c>
      <c r="B1337" s="2" t="s">
        <v>19</v>
      </c>
      <c r="C1337">
        <v>127</v>
      </c>
      <c r="D1337">
        <f>MONTH(cukier8[[#This Row],[DATA]])</f>
        <v>2</v>
      </c>
    </row>
    <row r="1338" spans="1:4" x14ac:dyDescent="0.35">
      <c r="A1338" s="1">
        <v>40585</v>
      </c>
      <c r="B1338" s="2" t="s">
        <v>22</v>
      </c>
      <c r="C1338">
        <v>483</v>
      </c>
      <c r="D1338">
        <f>MONTH(cukier8[[#This Row],[DATA]])</f>
        <v>2</v>
      </c>
    </row>
    <row r="1339" spans="1:4" x14ac:dyDescent="0.35">
      <c r="A1339" s="1">
        <v>40588</v>
      </c>
      <c r="B1339" s="2" t="s">
        <v>217</v>
      </c>
      <c r="C1339">
        <v>9</v>
      </c>
      <c r="D1339">
        <f>MONTH(cukier8[[#This Row],[DATA]])</f>
        <v>2</v>
      </c>
    </row>
    <row r="1340" spans="1:4" x14ac:dyDescent="0.35">
      <c r="A1340" s="1">
        <v>40593</v>
      </c>
      <c r="B1340" s="2" t="s">
        <v>20</v>
      </c>
      <c r="C1340">
        <v>75</v>
      </c>
      <c r="D1340">
        <f>MONTH(cukier8[[#This Row],[DATA]])</f>
        <v>2</v>
      </c>
    </row>
    <row r="1341" spans="1:4" x14ac:dyDescent="0.35">
      <c r="A1341" s="1">
        <v>40598</v>
      </c>
      <c r="B1341" s="2" t="s">
        <v>218</v>
      </c>
      <c r="C1341">
        <v>7</v>
      </c>
      <c r="D1341">
        <f>MONTH(cukier8[[#This Row],[DATA]])</f>
        <v>2</v>
      </c>
    </row>
    <row r="1342" spans="1:4" x14ac:dyDescent="0.35">
      <c r="A1342" s="1">
        <v>40602</v>
      </c>
      <c r="B1342" s="2" t="s">
        <v>35</v>
      </c>
      <c r="C1342">
        <v>114</v>
      </c>
      <c r="D1342">
        <f>MONTH(cukier8[[#This Row],[DATA]])</f>
        <v>2</v>
      </c>
    </row>
    <row r="1343" spans="1:4" x14ac:dyDescent="0.35">
      <c r="A1343" s="1">
        <v>40605</v>
      </c>
      <c r="B1343" s="2" t="s">
        <v>123</v>
      </c>
      <c r="C1343">
        <v>151</v>
      </c>
      <c r="D1343">
        <f>MONTH(cukier8[[#This Row],[DATA]])</f>
        <v>3</v>
      </c>
    </row>
    <row r="1344" spans="1:4" x14ac:dyDescent="0.35">
      <c r="A1344" s="1">
        <v>40608</v>
      </c>
      <c r="B1344" s="2" t="s">
        <v>10</v>
      </c>
      <c r="C1344">
        <v>116</v>
      </c>
      <c r="D1344">
        <f>MONTH(cukier8[[#This Row],[DATA]])</f>
        <v>3</v>
      </c>
    </row>
    <row r="1345" spans="1:4" x14ac:dyDescent="0.35">
      <c r="A1345" s="1">
        <v>40609</v>
      </c>
      <c r="B1345" s="2" t="s">
        <v>12</v>
      </c>
      <c r="C1345">
        <v>76</v>
      </c>
      <c r="D1345">
        <f>MONTH(cukier8[[#This Row],[DATA]])</f>
        <v>3</v>
      </c>
    </row>
    <row r="1346" spans="1:4" x14ac:dyDescent="0.35">
      <c r="A1346" s="1">
        <v>40610</v>
      </c>
      <c r="B1346" s="2" t="s">
        <v>6</v>
      </c>
      <c r="C1346">
        <v>25</v>
      </c>
      <c r="D1346">
        <f>MONTH(cukier8[[#This Row],[DATA]])</f>
        <v>3</v>
      </c>
    </row>
    <row r="1347" spans="1:4" x14ac:dyDescent="0.35">
      <c r="A1347" s="1">
        <v>40614</v>
      </c>
      <c r="B1347" s="2" t="s">
        <v>31</v>
      </c>
      <c r="C1347">
        <v>37</v>
      </c>
      <c r="D1347">
        <f>MONTH(cukier8[[#This Row],[DATA]])</f>
        <v>3</v>
      </c>
    </row>
    <row r="1348" spans="1:4" x14ac:dyDescent="0.35">
      <c r="A1348" s="1">
        <v>40616</v>
      </c>
      <c r="B1348" s="2" t="s">
        <v>80</v>
      </c>
      <c r="C1348">
        <v>108</v>
      </c>
      <c r="D1348">
        <f>MONTH(cukier8[[#This Row],[DATA]])</f>
        <v>3</v>
      </c>
    </row>
    <row r="1349" spans="1:4" x14ac:dyDescent="0.35">
      <c r="A1349" s="1">
        <v>40617</v>
      </c>
      <c r="B1349" s="2" t="s">
        <v>7</v>
      </c>
      <c r="C1349">
        <v>199</v>
      </c>
      <c r="D1349">
        <f>MONTH(cukier8[[#This Row],[DATA]])</f>
        <v>3</v>
      </c>
    </row>
    <row r="1350" spans="1:4" x14ac:dyDescent="0.35">
      <c r="A1350" s="1">
        <v>40617</v>
      </c>
      <c r="B1350" s="2" t="s">
        <v>45</v>
      </c>
      <c r="C1350">
        <v>128</v>
      </c>
      <c r="D1350">
        <f>MONTH(cukier8[[#This Row],[DATA]])</f>
        <v>3</v>
      </c>
    </row>
    <row r="1351" spans="1:4" x14ac:dyDescent="0.35">
      <c r="A1351" s="1">
        <v>40618</v>
      </c>
      <c r="B1351" s="2" t="s">
        <v>58</v>
      </c>
      <c r="C1351">
        <v>32</v>
      </c>
      <c r="D1351">
        <f>MONTH(cukier8[[#This Row],[DATA]])</f>
        <v>3</v>
      </c>
    </row>
    <row r="1352" spans="1:4" x14ac:dyDescent="0.35">
      <c r="A1352" s="1">
        <v>40625</v>
      </c>
      <c r="B1352" s="2" t="s">
        <v>30</v>
      </c>
      <c r="C1352">
        <v>151</v>
      </c>
      <c r="D1352">
        <f>MONTH(cukier8[[#This Row],[DATA]])</f>
        <v>3</v>
      </c>
    </row>
    <row r="1353" spans="1:4" x14ac:dyDescent="0.35">
      <c r="A1353" s="1">
        <v>40626</v>
      </c>
      <c r="B1353" s="2" t="s">
        <v>153</v>
      </c>
      <c r="C1353">
        <v>8</v>
      </c>
      <c r="D1353">
        <f>MONTH(cukier8[[#This Row],[DATA]])</f>
        <v>3</v>
      </c>
    </row>
    <row r="1354" spans="1:4" x14ac:dyDescent="0.35">
      <c r="A1354" s="1">
        <v>40627</v>
      </c>
      <c r="B1354" s="2" t="s">
        <v>14</v>
      </c>
      <c r="C1354">
        <v>411</v>
      </c>
      <c r="D1354">
        <f>MONTH(cukier8[[#This Row],[DATA]])</f>
        <v>3</v>
      </c>
    </row>
    <row r="1355" spans="1:4" x14ac:dyDescent="0.35">
      <c r="A1355" s="1">
        <v>40628</v>
      </c>
      <c r="B1355" s="2" t="s">
        <v>52</v>
      </c>
      <c r="C1355">
        <v>119</v>
      </c>
      <c r="D1355">
        <f>MONTH(cukier8[[#This Row],[DATA]])</f>
        <v>3</v>
      </c>
    </row>
    <row r="1356" spans="1:4" x14ac:dyDescent="0.35">
      <c r="A1356" s="1">
        <v>40630</v>
      </c>
      <c r="B1356" s="2" t="s">
        <v>17</v>
      </c>
      <c r="C1356">
        <v>366</v>
      </c>
      <c r="D1356">
        <f>MONTH(cukier8[[#This Row],[DATA]])</f>
        <v>3</v>
      </c>
    </row>
    <row r="1357" spans="1:4" x14ac:dyDescent="0.35">
      <c r="A1357" s="1">
        <v>40633</v>
      </c>
      <c r="B1357" s="2" t="s">
        <v>69</v>
      </c>
      <c r="C1357">
        <v>20</v>
      </c>
      <c r="D1357">
        <f>MONTH(cukier8[[#This Row],[DATA]])</f>
        <v>3</v>
      </c>
    </row>
    <row r="1358" spans="1:4" x14ac:dyDescent="0.35">
      <c r="A1358" s="1">
        <v>40635</v>
      </c>
      <c r="B1358" s="2" t="s">
        <v>123</v>
      </c>
      <c r="C1358">
        <v>124</v>
      </c>
      <c r="D1358">
        <f>MONTH(cukier8[[#This Row],[DATA]])</f>
        <v>4</v>
      </c>
    </row>
    <row r="1359" spans="1:4" x14ac:dyDescent="0.35">
      <c r="A1359" s="1">
        <v>40635</v>
      </c>
      <c r="B1359" s="2" t="s">
        <v>10</v>
      </c>
      <c r="C1359">
        <v>30</v>
      </c>
      <c r="D1359">
        <f>MONTH(cukier8[[#This Row],[DATA]])</f>
        <v>4</v>
      </c>
    </row>
    <row r="1360" spans="1:4" x14ac:dyDescent="0.35">
      <c r="A1360" s="1">
        <v>40636</v>
      </c>
      <c r="B1360" s="2" t="s">
        <v>14</v>
      </c>
      <c r="C1360">
        <v>237</v>
      </c>
      <c r="D1360">
        <f>MONTH(cukier8[[#This Row],[DATA]])</f>
        <v>4</v>
      </c>
    </row>
    <row r="1361" spans="1:4" x14ac:dyDescent="0.35">
      <c r="A1361" s="1">
        <v>40638</v>
      </c>
      <c r="B1361" s="2" t="s">
        <v>22</v>
      </c>
      <c r="C1361">
        <v>355</v>
      </c>
      <c r="D1361">
        <f>MONTH(cukier8[[#This Row],[DATA]])</f>
        <v>4</v>
      </c>
    </row>
    <row r="1362" spans="1:4" x14ac:dyDescent="0.35">
      <c r="A1362" s="1">
        <v>40642</v>
      </c>
      <c r="B1362" s="2" t="s">
        <v>45</v>
      </c>
      <c r="C1362">
        <v>162</v>
      </c>
      <c r="D1362">
        <f>MONTH(cukier8[[#This Row],[DATA]])</f>
        <v>4</v>
      </c>
    </row>
    <row r="1363" spans="1:4" x14ac:dyDescent="0.35">
      <c r="A1363" s="1">
        <v>40647</v>
      </c>
      <c r="B1363" s="2" t="s">
        <v>35</v>
      </c>
      <c r="C1363">
        <v>46</v>
      </c>
      <c r="D1363">
        <f>MONTH(cukier8[[#This Row],[DATA]])</f>
        <v>4</v>
      </c>
    </row>
    <row r="1364" spans="1:4" x14ac:dyDescent="0.35">
      <c r="A1364" s="1">
        <v>40647</v>
      </c>
      <c r="B1364" s="2" t="s">
        <v>219</v>
      </c>
      <c r="C1364">
        <v>13</v>
      </c>
      <c r="D1364">
        <f>MONTH(cukier8[[#This Row],[DATA]])</f>
        <v>4</v>
      </c>
    </row>
    <row r="1365" spans="1:4" x14ac:dyDescent="0.35">
      <c r="A1365" s="1">
        <v>40647</v>
      </c>
      <c r="B1365" s="2" t="s">
        <v>118</v>
      </c>
      <c r="C1365">
        <v>14</v>
      </c>
      <c r="D1365">
        <f>MONTH(cukier8[[#This Row],[DATA]])</f>
        <v>4</v>
      </c>
    </row>
    <row r="1366" spans="1:4" x14ac:dyDescent="0.35">
      <c r="A1366" s="1">
        <v>40647</v>
      </c>
      <c r="B1366" s="2" t="s">
        <v>220</v>
      </c>
      <c r="C1366">
        <v>4</v>
      </c>
      <c r="D1366">
        <f>MONTH(cukier8[[#This Row],[DATA]])</f>
        <v>4</v>
      </c>
    </row>
    <row r="1367" spans="1:4" x14ac:dyDescent="0.35">
      <c r="A1367" s="1">
        <v>40651</v>
      </c>
      <c r="B1367" s="2" t="s">
        <v>9</v>
      </c>
      <c r="C1367">
        <v>470</v>
      </c>
      <c r="D1367">
        <f>MONTH(cukier8[[#This Row],[DATA]])</f>
        <v>4</v>
      </c>
    </row>
    <row r="1368" spans="1:4" x14ac:dyDescent="0.35">
      <c r="A1368" s="1">
        <v>40651</v>
      </c>
      <c r="B1368" s="2" t="s">
        <v>221</v>
      </c>
      <c r="C1368">
        <v>9</v>
      </c>
      <c r="D1368">
        <f>MONTH(cukier8[[#This Row],[DATA]])</f>
        <v>4</v>
      </c>
    </row>
    <row r="1369" spans="1:4" x14ac:dyDescent="0.35">
      <c r="A1369" s="1">
        <v>40651</v>
      </c>
      <c r="B1369" s="2" t="s">
        <v>58</v>
      </c>
      <c r="C1369">
        <v>37</v>
      </c>
      <c r="D1369">
        <f>MONTH(cukier8[[#This Row],[DATA]])</f>
        <v>4</v>
      </c>
    </row>
    <row r="1370" spans="1:4" x14ac:dyDescent="0.35">
      <c r="A1370" s="1">
        <v>40652</v>
      </c>
      <c r="B1370" s="2" t="s">
        <v>28</v>
      </c>
      <c r="C1370">
        <v>55</v>
      </c>
      <c r="D1370">
        <f>MONTH(cukier8[[#This Row],[DATA]])</f>
        <v>4</v>
      </c>
    </row>
    <row r="1371" spans="1:4" x14ac:dyDescent="0.35">
      <c r="A1371" s="1">
        <v>40654</v>
      </c>
      <c r="B1371" s="2" t="s">
        <v>55</v>
      </c>
      <c r="C1371">
        <v>140</v>
      </c>
      <c r="D1371">
        <f>MONTH(cukier8[[#This Row],[DATA]])</f>
        <v>4</v>
      </c>
    </row>
    <row r="1372" spans="1:4" x14ac:dyDescent="0.35">
      <c r="A1372" s="1">
        <v>40656</v>
      </c>
      <c r="B1372" s="2" t="s">
        <v>222</v>
      </c>
      <c r="C1372">
        <v>12</v>
      </c>
      <c r="D1372">
        <f>MONTH(cukier8[[#This Row],[DATA]])</f>
        <v>4</v>
      </c>
    </row>
    <row r="1373" spans="1:4" x14ac:dyDescent="0.35">
      <c r="A1373" s="1">
        <v>40658</v>
      </c>
      <c r="B1373" s="2" t="s">
        <v>12</v>
      </c>
      <c r="C1373">
        <v>20</v>
      </c>
      <c r="D1373">
        <f>MONTH(cukier8[[#This Row],[DATA]])</f>
        <v>4</v>
      </c>
    </row>
    <row r="1374" spans="1:4" x14ac:dyDescent="0.35">
      <c r="A1374" s="1">
        <v>40662</v>
      </c>
      <c r="B1374" s="2" t="s">
        <v>50</v>
      </c>
      <c r="C1374">
        <v>478</v>
      </c>
      <c r="D1374">
        <f>MONTH(cukier8[[#This Row],[DATA]])</f>
        <v>4</v>
      </c>
    </row>
    <row r="1375" spans="1:4" x14ac:dyDescent="0.35">
      <c r="A1375" s="1">
        <v>40664</v>
      </c>
      <c r="B1375" s="2" t="s">
        <v>22</v>
      </c>
      <c r="C1375">
        <v>289</v>
      </c>
      <c r="D1375">
        <f>MONTH(cukier8[[#This Row],[DATA]])</f>
        <v>5</v>
      </c>
    </row>
    <row r="1376" spans="1:4" x14ac:dyDescent="0.35">
      <c r="A1376" s="1">
        <v>40665</v>
      </c>
      <c r="B1376" s="2" t="s">
        <v>57</v>
      </c>
      <c r="C1376">
        <v>1</v>
      </c>
      <c r="D1376">
        <f>MONTH(cukier8[[#This Row],[DATA]])</f>
        <v>5</v>
      </c>
    </row>
    <row r="1377" spans="1:4" x14ac:dyDescent="0.35">
      <c r="A1377" s="1">
        <v>40665</v>
      </c>
      <c r="B1377" s="2" t="s">
        <v>149</v>
      </c>
      <c r="C1377">
        <v>15</v>
      </c>
      <c r="D1377">
        <f>MONTH(cukier8[[#This Row],[DATA]])</f>
        <v>5</v>
      </c>
    </row>
    <row r="1378" spans="1:4" x14ac:dyDescent="0.35">
      <c r="A1378" s="1">
        <v>40668</v>
      </c>
      <c r="B1378" s="2" t="s">
        <v>7</v>
      </c>
      <c r="C1378">
        <v>400</v>
      </c>
      <c r="D1378">
        <f>MONTH(cukier8[[#This Row],[DATA]])</f>
        <v>5</v>
      </c>
    </row>
    <row r="1379" spans="1:4" x14ac:dyDescent="0.35">
      <c r="A1379" s="1">
        <v>40669</v>
      </c>
      <c r="B1379" s="2" t="s">
        <v>108</v>
      </c>
      <c r="C1379">
        <v>1</v>
      </c>
      <c r="D1379">
        <f>MONTH(cukier8[[#This Row],[DATA]])</f>
        <v>5</v>
      </c>
    </row>
    <row r="1380" spans="1:4" x14ac:dyDescent="0.35">
      <c r="A1380" s="1">
        <v>40670</v>
      </c>
      <c r="B1380" s="2" t="s">
        <v>8</v>
      </c>
      <c r="C1380">
        <v>184</v>
      </c>
      <c r="D1380">
        <f>MONTH(cukier8[[#This Row],[DATA]])</f>
        <v>5</v>
      </c>
    </row>
    <row r="1381" spans="1:4" x14ac:dyDescent="0.35">
      <c r="A1381" s="1">
        <v>40670</v>
      </c>
      <c r="B1381" s="2" t="s">
        <v>6</v>
      </c>
      <c r="C1381">
        <v>99</v>
      </c>
      <c r="D1381">
        <f>MONTH(cukier8[[#This Row],[DATA]])</f>
        <v>5</v>
      </c>
    </row>
    <row r="1382" spans="1:4" x14ac:dyDescent="0.35">
      <c r="A1382" s="1">
        <v>40671</v>
      </c>
      <c r="B1382" s="2" t="s">
        <v>10</v>
      </c>
      <c r="C1382">
        <v>143</v>
      </c>
      <c r="D1382">
        <f>MONTH(cukier8[[#This Row],[DATA]])</f>
        <v>5</v>
      </c>
    </row>
    <row r="1383" spans="1:4" x14ac:dyDescent="0.35">
      <c r="A1383" s="1">
        <v>40672</v>
      </c>
      <c r="B1383" s="2" t="s">
        <v>30</v>
      </c>
      <c r="C1383">
        <v>184</v>
      </c>
      <c r="D1383">
        <f>MONTH(cukier8[[#This Row],[DATA]])</f>
        <v>5</v>
      </c>
    </row>
    <row r="1384" spans="1:4" x14ac:dyDescent="0.35">
      <c r="A1384" s="1">
        <v>40676</v>
      </c>
      <c r="B1384" s="2" t="s">
        <v>163</v>
      </c>
      <c r="C1384">
        <v>3</v>
      </c>
      <c r="D1384">
        <f>MONTH(cukier8[[#This Row],[DATA]])</f>
        <v>5</v>
      </c>
    </row>
    <row r="1385" spans="1:4" x14ac:dyDescent="0.35">
      <c r="A1385" s="1">
        <v>40676</v>
      </c>
      <c r="B1385" s="2" t="s">
        <v>18</v>
      </c>
      <c r="C1385">
        <v>197</v>
      </c>
      <c r="D1385">
        <f>MONTH(cukier8[[#This Row],[DATA]])</f>
        <v>5</v>
      </c>
    </row>
    <row r="1386" spans="1:4" x14ac:dyDescent="0.35">
      <c r="A1386" s="1">
        <v>40680</v>
      </c>
      <c r="B1386" s="2" t="s">
        <v>4</v>
      </c>
      <c r="C1386">
        <v>18</v>
      </c>
      <c r="D1386">
        <f>MONTH(cukier8[[#This Row],[DATA]])</f>
        <v>5</v>
      </c>
    </row>
    <row r="1387" spans="1:4" x14ac:dyDescent="0.35">
      <c r="A1387" s="1">
        <v>40685</v>
      </c>
      <c r="B1387" s="2" t="s">
        <v>0</v>
      </c>
      <c r="C1387">
        <v>7</v>
      </c>
      <c r="D1387">
        <f>MONTH(cukier8[[#This Row],[DATA]])</f>
        <v>5</v>
      </c>
    </row>
    <row r="1388" spans="1:4" x14ac:dyDescent="0.35">
      <c r="A1388" s="1">
        <v>40686</v>
      </c>
      <c r="B1388" s="2" t="s">
        <v>9</v>
      </c>
      <c r="C1388">
        <v>381</v>
      </c>
      <c r="D1388">
        <f>MONTH(cukier8[[#This Row],[DATA]])</f>
        <v>5</v>
      </c>
    </row>
    <row r="1389" spans="1:4" x14ac:dyDescent="0.35">
      <c r="A1389" s="1">
        <v>40689</v>
      </c>
      <c r="B1389" s="2" t="s">
        <v>61</v>
      </c>
      <c r="C1389">
        <v>45</v>
      </c>
      <c r="D1389">
        <f>MONTH(cukier8[[#This Row],[DATA]])</f>
        <v>5</v>
      </c>
    </row>
    <row r="1390" spans="1:4" x14ac:dyDescent="0.35">
      <c r="A1390" s="1">
        <v>40691</v>
      </c>
      <c r="B1390" s="2" t="s">
        <v>17</v>
      </c>
      <c r="C1390">
        <v>499</v>
      </c>
      <c r="D1390">
        <f>MONTH(cukier8[[#This Row],[DATA]])</f>
        <v>5</v>
      </c>
    </row>
    <row r="1391" spans="1:4" x14ac:dyDescent="0.35">
      <c r="A1391" s="1">
        <v>40695</v>
      </c>
      <c r="B1391" s="2" t="s">
        <v>17</v>
      </c>
      <c r="C1391">
        <v>134</v>
      </c>
      <c r="D1391">
        <f>MONTH(cukier8[[#This Row],[DATA]])</f>
        <v>6</v>
      </c>
    </row>
    <row r="1392" spans="1:4" x14ac:dyDescent="0.35">
      <c r="A1392" s="1">
        <v>40695</v>
      </c>
      <c r="B1392" s="2" t="s">
        <v>52</v>
      </c>
      <c r="C1392">
        <v>132</v>
      </c>
      <c r="D1392">
        <f>MONTH(cukier8[[#This Row],[DATA]])</f>
        <v>6</v>
      </c>
    </row>
    <row r="1393" spans="1:4" x14ac:dyDescent="0.35">
      <c r="A1393" s="1">
        <v>40696</v>
      </c>
      <c r="B1393" s="2" t="s">
        <v>19</v>
      </c>
      <c r="C1393">
        <v>180</v>
      </c>
      <c r="D1393">
        <f>MONTH(cukier8[[#This Row],[DATA]])</f>
        <v>6</v>
      </c>
    </row>
    <row r="1394" spans="1:4" x14ac:dyDescent="0.35">
      <c r="A1394" s="1">
        <v>40699</v>
      </c>
      <c r="B1394" s="2" t="s">
        <v>221</v>
      </c>
      <c r="C1394">
        <v>5</v>
      </c>
      <c r="D1394">
        <f>MONTH(cukier8[[#This Row],[DATA]])</f>
        <v>6</v>
      </c>
    </row>
    <row r="1395" spans="1:4" x14ac:dyDescent="0.35">
      <c r="A1395" s="1">
        <v>40701</v>
      </c>
      <c r="B1395" s="2" t="s">
        <v>24</v>
      </c>
      <c r="C1395">
        <v>110</v>
      </c>
      <c r="D1395">
        <f>MONTH(cukier8[[#This Row],[DATA]])</f>
        <v>6</v>
      </c>
    </row>
    <row r="1396" spans="1:4" x14ac:dyDescent="0.35">
      <c r="A1396" s="1">
        <v>40702</v>
      </c>
      <c r="B1396" s="2" t="s">
        <v>52</v>
      </c>
      <c r="C1396">
        <v>54</v>
      </c>
      <c r="D1396">
        <f>MONTH(cukier8[[#This Row],[DATA]])</f>
        <v>6</v>
      </c>
    </row>
    <row r="1397" spans="1:4" x14ac:dyDescent="0.35">
      <c r="A1397" s="1">
        <v>40703</v>
      </c>
      <c r="B1397" s="2" t="s">
        <v>209</v>
      </c>
      <c r="C1397">
        <v>6</v>
      </c>
      <c r="D1397">
        <f>MONTH(cukier8[[#This Row],[DATA]])</f>
        <v>6</v>
      </c>
    </row>
    <row r="1398" spans="1:4" x14ac:dyDescent="0.35">
      <c r="A1398" s="1">
        <v>40704</v>
      </c>
      <c r="B1398" s="2" t="s">
        <v>50</v>
      </c>
      <c r="C1398">
        <v>476</v>
      </c>
      <c r="D1398">
        <f>MONTH(cukier8[[#This Row],[DATA]])</f>
        <v>6</v>
      </c>
    </row>
    <row r="1399" spans="1:4" x14ac:dyDescent="0.35">
      <c r="A1399" s="1">
        <v>40704</v>
      </c>
      <c r="B1399" s="2" t="s">
        <v>19</v>
      </c>
      <c r="C1399">
        <v>104</v>
      </c>
      <c r="D1399">
        <f>MONTH(cukier8[[#This Row],[DATA]])</f>
        <v>6</v>
      </c>
    </row>
    <row r="1400" spans="1:4" x14ac:dyDescent="0.35">
      <c r="A1400" s="1">
        <v>40704</v>
      </c>
      <c r="B1400" s="2" t="s">
        <v>31</v>
      </c>
      <c r="C1400">
        <v>104</v>
      </c>
      <c r="D1400">
        <f>MONTH(cukier8[[#This Row],[DATA]])</f>
        <v>6</v>
      </c>
    </row>
    <row r="1401" spans="1:4" x14ac:dyDescent="0.35">
      <c r="A1401" s="1">
        <v>40706</v>
      </c>
      <c r="B1401" s="2" t="s">
        <v>18</v>
      </c>
      <c r="C1401">
        <v>47</v>
      </c>
      <c r="D1401">
        <f>MONTH(cukier8[[#This Row],[DATA]])</f>
        <v>6</v>
      </c>
    </row>
    <row r="1402" spans="1:4" x14ac:dyDescent="0.35">
      <c r="A1402" s="1">
        <v>40706</v>
      </c>
      <c r="B1402" s="2" t="s">
        <v>35</v>
      </c>
      <c r="C1402">
        <v>127</v>
      </c>
      <c r="D1402">
        <f>MONTH(cukier8[[#This Row],[DATA]])</f>
        <v>6</v>
      </c>
    </row>
    <row r="1403" spans="1:4" x14ac:dyDescent="0.35">
      <c r="A1403" s="1">
        <v>40708</v>
      </c>
      <c r="B1403" s="2" t="s">
        <v>25</v>
      </c>
      <c r="C1403">
        <v>143</v>
      </c>
      <c r="D1403">
        <f>MONTH(cukier8[[#This Row],[DATA]])</f>
        <v>6</v>
      </c>
    </row>
    <row r="1404" spans="1:4" x14ac:dyDescent="0.35">
      <c r="A1404" s="1">
        <v>40711</v>
      </c>
      <c r="B1404" s="2" t="s">
        <v>58</v>
      </c>
      <c r="C1404">
        <v>181</v>
      </c>
      <c r="D1404">
        <f>MONTH(cukier8[[#This Row],[DATA]])</f>
        <v>6</v>
      </c>
    </row>
    <row r="1405" spans="1:4" x14ac:dyDescent="0.35">
      <c r="A1405" s="1">
        <v>40714</v>
      </c>
      <c r="B1405" s="2" t="s">
        <v>19</v>
      </c>
      <c r="C1405">
        <v>139</v>
      </c>
      <c r="D1405">
        <f>MONTH(cukier8[[#This Row],[DATA]])</f>
        <v>6</v>
      </c>
    </row>
    <row r="1406" spans="1:4" x14ac:dyDescent="0.35">
      <c r="A1406" s="1">
        <v>40717</v>
      </c>
      <c r="B1406" s="2" t="s">
        <v>52</v>
      </c>
      <c r="C1406">
        <v>187</v>
      </c>
      <c r="D1406">
        <f>MONTH(cukier8[[#This Row],[DATA]])</f>
        <v>6</v>
      </c>
    </row>
    <row r="1407" spans="1:4" x14ac:dyDescent="0.35">
      <c r="A1407" s="1">
        <v>40717</v>
      </c>
      <c r="B1407" s="2" t="s">
        <v>201</v>
      </c>
      <c r="C1407">
        <v>11</v>
      </c>
      <c r="D1407">
        <f>MONTH(cukier8[[#This Row],[DATA]])</f>
        <v>6</v>
      </c>
    </row>
    <row r="1408" spans="1:4" x14ac:dyDescent="0.35">
      <c r="A1408" s="1">
        <v>40718</v>
      </c>
      <c r="B1408" s="2" t="s">
        <v>55</v>
      </c>
      <c r="C1408">
        <v>170</v>
      </c>
      <c r="D1408">
        <f>MONTH(cukier8[[#This Row],[DATA]])</f>
        <v>6</v>
      </c>
    </row>
    <row r="1409" spans="1:4" x14ac:dyDescent="0.35">
      <c r="A1409" s="1">
        <v>40723</v>
      </c>
      <c r="B1409" s="2" t="s">
        <v>116</v>
      </c>
      <c r="C1409">
        <v>7</v>
      </c>
      <c r="D1409">
        <f>MONTH(cukier8[[#This Row],[DATA]])</f>
        <v>6</v>
      </c>
    </row>
    <row r="1410" spans="1:4" x14ac:dyDescent="0.35">
      <c r="A1410" s="1">
        <v>40727</v>
      </c>
      <c r="B1410" s="2" t="s">
        <v>12</v>
      </c>
      <c r="C1410">
        <v>168</v>
      </c>
      <c r="D1410">
        <f>MONTH(cukier8[[#This Row],[DATA]])</f>
        <v>7</v>
      </c>
    </row>
    <row r="1411" spans="1:4" x14ac:dyDescent="0.35">
      <c r="A1411" s="1">
        <v>40727</v>
      </c>
      <c r="B1411" s="2" t="s">
        <v>205</v>
      </c>
      <c r="C1411">
        <v>4</v>
      </c>
      <c r="D1411">
        <f>MONTH(cukier8[[#This Row],[DATA]])</f>
        <v>7</v>
      </c>
    </row>
    <row r="1412" spans="1:4" x14ac:dyDescent="0.35">
      <c r="A1412" s="1">
        <v>40727</v>
      </c>
      <c r="B1412" s="2" t="s">
        <v>9</v>
      </c>
      <c r="C1412">
        <v>145</v>
      </c>
      <c r="D1412">
        <f>MONTH(cukier8[[#This Row],[DATA]])</f>
        <v>7</v>
      </c>
    </row>
    <row r="1413" spans="1:4" x14ac:dyDescent="0.35">
      <c r="A1413" s="1">
        <v>40730</v>
      </c>
      <c r="B1413" s="2" t="s">
        <v>19</v>
      </c>
      <c r="C1413">
        <v>103</v>
      </c>
      <c r="D1413">
        <f>MONTH(cukier8[[#This Row],[DATA]])</f>
        <v>7</v>
      </c>
    </row>
    <row r="1414" spans="1:4" x14ac:dyDescent="0.35">
      <c r="A1414" s="1">
        <v>40732</v>
      </c>
      <c r="B1414" s="2" t="s">
        <v>17</v>
      </c>
      <c r="C1414">
        <v>101</v>
      </c>
      <c r="D1414">
        <f>MONTH(cukier8[[#This Row],[DATA]])</f>
        <v>7</v>
      </c>
    </row>
    <row r="1415" spans="1:4" x14ac:dyDescent="0.35">
      <c r="A1415" s="1">
        <v>40733</v>
      </c>
      <c r="B1415" s="2" t="s">
        <v>35</v>
      </c>
      <c r="C1415">
        <v>141</v>
      </c>
      <c r="D1415">
        <f>MONTH(cukier8[[#This Row],[DATA]])</f>
        <v>7</v>
      </c>
    </row>
    <row r="1416" spans="1:4" x14ac:dyDescent="0.35">
      <c r="A1416" s="1">
        <v>40733</v>
      </c>
      <c r="B1416" s="2" t="s">
        <v>194</v>
      </c>
      <c r="C1416">
        <v>6</v>
      </c>
      <c r="D1416">
        <f>MONTH(cukier8[[#This Row],[DATA]])</f>
        <v>7</v>
      </c>
    </row>
    <row r="1417" spans="1:4" x14ac:dyDescent="0.35">
      <c r="A1417" s="1">
        <v>40733</v>
      </c>
      <c r="B1417" s="2" t="s">
        <v>178</v>
      </c>
      <c r="C1417">
        <v>16</v>
      </c>
      <c r="D1417">
        <f>MONTH(cukier8[[#This Row],[DATA]])</f>
        <v>7</v>
      </c>
    </row>
    <row r="1418" spans="1:4" x14ac:dyDescent="0.35">
      <c r="A1418" s="1">
        <v>40735</v>
      </c>
      <c r="B1418" s="2" t="s">
        <v>17</v>
      </c>
      <c r="C1418">
        <v>276</v>
      </c>
      <c r="D1418">
        <f>MONTH(cukier8[[#This Row],[DATA]])</f>
        <v>7</v>
      </c>
    </row>
    <row r="1419" spans="1:4" x14ac:dyDescent="0.35">
      <c r="A1419" s="1">
        <v>40736</v>
      </c>
      <c r="B1419" s="2" t="s">
        <v>102</v>
      </c>
      <c r="C1419">
        <v>329</v>
      </c>
      <c r="D1419">
        <f>MONTH(cukier8[[#This Row],[DATA]])</f>
        <v>7</v>
      </c>
    </row>
    <row r="1420" spans="1:4" x14ac:dyDescent="0.35">
      <c r="A1420" s="1">
        <v>40737</v>
      </c>
      <c r="B1420" s="2" t="s">
        <v>52</v>
      </c>
      <c r="C1420">
        <v>200</v>
      </c>
      <c r="D1420">
        <f>MONTH(cukier8[[#This Row],[DATA]])</f>
        <v>7</v>
      </c>
    </row>
    <row r="1421" spans="1:4" x14ac:dyDescent="0.35">
      <c r="A1421" s="1">
        <v>40740</v>
      </c>
      <c r="B1421" s="2" t="s">
        <v>10</v>
      </c>
      <c r="C1421">
        <v>82</v>
      </c>
      <c r="D1421">
        <f>MONTH(cukier8[[#This Row],[DATA]])</f>
        <v>7</v>
      </c>
    </row>
    <row r="1422" spans="1:4" x14ac:dyDescent="0.35">
      <c r="A1422" s="1">
        <v>40740</v>
      </c>
      <c r="B1422" s="2" t="s">
        <v>37</v>
      </c>
      <c r="C1422">
        <v>66</v>
      </c>
      <c r="D1422">
        <f>MONTH(cukier8[[#This Row],[DATA]])</f>
        <v>7</v>
      </c>
    </row>
    <row r="1423" spans="1:4" x14ac:dyDescent="0.35">
      <c r="A1423" s="1">
        <v>40745</v>
      </c>
      <c r="B1423" s="2" t="s">
        <v>22</v>
      </c>
      <c r="C1423">
        <v>150</v>
      </c>
      <c r="D1423">
        <f>MONTH(cukier8[[#This Row],[DATA]])</f>
        <v>7</v>
      </c>
    </row>
    <row r="1424" spans="1:4" x14ac:dyDescent="0.35">
      <c r="A1424" s="1">
        <v>40745</v>
      </c>
      <c r="B1424" s="2" t="s">
        <v>69</v>
      </c>
      <c r="C1424">
        <v>63</v>
      </c>
      <c r="D1424">
        <f>MONTH(cukier8[[#This Row],[DATA]])</f>
        <v>7</v>
      </c>
    </row>
    <row r="1425" spans="1:4" x14ac:dyDescent="0.35">
      <c r="A1425" s="1">
        <v>40746</v>
      </c>
      <c r="B1425" s="2" t="s">
        <v>66</v>
      </c>
      <c r="C1425">
        <v>120</v>
      </c>
      <c r="D1425">
        <f>MONTH(cukier8[[#This Row],[DATA]])</f>
        <v>7</v>
      </c>
    </row>
    <row r="1426" spans="1:4" x14ac:dyDescent="0.35">
      <c r="A1426" s="1">
        <v>40747</v>
      </c>
      <c r="B1426" s="2" t="s">
        <v>7</v>
      </c>
      <c r="C1426">
        <v>155</v>
      </c>
      <c r="D1426">
        <f>MONTH(cukier8[[#This Row],[DATA]])</f>
        <v>7</v>
      </c>
    </row>
    <row r="1427" spans="1:4" x14ac:dyDescent="0.35">
      <c r="A1427" s="1">
        <v>40748</v>
      </c>
      <c r="B1427" s="2" t="s">
        <v>19</v>
      </c>
      <c r="C1427">
        <v>30</v>
      </c>
      <c r="D1427">
        <f>MONTH(cukier8[[#This Row],[DATA]])</f>
        <v>7</v>
      </c>
    </row>
    <row r="1428" spans="1:4" x14ac:dyDescent="0.35">
      <c r="A1428" s="1">
        <v>40748</v>
      </c>
      <c r="B1428" s="2" t="s">
        <v>71</v>
      </c>
      <c r="C1428">
        <v>34</v>
      </c>
      <c r="D1428">
        <f>MONTH(cukier8[[#This Row],[DATA]])</f>
        <v>7</v>
      </c>
    </row>
    <row r="1429" spans="1:4" x14ac:dyDescent="0.35">
      <c r="A1429" s="1">
        <v>40753</v>
      </c>
      <c r="B1429" s="2" t="s">
        <v>12</v>
      </c>
      <c r="C1429">
        <v>30</v>
      </c>
      <c r="D1429">
        <f>MONTH(cukier8[[#This Row],[DATA]])</f>
        <v>7</v>
      </c>
    </row>
    <row r="1430" spans="1:4" x14ac:dyDescent="0.35">
      <c r="A1430" s="1">
        <v>40753</v>
      </c>
      <c r="B1430" s="2" t="s">
        <v>6</v>
      </c>
      <c r="C1430">
        <v>162</v>
      </c>
      <c r="D1430">
        <f>MONTH(cukier8[[#This Row],[DATA]])</f>
        <v>7</v>
      </c>
    </row>
    <row r="1431" spans="1:4" x14ac:dyDescent="0.35">
      <c r="A1431" s="1">
        <v>40754</v>
      </c>
      <c r="B1431" s="2" t="s">
        <v>63</v>
      </c>
      <c r="C1431">
        <v>71</v>
      </c>
      <c r="D1431">
        <f>MONTH(cukier8[[#This Row],[DATA]])</f>
        <v>7</v>
      </c>
    </row>
    <row r="1432" spans="1:4" x14ac:dyDescent="0.35">
      <c r="A1432" s="1">
        <v>40755</v>
      </c>
      <c r="B1432" s="2" t="s">
        <v>155</v>
      </c>
      <c r="C1432">
        <v>16</v>
      </c>
      <c r="D1432">
        <f>MONTH(cukier8[[#This Row],[DATA]])</f>
        <v>7</v>
      </c>
    </row>
    <row r="1433" spans="1:4" x14ac:dyDescent="0.35">
      <c r="A1433" s="1">
        <v>40759</v>
      </c>
      <c r="B1433" s="2" t="s">
        <v>35</v>
      </c>
      <c r="C1433">
        <v>165</v>
      </c>
      <c r="D1433">
        <f>MONTH(cukier8[[#This Row],[DATA]])</f>
        <v>8</v>
      </c>
    </row>
    <row r="1434" spans="1:4" x14ac:dyDescent="0.35">
      <c r="A1434" s="1">
        <v>40760</v>
      </c>
      <c r="B1434" s="2" t="s">
        <v>35</v>
      </c>
      <c r="C1434">
        <v>180</v>
      </c>
      <c r="D1434">
        <f>MONTH(cukier8[[#This Row],[DATA]])</f>
        <v>8</v>
      </c>
    </row>
    <row r="1435" spans="1:4" x14ac:dyDescent="0.35">
      <c r="A1435" s="1">
        <v>40761</v>
      </c>
      <c r="B1435" s="2" t="s">
        <v>84</v>
      </c>
      <c r="C1435">
        <v>2</v>
      </c>
      <c r="D1435">
        <f>MONTH(cukier8[[#This Row],[DATA]])</f>
        <v>8</v>
      </c>
    </row>
    <row r="1436" spans="1:4" x14ac:dyDescent="0.35">
      <c r="A1436" s="1">
        <v>40766</v>
      </c>
      <c r="B1436" s="2" t="s">
        <v>37</v>
      </c>
      <c r="C1436">
        <v>111</v>
      </c>
      <c r="D1436">
        <f>MONTH(cukier8[[#This Row],[DATA]])</f>
        <v>8</v>
      </c>
    </row>
    <row r="1437" spans="1:4" x14ac:dyDescent="0.35">
      <c r="A1437" s="1">
        <v>40767</v>
      </c>
      <c r="B1437" s="2" t="s">
        <v>35</v>
      </c>
      <c r="C1437">
        <v>128</v>
      </c>
      <c r="D1437">
        <f>MONTH(cukier8[[#This Row],[DATA]])</f>
        <v>8</v>
      </c>
    </row>
    <row r="1438" spans="1:4" x14ac:dyDescent="0.35">
      <c r="A1438" s="1">
        <v>40768</v>
      </c>
      <c r="B1438" s="2" t="s">
        <v>110</v>
      </c>
      <c r="C1438">
        <v>7</v>
      </c>
      <c r="D1438">
        <f>MONTH(cukier8[[#This Row],[DATA]])</f>
        <v>8</v>
      </c>
    </row>
    <row r="1439" spans="1:4" x14ac:dyDescent="0.35">
      <c r="A1439" s="1">
        <v>40768</v>
      </c>
      <c r="B1439" s="2" t="s">
        <v>9</v>
      </c>
      <c r="C1439">
        <v>211</v>
      </c>
      <c r="D1439">
        <f>MONTH(cukier8[[#This Row],[DATA]])</f>
        <v>8</v>
      </c>
    </row>
    <row r="1440" spans="1:4" x14ac:dyDescent="0.35">
      <c r="A1440" s="1">
        <v>40768</v>
      </c>
      <c r="B1440" s="2" t="s">
        <v>6</v>
      </c>
      <c r="C1440">
        <v>184</v>
      </c>
      <c r="D1440">
        <f>MONTH(cukier8[[#This Row],[DATA]])</f>
        <v>8</v>
      </c>
    </row>
    <row r="1441" spans="1:4" x14ac:dyDescent="0.35">
      <c r="A1441" s="1">
        <v>40771</v>
      </c>
      <c r="B1441" s="2" t="s">
        <v>14</v>
      </c>
      <c r="C1441">
        <v>450</v>
      </c>
      <c r="D1441">
        <f>MONTH(cukier8[[#This Row],[DATA]])</f>
        <v>8</v>
      </c>
    </row>
    <row r="1442" spans="1:4" x14ac:dyDescent="0.35">
      <c r="A1442" s="1">
        <v>40771</v>
      </c>
      <c r="B1442" s="2" t="s">
        <v>120</v>
      </c>
      <c r="C1442">
        <v>140</v>
      </c>
      <c r="D1442">
        <f>MONTH(cukier8[[#This Row],[DATA]])</f>
        <v>8</v>
      </c>
    </row>
    <row r="1443" spans="1:4" x14ac:dyDescent="0.35">
      <c r="A1443" s="1">
        <v>40775</v>
      </c>
      <c r="B1443" s="2" t="s">
        <v>8</v>
      </c>
      <c r="C1443">
        <v>52</v>
      </c>
      <c r="D1443">
        <f>MONTH(cukier8[[#This Row],[DATA]])</f>
        <v>8</v>
      </c>
    </row>
    <row r="1444" spans="1:4" x14ac:dyDescent="0.35">
      <c r="A1444" s="1">
        <v>40777</v>
      </c>
      <c r="B1444" s="2" t="s">
        <v>181</v>
      </c>
      <c r="C1444">
        <v>2</v>
      </c>
      <c r="D1444">
        <f>MONTH(cukier8[[#This Row],[DATA]])</f>
        <v>8</v>
      </c>
    </row>
    <row r="1445" spans="1:4" x14ac:dyDescent="0.35">
      <c r="A1445" s="1">
        <v>40777</v>
      </c>
      <c r="B1445" s="2" t="s">
        <v>96</v>
      </c>
      <c r="C1445">
        <v>13</v>
      </c>
      <c r="D1445">
        <f>MONTH(cukier8[[#This Row],[DATA]])</f>
        <v>8</v>
      </c>
    </row>
    <row r="1446" spans="1:4" x14ac:dyDescent="0.35">
      <c r="A1446" s="1">
        <v>40777</v>
      </c>
      <c r="B1446" s="2" t="s">
        <v>37</v>
      </c>
      <c r="C1446">
        <v>73</v>
      </c>
      <c r="D1446">
        <f>MONTH(cukier8[[#This Row],[DATA]])</f>
        <v>8</v>
      </c>
    </row>
    <row r="1447" spans="1:4" x14ac:dyDescent="0.35">
      <c r="A1447" s="1">
        <v>40781</v>
      </c>
      <c r="B1447" s="2" t="s">
        <v>18</v>
      </c>
      <c r="C1447">
        <v>123</v>
      </c>
      <c r="D1447">
        <f>MONTH(cukier8[[#This Row],[DATA]])</f>
        <v>8</v>
      </c>
    </row>
    <row r="1448" spans="1:4" x14ac:dyDescent="0.35">
      <c r="A1448" s="1">
        <v>40783</v>
      </c>
      <c r="B1448" s="2" t="s">
        <v>68</v>
      </c>
      <c r="C1448">
        <v>3</v>
      </c>
      <c r="D1448">
        <f>MONTH(cukier8[[#This Row],[DATA]])</f>
        <v>8</v>
      </c>
    </row>
    <row r="1449" spans="1:4" x14ac:dyDescent="0.35">
      <c r="A1449" s="1">
        <v>40784</v>
      </c>
      <c r="B1449" s="2" t="s">
        <v>12</v>
      </c>
      <c r="C1449">
        <v>93</v>
      </c>
      <c r="D1449">
        <f>MONTH(cukier8[[#This Row],[DATA]])</f>
        <v>8</v>
      </c>
    </row>
    <row r="1450" spans="1:4" x14ac:dyDescent="0.35">
      <c r="A1450" s="1">
        <v>40789</v>
      </c>
      <c r="B1450" s="2" t="s">
        <v>24</v>
      </c>
      <c r="C1450">
        <v>310</v>
      </c>
      <c r="D1450">
        <f>MONTH(cukier8[[#This Row],[DATA]])</f>
        <v>9</v>
      </c>
    </row>
    <row r="1451" spans="1:4" x14ac:dyDescent="0.35">
      <c r="A1451" s="1">
        <v>40789</v>
      </c>
      <c r="B1451" s="2" t="s">
        <v>6</v>
      </c>
      <c r="C1451">
        <v>77</v>
      </c>
      <c r="D1451">
        <f>MONTH(cukier8[[#This Row],[DATA]])</f>
        <v>9</v>
      </c>
    </row>
    <row r="1452" spans="1:4" x14ac:dyDescent="0.35">
      <c r="A1452" s="1">
        <v>40793</v>
      </c>
      <c r="B1452" s="2" t="s">
        <v>10</v>
      </c>
      <c r="C1452">
        <v>21</v>
      </c>
      <c r="D1452">
        <f>MONTH(cukier8[[#This Row],[DATA]])</f>
        <v>9</v>
      </c>
    </row>
    <row r="1453" spans="1:4" x14ac:dyDescent="0.35">
      <c r="A1453" s="1">
        <v>40797</v>
      </c>
      <c r="B1453" s="2" t="s">
        <v>21</v>
      </c>
      <c r="C1453">
        <v>3</v>
      </c>
      <c r="D1453">
        <f>MONTH(cukier8[[#This Row],[DATA]])</f>
        <v>9</v>
      </c>
    </row>
    <row r="1454" spans="1:4" x14ac:dyDescent="0.35">
      <c r="A1454" s="1">
        <v>40799</v>
      </c>
      <c r="B1454" s="2" t="s">
        <v>28</v>
      </c>
      <c r="C1454">
        <v>176</v>
      </c>
      <c r="D1454">
        <f>MONTH(cukier8[[#This Row],[DATA]])</f>
        <v>9</v>
      </c>
    </row>
    <row r="1455" spans="1:4" x14ac:dyDescent="0.35">
      <c r="A1455" s="1">
        <v>40799</v>
      </c>
      <c r="B1455" s="2" t="s">
        <v>13</v>
      </c>
      <c r="C1455">
        <v>20</v>
      </c>
      <c r="D1455">
        <f>MONTH(cukier8[[#This Row],[DATA]])</f>
        <v>9</v>
      </c>
    </row>
    <row r="1456" spans="1:4" x14ac:dyDescent="0.35">
      <c r="A1456" s="1">
        <v>40800</v>
      </c>
      <c r="B1456" s="2" t="s">
        <v>24</v>
      </c>
      <c r="C1456">
        <v>230</v>
      </c>
      <c r="D1456">
        <f>MONTH(cukier8[[#This Row],[DATA]])</f>
        <v>9</v>
      </c>
    </row>
    <row r="1457" spans="1:4" x14ac:dyDescent="0.35">
      <c r="A1457" s="1">
        <v>40800</v>
      </c>
      <c r="B1457" s="2" t="s">
        <v>155</v>
      </c>
      <c r="C1457">
        <v>10</v>
      </c>
      <c r="D1457">
        <f>MONTH(cukier8[[#This Row],[DATA]])</f>
        <v>9</v>
      </c>
    </row>
    <row r="1458" spans="1:4" x14ac:dyDescent="0.35">
      <c r="A1458" s="1">
        <v>40802</v>
      </c>
      <c r="B1458" s="2" t="s">
        <v>163</v>
      </c>
      <c r="C1458">
        <v>12</v>
      </c>
      <c r="D1458">
        <f>MONTH(cukier8[[#This Row],[DATA]])</f>
        <v>9</v>
      </c>
    </row>
    <row r="1459" spans="1:4" x14ac:dyDescent="0.35">
      <c r="A1459" s="1">
        <v>40802</v>
      </c>
      <c r="B1459" s="2" t="s">
        <v>152</v>
      </c>
      <c r="C1459">
        <v>11</v>
      </c>
      <c r="D1459">
        <f>MONTH(cukier8[[#This Row],[DATA]])</f>
        <v>9</v>
      </c>
    </row>
    <row r="1460" spans="1:4" x14ac:dyDescent="0.35">
      <c r="A1460" s="1">
        <v>40803</v>
      </c>
      <c r="B1460" s="2" t="s">
        <v>9</v>
      </c>
      <c r="C1460">
        <v>383</v>
      </c>
      <c r="D1460">
        <f>MONTH(cukier8[[#This Row],[DATA]])</f>
        <v>9</v>
      </c>
    </row>
    <row r="1461" spans="1:4" x14ac:dyDescent="0.35">
      <c r="A1461" s="1">
        <v>40807</v>
      </c>
      <c r="B1461" s="2" t="s">
        <v>102</v>
      </c>
      <c r="C1461">
        <v>249</v>
      </c>
      <c r="D1461">
        <f>MONTH(cukier8[[#This Row],[DATA]])</f>
        <v>9</v>
      </c>
    </row>
    <row r="1462" spans="1:4" x14ac:dyDescent="0.35">
      <c r="A1462" s="1">
        <v>40810</v>
      </c>
      <c r="B1462" s="2" t="s">
        <v>164</v>
      </c>
      <c r="C1462">
        <v>8</v>
      </c>
      <c r="D1462">
        <f>MONTH(cukier8[[#This Row],[DATA]])</f>
        <v>9</v>
      </c>
    </row>
    <row r="1463" spans="1:4" x14ac:dyDescent="0.35">
      <c r="A1463" s="1">
        <v>40812</v>
      </c>
      <c r="B1463" s="2" t="s">
        <v>30</v>
      </c>
      <c r="C1463">
        <v>42</v>
      </c>
      <c r="D1463">
        <f>MONTH(cukier8[[#This Row],[DATA]])</f>
        <v>9</v>
      </c>
    </row>
    <row r="1464" spans="1:4" x14ac:dyDescent="0.35">
      <c r="A1464" s="1">
        <v>40815</v>
      </c>
      <c r="B1464" s="2" t="s">
        <v>223</v>
      </c>
      <c r="C1464">
        <v>1</v>
      </c>
      <c r="D1464">
        <f>MONTH(cukier8[[#This Row],[DATA]])</f>
        <v>9</v>
      </c>
    </row>
    <row r="1465" spans="1:4" x14ac:dyDescent="0.35">
      <c r="A1465" s="1">
        <v>40815</v>
      </c>
      <c r="B1465" s="2" t="s">
        <v>22</v>
      </c>
      <c r="C1465">
        <v>340</v>
      </c>
      <c r="D1465">
        <f>MONTH(cukier8[[#This Row],[DATA]])</f>
        <v>9</v>
      </c>
    </row>
    <row r="1466" spans="1:4" x14ac:dyDescent="0.35">
      <c r="A1466" s="1">
        <v>40817</v>
      </c>
      <c r="B1466" s="2" t="s">
        <v>17</v>
      </c>
      <c r="C1466">
        <v>394</v>
      </c>
      <c r="D1466">
        <f>MONTH(cukier8[[#This Row],[DATA]])</f>
        <v>10</v>
      </c>
    </row>
    <row r="1467" spans="1:4" x14ac:dyDescent="0.35">
      <c r="A1467" s="1">
        <v>40817</v>
      </c>
      <c r="B1467" s="2" t="s">
        <v>5</v>
      </c>
      <c r="C1467">
        <v>176</v>
      </c>
      <c r="D1467">
        <f>MONTH(cukier8[[#This Row],[DATA]])</f>
        <v>10</v>
      </c>
    </row>
    <row r="1468" spans="1:4" x14ac:dyDescent="0.35">
      <c r="A1468" s="1">
        <v>40818</v>
      </c>
      <c r="B1468" s="2" t="s">
        <v>28</v>
      </c>
      <c r="C1468">
        <v>181</v>
      </c>
      <c r="D1468">
        <f>MONTH(cukier8[[#This Row],[DATA]])</f>
        <v>10</v>
      </c>
    </row>
    <row r="1469" spans="1:4" x14ac:dyDescent="0.35">
      <c r="A1469" s="1">
        <v>40822</v>
      </c>
      <c r="B1469" s="2" t="s">
        <v>55</v>
      </c>
      <c r="C1469">
        <v>26</v>
      </c>
      <c r="D1469">
        <f>MONTH(cukier8[[#This Row],[DATA]])</f>
        <v>10</v>
      </c>
    </row>
    <row r="1470" spans="1:4" x14ac:dyDescent="0.35">
      <c r="A1470" s="1">
        <v>40826</v>
      </c>
      <c r="B1470" s="2" t="s">
        <v>25</v>
      </c>
      <c r="C1470">
        <v>73</v>
      </c>
      <c r="D1470">
        <f>MONTH(cukier8[[#This Row],[DATA]])</f>
        <v>10</v>
      </c>
    </row>
    <row r="1471" spans="1:4" x14ac:dyDescent="0.35">
      <c r="A1471" s="1">
        <v>40830</v>
      </c>
      <c r="B1471" s="2" t="s">
        <v>50</v>
      </c>
      <c r="C1471">
        <v>274</v>
      </c>
      <c r="D1471">
        <f>MONTH(cukier8[[#This Row],[DATA]])</f>
        <v>10</v>
      </c>
    </row>
    <row r="1472" spans="1:4" x14ac:dyDescent="0.35">
      <c r="A1472" s="1">
        <v>40833</v>
      </c>
      <c r="B1472" s="2" t="s">
        <v>212</v>
      </c>
      <c r="C1472">
        <v>8</v>
      </c>
      <c r="D1472">
        <f>MONTH(cukier8[[#This Row],[DATA]])</f>
        <v>10</v>
      </c>
    </row>
    <row r="1473" spans="1:4" x14ac:dyDescent="0.35">
      <c r="A1473" s="1">
        <v>40833</v>
      </c>
      <c r="B1473" s="2" t="s">
        <v>21</v>
      </c>
      <c r="C1473">
        <v>12</v>
      </c>
      <c r="D1473">
        <f>MONTH(cukier8[[#This Row],[DATA]])</f>
        <v>10</v>
      </c>
    </row>
    <row r="1474" spans="1:4" x14ac:dyDescent="0.35">
      <c r="A1474" s="1">
        <v>40837</v>
      </c>
      <c r="B1474" s="2" t="s">
        <v>50</v>
      </c>
      <c r="C1474">
        <v>496</v>
      </c>
      <c r="D1474">
        <f>MONTH(cukier8[[#This Row],[DATA]])</f>
        <v>10</v>
      </c>
    </row>
    <row r="1475" spans="1:4" x14ac:dyDescent="0.35">
      <c r="A1475" s="1">
        <v>40838</v>
      </c>
      <c r="B1475" s="2" t="s">
        <v>184</v>
      </c>
      <c r="C1475">
        <v>5</v>
      </c>
      <c r="D1475">
        <f>MONTH(cukier8[[#This Row],[DATA]])</f>
        <v>10</v>
      </c>
    </row>
    <row r="1476" spans="1:4" x14ac:dyDescent="0.35">
      <c r="A1476" s="1">
        <v>40839</v>
      </c>
      <c r="B1476" s="2" t="s">
        <v>75</v>
      </c>
      <c r="C1476">
        <v>2</v>
      </c>
      <c r="D1476">
        <f>MONTH(cukier8[[#This Row],[DATA]])</f>
        <v>10</v>
      </c>
    </row>
    <row r="1477" spans="1:4" x14ac:dyDescent="0.35">
      <c r="A1477" s="1">
        <v>40839</v>
      </c>
      <c r="B1477" s="2" t="s">
        <v>66</v>
      </c>
      <c r="C1477">
        <v>77</v>
      </c>
      <c r="D1477">
        <f>MONTH(cukier8[[#This Row],[DATA]])</f>
        <v>10</v>
      </c>
    </row>
    <row r="1478" spans="1:4" x14ac:dyDescent="0.35">
      <c r="A1478" s="1">
        <v>40847</v>
      </c>
      <c r="B1478" s="2" t="s">
        <v>25</v>
      </c>
      <c r="C1478">
        <v>134</v>
      </c>
      <c r="D1478">
        <f>MONTH(cukier8[[#This Row],[DATA]])</f>
        <v>10</v>
      </c>
    </row>
    <row r="1479" spans="1:4" x14ac:dyDescent="0.35">
      <c r="A1479" s="1">
        <v>40848</v>
      </c>
      <c r="B1479" s="2" t="s">
        <v>197</v>
      </c>
      <c r="C1479">
        <v>4</v>
      </c>
      <c r="D1479">
        <f>MONTH(cukier8[[#This Row],[DATA]])</f>
        <v>11</v>
      </c>
    </row>
    <row r="1480" spans="1:4" x14ac:dyDescent="0.35">
      <c r="A1480" s="1">
        <v>40850</v>
      </c>
      <c r="B1480" s="2" t="s">
        <v>55</v>
      </c>
      <c r="C1480">
        <v>46</v>
      </c>
      <c r="D1480">
        <f>MONTH(cukier8[[#This Row],[DATA]])</f>
        <v>11</v>
      </c>
    </row>
    <row r="1481" spans="1:4" x14ac:dyDescent="0.35">
      <c r="A1481" s="1">
        <v>40852</v>
      </c>
      <c r="B1481" s="2" t="s">
        <v>123</v>
      </c>
      <c r="C1481">
        <v>43</v>
      </c>
      <c r="D1481">
        <f>MONTH(cukier8[[#This Row],[DATA]])</f>
        <v>11</v>
      </c>
    </row>
    <row r="1482" spans="1:4" x14ac:dyDescent="0.35">
      <c r="A1482" s="1">
        <v>40855</v>
      </c>
      <c r="B1482" s="2" t="s">
        <v>21</v>
      </c>
      <c r="C1482">
        <v>2</v>
      </c>
      <c r="D1482">
        <f>MONTH(cukier8[[#This Row],[DATA]])</f>
        <v>11</v>
      </c>
    </row>
    <row r="1483" spans="1:4" x14ac:dyDescent="0.35">
      <c r="A1483" s="1">
        <v>40857</v>
      </c>
      <c r="B1483" s="2" t="s">
        <v>19</v>
      </c>
      <c r="C1483">
        <v>100</v>
      </c>
      <c r="D1483">
        <f>MONTH(cukier8[[#This Row],[DATA]])</f>
        <v>11</v>
      </c>
    </row>
    <row r="1484" spans="1:4" x14ac:dyDescent="0.35">
      <c r="A1484" s="1">
        <v>40857</v>
      </c>
      <c r="B1484" s="2" t="s">
        <v>22</v>
      </c>
      <c r="C1484">
        <v>438</v>
      </c>
      <c r="D1484">
        <f>MONTH(cukier8[[#This Row],[DATA]])</f>
        <v>11</v>
      </c>
    </row>
    <row r="1485" spans="1:4" x14ac:dyDescent="0.35">
      <c r="A1485" s="1">
        <v>40859</v>
      </c>
      <c r="B1485" s="2" t="s">
        <v>26</v>
      </c>
      <c r="C1485">
        <v>69</v>
      </c>
      <c r="D1485">
        <f>MONTH(cukier8[[#This Row],[DATA]])</f>
        <v>11</v>
      </c>
    </row>
    <row r="1486" spans="1:4" x14ac:dyDescent="0.35">
      <c r="A1486" s="1">
        <v>40864</v>
      </c>
      <c r="B1486" s="2" t="s">
        <v>8</v>
      </c>
      <c r="C1486">
        <v>22</v>
      </c>
      <c r="D1486">
        <f>MONTH(cukier8[[#This Row],[DATA]])</f>
        <v>11</v>
      </c>
    </row>
    <row r="1487" spans="1:4" x14ac:dyDescent="0.35">
      <c r="A1487" s="1">
        <v>40865</v>
      </c>
      <c r="B1487" s="2" t="s">
        <v>55</v>
      </c>
      <c r="C1487">
        <v>130</v>
      </c>
      <c r="D1487">
        <f>MONTH(cukier8[[#This Row],[DATA]])</f>
        <v>11</v>
      </c>
    </row>
    <row r="1488" spans="1:4" x14ac:dyDescent="0.35">
      <c r="A1488" s="1">
        <v>40869</v>
      </c>
      <c r="B1488" s="2" t="s">
        <v>177</v>
      </c>
      <c r="C1488">
        <v>5</v>
      </c>
      <c r="D1488">
        <f>MONTH(cukier8[[#This Row],[DATA]])</f>
        <v>11</v>
      </c>
    </row>
    <row r="1489" spans="1:4" x14ac:dyDescent="0.35">
      <c r="A1489" s="1">
        <v>40872</v>
      </c>
      <c r="B1489" s="2" t="s">
        <v>58</v>
      </c>
      <c r="C1489">
        <v>62</v>
      </c>
      <c r="D1489">
        <f>MONTH(cukier8[[#This Row],[DATA]])</f>
        <v>11</v>
      </c>
    </row>
    <row r="1490" spans="1:4" x14ac:dyDescent="0.35">
      <c r="A1490" s="1">
        <v>40874</v>
      </c>
      <c r="B1490" s="2" t="s">
        <v>220</v>
      </c>
      <c r="C1490">
        <v>8</v>
      </c>
      <c r="D1490">
        <f>MONTH(cukier8[[#This Row],[DATA]])</f>
        <v>11</v>
      </c>
    </row>
    <row r="1491" spans="1:4" x14ac:dyDescent="0.35">
      <c r="A1491" s="1">
        <v>40876</v>
      </c>
      <c r="B1491" s="2" t="s">
        <v>56</v>
      </c>
      <c r="C1491">
        <v>18</v>
      </c>
      <c r="D1491">
        <f>MONTH(cukier8[[#This Row],[DATA]])</f>
        <v>11</v>
      </c>
    </row>
    <row r="1492" spans="1:4" x14ac:dyDescent="0.35">
      <c r="A1492" s="1">
        <v>40881</v>
      </c>
      <c r="B1492" s="2" t="s">
        <v>25</v>
      </c>
      <c r="C1492">
        <v>146</v>
      </c>
      <c r="D1492">
        <f>MONTH(cukier8[[#This Row],[DATA]])</f>
        <v>12</v>
      </c>
    </row>
    <row r="1493" spans="1:4" x14ac:dyDescent="0.35">
      <c r="A1493" s="1">
        <v>40881</v>
      </c>
      <c r="B1493" s="2" t="s">
        <v>118</v>
      </c>
      <c r="C1493">
        <v>5</v>
      </c>
      <c r="D1493">
        <f>MONTH(cukier8[[#This Row],[DATA]])</f>
        <v>12</v>
      </c>
    </row>
    <row r="1494" spans="1:4" x14ac:dyDescent="0.35">
      <c r="A1494" s="1">
        <v>40889</v>
      </c>
      <c r="B1494" s="2" t="s">
        <v>19</v>
      </c>
      <c r="C1494">
        <v>20</v>
      </c>
      <c r="D1494">
        <f>MONTH(cukier8[[#This Row],[DATA]])</f>
        <v>12</v>
      </c>
    </row>
    <row r="1495" spans="1:4" x14ac:dyDescent="0.35">
      <c r="A1495" s="1">
        <v>40889</v>
      </c>
      <c r="B1495" s="2" t="s">
        <v>22</v>
      </c>
      <c r="C1495">
        <v>153</v>
      </c>
      <c r="D1495">
        <f>MONTH(cukier8[[#This Row],[DATA]])</f>
        <v>12</v>
      </c>
    </row>
    <row r="1496" spans="1:4" x14ac:dyDescent="0.35">
      <c r="A1496" s="1">
        <v>40890</v>
      </c>
      <c r="B1496" s="2" t="s">
        <v>45</v>
      </c>
      <c r="C1496">
        <v>227</v>
      </c>
      <c r="D1496">
        <f>MONTH(cukier8[[#This Row],[DATA]])</f>
        <v>12</v>
      </c>
    </row>
    <row r="1497" spans="1:4" x14ac:dyDescent="0.35">
      <c r="A1497" s="1">
        <v>40891</v>
      </c>
      <c r="B1497" s="2" t="s">
        <v>12</v>
      </c>
      <c r="C1497">
        <v>52</v>
      </c>
      <c r="D1497">
        <f>MONTH(cukier8[[#This Row],[DATA]])</f>
        <v>12</v>
      </c>
    </row>
    <row r="1498" spans="1:4" x14ac:dyDescent="0.35">
      <c r="A1498" s="1">
        <v>40892</v>
      </c>
      <c r="B1498" s="2" t="s">
        <v>6</v>
      </c>
      <c r="C1498">
        <v>108</v>
      </c>
      <c r="D1498">
        <f>MONTH(cukier8[[#This Row],[DATA]])</f>
        <v>12</v>
      </c>
    </row>
    <row r="1499" spans="1:4" x14ac:dyDescent="0.35">
      <c r="A1499" s="1">
        <v>40895</v>
      </c>
      <c r="B1499" s="2" t="s">
        <v>24</v>
      </c>
      <c r="C1499">
        <v>236</v>
      </c>
      <c r="D1499">
        <f>MONTH(cukier8[[#This Row],[DATA]])</f>
        <v>12</v>
      </c>
    </row>
    <row r="1500" spans="1:4" x14ac:dyDescent="0.35">
      <c r="A1500" s="1">
        <v>40897</v>
      </c>
      <c r="B1500" s="2" t="s">
        <v>30</v>
      </c>
      <c r="C1500">
        <v>125</v>
      </c>
      <c r="D1500">
        <f>MONTH(cukier8[[#This Row],[DATA]])</f>
        <v>12</v>
      </c>
    </row>
    <row r="1501" spans="1:4" x14ac:dyDescent="0.35">
      <c r="A1501" s="1">
        <v>40898</v>
      </c>
      <c r="B1501" s="2" t="s">
        <v>10</v>
      </c>
      <c r="C1501">
        <v>183</v>
      </c>
      <c r="D1501">
        <f>MONTH(cukier8[[#This Row],[DATA]])</f>
        <v>12</v>
      </c>
    </row>
    <row r="1502" spans="1:4" x14ac:dyDescent="0.35">
      <c r="A1502" s="1">
        <v>40899</v>
      </c>
      <c r="B1502" s="2" t="s">
        <v>8</v>
      </c>
      <c r="C1502">
        <v>130</v>
      </c>
      <c r="D1502">
        <f>MONTH(cukier8[[#This Row],[DATA]])</f>
        <v>12</v>
      </c>
    </row>
    <row r="1503" spans="1:4" x14ac:dyDescent="0.35">
      <c r="A1503" s="1">
        <v>40899</v>
      </c>
      <c r="B1503" s="2" t="s">
        <v>224</v>
      </c>
      <c r="C1503">
        <v>4</v>
      </c>
      <c r="D1503">
        <f>MONTH(cukier8[[#This Row],[DATA]])</f>
        <v>12</v>
      </c>
    </row>
    <row r="1504" spans="1:4" x14ac:dyDescent="0.35">
      <c r="A1504" s="1">
        <v>40900</v>
      </c>
      <c r="B1504" s="2" t="s">
        <v>225</v>
      </c>
      <c r="C1504">
        <v>3</v>
      </c>
      <c r="D1504">
        <f>MONTH(cukier8[[#This Row],[DATA]])</f>
        <v>12</v>
      </c>
    </row>
    <row r="1505" spans="1:4" x14ac:dyDescent="0.35">
      <c r="A1505" s="1">
        <v>40901</v>
      </c>
      <c r="B1505" s="2" t="s">
        <v>226</v>
      </c>
      <c r="C1505">
        <v>16</v>
      </c>
      <c r="D1505">
        <f>MONTH(cukier8[[#This Row],[DATA]])</f>
        <v>12</v>
      </c>
    </row>
    <row r="1506" spans="1:4" x14ac:dyDescent="0.35">
      <c r="A1506" s="1">
        <v>40903</v>
      </c>
      <c r="B1506" s="2" t="s">
        <v>6</v>
      </c>
      <c r="C1506">
        <v>197</v>
      </c>
      <c r="D1506">
        <f>MONTH(cukier8[[#This Row],[DATA]])</f>
        <v>12</v>
      </c>
    </row>
    <row r="1507" spans="1:4" x14ac:dyDescent="0.35">
      <c r="A1507" s="1">
        <v>40903</v>
      </c>
      <c r="B1507" s="2" t="s">
        <v>152</v>
      </c>
      <c r="C1507">
        <v>4</v>
      </c>
      <c r="D1507">
        <f>MONTH(cukier8[[#This Row],[DATA]])</f>
        <v>12</v>
      </c>
    </row>
    <row r="1508" spans="1:4" x14ac:dyDescent="0.35">
      <c r="A1508" s="1">
        <v>40904</v>
      </c>
      <c r="B1508" s="2" t="s">
        <v>52</v>
      </c>
      <c r="C1508">
        <v>57</v>
      </c>
      <c r="D1508">
        <f>MONTH(cukier8[[#This Row],[DATA]])</f>
        <v>12</v>
      </c>
    </row>
    <row r="1509" spans="1:4" x14ac:dyDescent="0.35">
      <c r="A1509" s="1">
        <v>40906</v>
      </c>
      <c r="B1509" s="2" t="s">
        <v>92</v>
      </c>
      <c r="C1509">
        <v>16</v>
      </c>
      <c r="D1509">
        <f>MONTH(cukier8[[#This Row],[DATA]])</f>
        <v>12</v>
      </c>
    </row>
    <row r="1510" spans="1:4" x14ac:dyDescent="0.35">
      <c r="A1510" s="1">
        <v>40907</v>
      </c>
      <c r="B1510" s="2" t="s">
        <v>63</v>
      </c>
      <c r="C1510">
        <v>89</v>
      </c>
      <c r="D1510">
        <f>MONTH(cukier8[[#This Row],[DATA]])</f>
        <v>12</v>
      </c>
    </row>
    <row r="1511" spans="1:4" x14ac:dyDescent="0.35">
      <c r="A1511" s="1">
        <v>40912</v>
      </c>
      <c r="B1511" s="2" t="s">
        <v>66</v>
      </c>
      <c r="C1511">
        <v>74</v>
      </c>
      <c r="D1511">
        <f>MONTH(cukier8[[#This Row],[DATA]])</f>
        <v>1</v>
      </c>
    </row>
    <row r="1512" spans="1:4" x14ac:dyDescent="0.35">
      <c r="A1512" s="1">
        <v>40913</v>
      </c>
      <c r="B1512" s="2" t="s">
        <v>9</v>
      </c>
      <c r="C1512">
        <v>243</v>
      </c>
      <c r="D1512">
        <f>MONTH(cukier8[[#This Row],[DATA]])</f>
        <v>1</v>
      </c>
    </row>
    <row r="1513" spans="1:4" x14ac:dyDescent="0.35">
      <c r="A1513" s="1">
        <v>40915</v>
      </c>
      <c r="B1513" s="2" t="s">
        <v>22</v>
      </c>
      <c r="C1513">
        <v>460</v>
      </c>
      <c r="D1513">
        <f>MONTH(cukier8[[#This Row],[DATA]])</f>
        <v>1</v>
      </c>
    </row>
    <row r="1514" spans="1:4" x14ac:dyDescent="0.35">
      <c r="A1514" s="1">
        <v>40915</v>
      </c>
      <c r="B1514" s="2" t="s">
        <v>227</v>
      </c>
      <c r="C1514">
        <v>20</v>
      </c>
      <c r="D1514">
        <f>MONTH(cukier8[[#This Row],[DATA]])</f>
        <v>1</v>
      </c>
    </row>
    <row r="1515" spans="1:4" x14ac:dyDescent="0.35">
      <c r="A1515" s="1">
        <v>40917</v>
      </c>
      <c r="B1515" s="2" t="s">
        <v>22</v>
      </c>
      <c r="C1515">
        <v>250</v>
      </c>
      <c r="D1515">
        <f>MONTH(cukier8[[#This Row],[DATA]])</f>
        <v>1</v>
      </c>
    </row>
    <row r="1516" spans="1:4" x14ac:dyDescent="0.35">
      <c r="A1516" s="1">
        <v>40923</v>
      </c>
      <c r="B1516" s="2" t="s">
        <v>10</v>
      </c>
      <c r="C1516">
        <v>78</v>
      </c>
      <c r="D1516">
        <f>MONTH(cukier8[[#This Row],[DATA]])</f>
        <v>1</v>
      </c>
    </row>
    <row r="1517" spans="1:4" x14ac:dyDescent="0.35">
      <c r="A1517" s="1">
        <v>40925</v>
      </c>
      <c r="B1517" s="2" t="s">
        <v>8</v>
      </c>
      <c r="C1517">
        <v>170</v>
      </c>
      <c r="D1517">
        <f>MONTH(cukier8[[#This Row],[DATA]])</f>
        <v>1</v>
      </c>
    </row>
    <row r="1518" spans="1:4" x14ac:dyDescent="0.35">
      <c r="A1518" s="1">
        <v>40927</v>
      </c>
      <c r="B1518" s="2" t="s">
        <v>52</v>
      </c>
      <c r="C1518">
        <v>128</v>
      </c>
      <c r="D1518">
        <f>MONTH(cukier8[[#This Row],[DATA]])</f>
        <v>1</v>
      </c>
    </row>
    <row r="1519" spans="1:4" x14ac:dyDescent="0.35">
      <c r="A1519" s="1">
        <v>40927</v>
      </c>
      <c r="B1519" s="2" t="s">
        <v>61</v>
      </c>
      <c r="C1519">
        <v>53</v>
      </c>
      <c r="D1519">
        <f>MONTH(cukier8[[#This Row],[DATA]])</f>
        <v>1</v>
      </c>
    </row>
    <row r="1520" spans="1:4" x14ac:dyDescent="0.35">
      <c r="A1520" s="1">
        <v>40928</v>
      </c>
      <c r="B1520" s="2" t="s">
        <v>14</v>
      </c>
      <c r="C1520">
        <v>223</v>
      </c>
      <c r="D1520">
        <f>MONTH(cukier8[[#This Row],[DATA]])</f>
        <v>1</v>
      </c>
    </row>
    <row r="1521" spans="1:4" x14ac:dyDescent="0.35">
      <c r="A1521" s="1">
        <v>40933</v>
      </c>
      <c r="B1521" s="2" t="s">
        <v>52</v>
      </c>
      <c r="C1521">
        <v>47</v>
      </c>
      <c r="D1521">
        <f>MONTH(cukier8[[#This Row],[DATA]])</f>
        <v>1</v>
      </c>
    </row>
    <row r="1522" spans="1:4" x14ac:dyDescent="0.35">
      <c r="A1522" s="1">
        <v>40933</v>
      </c>
      <c r="B1522" s="2" t="s">
        <v>37</v>
      </c>
      <c r="C1522">
        <v>112</v>
      </c>
      <c r="D1522">
        <f>MONTH(cukier8[[#This Row],[DATA]])</f>
        <v>1</v>
      </c>
    </row>
    <row r="1523" spans="1:4" x14ac:dyDescent="0.35">
      <c r="A1523" s="1">
        <v>40935</v>
      </c>
      <c r="B1523" s="2" t="s">
        <v>50</v>
      </c>
      <c r="C1523">
        <v>201</v>
      </c>
      <c r="D1523">
        <f>MONTH(cukier8[[#This Row],[DATA]])</f>
        <v>1</v>
      </c>
    </row>
    <row r="1524" spans="1:4" x14ac:dyDescent="0.35">
      <c r="A1524" s="1">
        <v>40936</v>
      </c>
      <c r="B1524" s="2" t="s">
        <v>25</v>
      </c>
      <c r="C1524">
        <v>121</v>
      </c>
      <c r="D1524">
        <f>MONTH(cukier8[[#This Row],[DATA]])</f>
        <v>1</v>
      </c>
    </row>
    <row r="1525" spans="1:4" x14ac:dyDescent="0.35">
      <c r="A1525" s="1">
        <v>40939</v>
      </c>
      <c r="B1525" s="2" t="s">
        <v>7</v>
      </c>
      <c r="C1525">
        <v>462</v>
      </c>
      <c r="D1525">
        <f>MONTH(cukier8[[#This Row],[DATA]])</f>
        <v>1</v>
      </c>
    </row>
    <row r="1526" spans="1:4" x14ac:dyDescent="0.35">
      <c r="A1526" s="1">
        <v>40941</v>
      </c>
      <c r="B1526" s="2" t="s">
        <v>22</v>
      </c>
      <c r="C1526">
        <v>333</v>
      </c>
      <c r="D1526">
        <f>MONTH(cukier8[[#This Row],[DATA]])</f>
        <v>2</v>
      </c>
    </row>
    <row r="1527" spans="1:4" x14ac:dyDescent="0.35">
      <c r="A1527" s="1">
        <v>40943</v>
      </c>
      <c r="B1527" s="2" t="s">
        <v>108</v>
      </c>
      <c r="C1527">
        <v>9</v>
      </c>
      <c r="D1527">
        <f>MONTH(cukier8[[#This Row],[DATA]])</f>
        <v>2</v>
      </c>
    </row>
    <row r="1528" spans="1:4" x14ac:dyDescent="0.35">
      <c r="A1528" s="1">
        <v>40945</v>
      </c>
      <c r="B1528" s="2" t="s">
        <v>25</v>
      </c>
      <c r="C1528">
        <v>104</v>
      </c>
      <c r="D1528">
        <f>MONTH(cukier8[[#This Row],[DATA]])</f>
        <v>2</v>
      </c>
    </row>
    <row r="1529" spans="1:4" x14ac:dyDescent="0.35">
      <c r="A1529" s="1">
        <v>40945</v>
      </c>
      <c r="B1529" s="2" t="s">
        <v>173</v>
      </c>
      <c r="C1529">
        <v>104</v>
      </c>
      <c r="D1529">
        <f>MONTH(cukier8[[#This Row],[DATA]])</f>
        <v>2</v>
      </c>
    </row>
    <row r="1530" spans="1:4" x14ac:dyDescent="0.35">
      <c r="A1530" s="1">
        <v>40947</v>
      </c>
      <c r="B1530" s="2" t="s">
        <v>18</v>
      </c>
      <c r="C1530">
        <v>78</v>
      </c>
      <c r="D1530">
        <f>MONTH(cukier8[[#This Row],[DATA]])</f>
        <v>2</v>
      </c>
    </row>
    <row r="1531" spans="1:4" x14ac:dyDescent="0.35">
      <c r="A1531" s="1">
        <v>40950</v>
      </c>
      <c r="B1531" s="2" t="s">
        <v>30</v>
      </c>
      <c r="C1531">
        <v>53</v>
      </c>
      <c r="D1531">
        <f>MONTH(cukier8[[#This Row],[DATA]])</f>
        <v>2</v>
      </c>
    </row>
    <row r="1532" spans="1:4" x14ac:dyDescent="0.35">
      <c r="A1532" s="1">
        <v>40951</v>
      </c>
      <c r="B1532" s="2" t="s">
        <v>45</v>
      </c>
      <c r="C1532">
        <v>305</v>
      </c>
      <c r="D1532">
        <f>MONTH(cukier8[[#This Row],[DATA]])</f>
        <v>2</v>
      </c>
    </row>
    <row r="1533" spans="1:4" x14ac:dyDescent="0.35">
      <c r="A1533" s="1">
        <v>40953</v>
      </c>
      <c r="B1533" s="2" t="s">
        <v>9</v>
      </c>
      <c r="C1533">
        <v>363</v>
      </c>
      <c r="D1533">
        <f>MONTH(cukier8[[#This Row],[DATA]])</f>
        <v>2</v>
      </c>
    </row>
    <row r="1534" spans="1:4" x14ac:dyDescent="0.35">
      <c r="A1534" s="1">
        <v>40955</v>
      </c>
      <c r="B1534" s="2" t="s">
        <v>228</v>
      </c>
      <c r="C1534">
        <v>19</v>
      </c>
      <c r="D1534">
        <f>MONTH(cukier8[[#This Row],[DATA]])</f>
        <v>2</v>
      </c>
    </row>
    <row r="1535" spans="1:4" x14ac:dyDescent="0.35">
      <c r="A1535" s="1">
        <v>40955</v>
      </c>
      <c r="B1535" s="2" t="s">
        <v>102</v>
      </c>
      <c r="C1535">
        <v>248</v>
      </c>
      <c r="D1535">
        <f>MONTH(cukier8[[#This Row],[DATA]])</f>
        <v>2</v>
      </c>
    </row>
    <row r="1536" spans="1:4" x14ac:dyDescent="0.35">
      <c r="A1536" s="1">
        <v>40955</v>
      </c>
      <c r="B1536" s="2" t="s">
        <v>19</v>
      </c>
      <c r="C1536">
        <v>64</v>
      </c>
      <c r="D1536">
        <f>MONTH(cukier8[[#This Row],[DATA]])</f>
        <v>2</v>
      </c>
    </row>
    <row r="1537" spans="1:4" x14ac:dyDescent="0.35">
      <c r="A1537" s="1">
        <v>40956</v>
      </c>
      <c r="B1537" s="2" t="s">
        <v>50</v>
      </c>
      <c r="C1537">
        <v>288</v>
      </c>
      <c r="D1537">
        <f>MONTH(cukier8[[#This Row],[DATA]])</f>
        <v>2</v>
      </c>
    </row>
    <row r="1538" spans="1:4" x14ac:dyDescent="0.35">
      <c r="A1538" s="1">
        <v>40957</v>
      </c>
      <c r="B1538" s="2" t="s">
        <v>144</v>
      </c>
      <c r="C1538">
        <v>18</v>
      </c>
      <c r="D1538">
        <f>MONTH(cukier8[[#This Row],[DATA]])</f>
        <v>2</v>
      </c>
    </row>
    <row r="1539" spans="1:4" x14ac:dyDescent="0.35">
      <c r="A1539" s="1">
        <v>40959</v>
      </c>
      <c r="B1539" s="2" t="s">
        <v>31</v>
      </c>
      <c r="C1539">
        <v>54</v>
      </c>
      <c r="D1539">
        <f>MONTH(cukier8[[#This Row],[DATA]])</f>
        <v>2</v>
      </c>
    </row>
    <row r="1540" spans="1:4" x14ac:dyDescent="0.35">
      <c r="A1540" s="1">
        <v>40959</v>
      </c>
      <c r="B1540" s="2" t="s">
        <v>201</v>
      </c>
      <c r="C1540">
        <v>3</v>
      </c>
      <c r="D1540">
        <f>MONTH(cukier8[[#This Row],[DATA]])</f>
        <v>2</v>
      </c>
    </row>
    <row r="1541" spans="1:4" x14ac:dyDescent="0.35">
      <c r="A1541" s="1">
        <v>40960</v>
      </c>
      <c r="B1541" s="2" t="s">
        <v>65</v>
      </c>
      <c r="C1541">
        <v>9</v>
      </c>
      <c r="D1541">
        <f>MONTH(cukier8[[#This Row],[DATA]])</f>
        <v>2</v>
      </c>
    </row>
    <row r="1542" spans="1:4" x14ac:dyDescent="0.35">
      <c r="A1542" s="1">
        <v>40961</v>
      </c>
      <c r="B1542" s="2" t="s">
        <v>149</v>
      </c>
      <c r="C1542">
        <v>19</v>
      </c>
      <c r="D1542">
        <f>MONTH(cukier8[[#This Row],[DATA]])</f>
        <v>2</v>
      </c>
    </row>
    <row r="1543" spans="1:4" x14ac:dyDescent="0.35">
      <c r="A1543" s="1">
        <v>40961</v>
      </c>
      <c r="B1543" s="2" t="s">
        <v>26</v>
      </c>
      <c r="C1543">
        <v>198</v>
      </c>
      <c r="D1543">
        <f>MONTH(cukier8[[#This Row],[DATA]])</f>
        <v>2</v>
      </c>
    </row>
    <row r="1544" spans="1:4" x14ac:dyDescent="0.35">
      <c r="A1544" s="1">
        <v>40966</v>
      </c>
      <c r="B1544" s="2" t="s">
        <v>5</v>
      </c>
      <c r="C1544">
        <v>417</v>
      </c>
      <c r="D1544">
        <f>MONTH(cukier8[[#This Row],[DATA]])</f>
        <v>2</v>
      </c>
    </row>
    <row r="1545" spans="1:4" x14ac:dyDescent="0.35">
      <c r="A1545" s="1">
        <v>40971</v>
      </c>
      <c r="B1545" s="2" t="s">
        <v>102</v>
      </c>
      <c r="C1545">
        <v>221</v>
      </c>
      <c r="D1545">
        <f>MONTH(cukier8[[#This Row],[DATA]])</f>
        <v>3</v>
      </c>
    </row>
    <row r="1546" spans="1:4" x14ac:dyDescent="0.35">
      <c r="A1546" s="1">
        <v>40971</v>
      </c>
      <c r="B1546" s="2" t="s">
        <v>18</v>
      </c>
      <c r="C1546">
        <v>53</v>
      </c>
      <c r="D1546">
        <f>MONTH(cukier8[[#This Row],[DATA]])</f>
        <v>3</v>
      </c>
    </row>
    <row r="1547" spans="1:4" x14ac:dyDescent="0.35">
      <c r="A1547" s="1">
        <v>40973</v>
      </c>
      <c r="B1547" s="2" t="s">
        <v>69</v>
      </c>
      <c r="C1547">
        <v>127</v>
      </c>
      <c r="D1547">
        <f>MONTH(cukier8[[#This Row],[DATA]])</f>
        <v>3</v>
      </c>
    </row>
    <row r="1548" spans="1:4" x14ac:dyDescent="0.35">
      <c r="A1548" s="1">
        <v>40974</v>
      </c>
      <c r="B1548" s="2" t="s">
        <v>14</v>
      </c>
      <c r="C1548">
        <v>340</v>
      </c>
      <c r="D1548">
        <f>MONTH(cukier8[[#This Row],[DATA]])</f>
        <v>3</v>
      </c>
    </row>
    <row r="1549" spans="1:4" x14ac:dyDescent="0.35">
      <c r="A1549" s="1">
        <v>40977</v>
      </c>
      <c r="B1549" s="2" t="s">
        <v>7</v>
      </c>
      <c r="C1549">
        <v>310</v>
      </c>
      <c r="D1549">
        <f>MONTH(cukier8[[#This Row],[DATA]])</f>
        <v>3</v>
      </c>
    </row>
    <row r="1550" spans="1:4" x14ac:dyDescent="0.35">
      <c r="A1550" s="1">
        <v>40979</v>
      </c>
      <c r="B1550" s="2" t="s">
        <v>222</v>
      </c>
      <c r="C1550">
        <v>8</v>
      </c>
      <c r="D1550">
        <f>MONTH(cukier8[[#This Row],[DATA]])</f>
        <v>3</v>
      </c>
    </row>
    <row r="1551" spans="1:4" x14ac:dyDescent="0.35">
      <c r="A1551" s="1">
        <v>40980</v>
      </c>
      <c r="B1551" s="2" t="s">
        <v>61</v>
      </c>
      <c r="C1551">
        <v>132</v>
      </c>
      <c r="D1551">
        <f>MONTH(cukier8[[#This Row],[DATA]])</f>
        <v>3</v>
      </c>
    </row>
    <row r="1552" spans="1:4" x14ac:dyDescent="0.35">
      <c r="A1552" s="1">
        <v>40980</v>
      </c>
      <c r="B1552" s="2" t="s">
        <v>26</v>
      </c>
      <c r="C1552">
        <v>168</v>
      </c>
      <c r="D1552">
        <f>MONTH(cukier8[[#This Row],[DATA]])</f>
        <v>3</v>
      </c>
    </row>
    <row r="1553" spans="1:4" x14ac:dyDescent="0.35">
      <c r="A1553" s="1">
        <v>40982</v>
      </c>
      <c r="B1553" s="2" t="s">
        <v>26</v>
      </c>
      <c r="C1553">
        <v>49</v>
      </c>
      <c r="D1553">
        <f>MONTH(cukier8[[#This Row],[DATA]])</f>
        <v>3</v>
      </c>
    </row>
    <row r="1554" spans="1:4" x14ac:dyDescent="0.35">
      <c r="A1554" s="1">
        <v>40984</v>
      </c>
      <c r="B1554" s="2" t="s">
        <v>37</v>
      </c>
      <c r="C1554">
        <v>140</v>
      </c>
      <c r="D1554">
        <f>MONTH(cukier8[[#This Row],[DATA]])</f>
        <v>3</v>
      </c>
    </row>
    <row r="1555" spans="1:4" x14ac:dyDescent="0.35">
      <c r="A1555" s="1">
        <v>40986</v>
      </c>
      <c r="B1555" s="2" t="s">
        <v>35</v>
      </c>
      <c r="C1555">
        <v>140</v>
      </c>
      <c r="D1555">
        <f>MONTH(cukier8[[#This Row],[DATA]])</f>
        <v>3</v>
      </c>
    </row>
    <row r="1556" spans="1:4" x14ac:dyDescent="0.35">
      <c r="A1556" s="1">
        <v>40986</v>
      </c>
      <c r="B1556" s="2" t="s">
        <v>23</v>
      </c>
      <c r="C1556">
        <v>194</v>
      </c>
      <c r="D1556">
        <f>MONTH(cukier8[[#This Row],[DATA]])</f>
        <v>3</v>
      </c>
    </row>
    <row r="1557" spans="1:4" x14ac:dyDescent="0.35">
      <c r="A1557" s="1">
        <v>40992</v>
      </c>
      <c r="B1557" s="2" t="s">
        <v>23</v>
      </c>
      <c r="C1557">
        <v>123</v>
      </c>
      <c r="D1557">
        <f>MONTH(cukier8[[#This Row],[DATA]])</f>
        <v>3</v>
      </c>
    </row>
    <row r="1558" spans="1:4" x14ac:dyDescent="0.35">
      <c r="A1558" s="1">
        <v>40992</v>
      </c>
      <c r="B1558" s="2" t="s">
        <v>74</v>
      </c>
      <c r="C1558">
        <v>11</v>
      </c>
      <c r="D1558">
        <f>MONTH(cukier8[[#This Row],[DATA]])</f>
        <v>3</v>
      </c>
    </row>
    <row r="1559" spans="1:4" x14ac:dyDescent="0.35">
      <c r="A1559" s="1">
        <v>40994</v>
      </c>
      <c r="B1559" s="2" t="s">
        <v>150</v>
      </c>
      <c r="C1559">
        <v>1</v>
      </c>
      <c r="D1559">
        <f>MONTH(cukier8[[#This Row],[DATA]])</f>
        <v>3</v>
      </c>
    </row>
    <row r="1560" spans="1:4" x14ac:dyDescent="0.35">
      <c r="A1560" s="1">
        <v>40995</v>
      </c>
      <c r="B1560" s="2" t="s">
        <v>9</v>
      </c>
      <c r="C1560">
        <v>267</v>
      </c>
      <c r="D1560">
        <f>MONTH(cukier8[[#This Row],[DATA]])</f>
        <v>3</v>
      </c>
    </row>
    <row r="1561" spans="1:4" x14ac:dyDescent="0.35">
      <c r="A1561" s="1">
        <v>40998</v>
      </c>
      <c r="B1561" s="2" t="s">
        <v>149</v>
      </c>
      <c r="C1561">
        <v>14</v>
      </c>
      <c r="D1561">
        <f>MONTH(cukier8[[#This Row],[DATA]])</f>
        <v>3</v>
      </c>
    </row>
    <row r="1562" spans="1:4" x14ac:dyDescent="0.35">
      <c r="A1562" s="1">
        <v>40999</v>
      </c>
      <c r="B1562" s="2" t="s">
        <v>20</v>
      </c>
      <c r="C1562">
        <v>160</v>
      </c>
      <c r="D1562">
        <f>MONTH(cukier8[[#This Row],[DATA]])</f>
        <v>3</v>
      </c>
    </row>
    <row r="1563" spans="1:4" x14ac:dyDescent="0.35">
      <c r="A1563" s="1">
        <v>40999</v>
      </c>
      <c r="B1563" s="2" t="s">
        <v>9</v>
      </c>
      <c r="C1563">
        <v>437</v>
      </c>
      <c r="D1563">
        <f>MONTH(cukier8[[#This Row],[DATA]])</f>
        <v>3</v>
      </c>
    </row>
    <row r="1564" spans="1:4" x14ac:dyDescent="0.35">
      <c r="A1564" s="1">
        <v>41003</v>
      </c>
      <c r="B1564" s="2" t="s">
        <v>123</v>
      </c>
      <c r="C1564">
        <v>71</v>
      </c>
      <c r="D1564">
        <f>MONTH(cukier8[[#This Row],[DATA]])</f>
        <v>4</v>
      </c>
    </row>
    <row r="1565" spans="1:4" x14ac:dyDescent="0.35">
      <c r="A1565" s="1">
        <v>41004</v>
      </c>
      <c r="B1565" s="2" t="s">
        <v>66</v>
      </c>
      <c r="C1565">
        <v>35</v>
      </c>
      <c r="D1565">
        <f>MONTH(cukier8[[#This Row],[DATA]])</f>
        <v>4</v>
      </c>
    </row>
    <row r="1566" spans="1:4" x14ac:dyDescent="0.35">
      <c r="A1566" s="1">
        <v>41005</v>
      </c>
      <c r="B1566" s="2" t="s">
        <v>22</v>
      </c>
      <c r="C1566">
        <v>116</v>
      </c>
      <c r="D1566">
        <f>MONTH(cukier8[[#This Row],[DATA]])</f>
        <v>4</v>
      </c>
    </row>
    <row r="1567" spans="1:4" x14ac:dyDescent="0.35">
      <c r="A1567" s="1">
        <v>41006</v>
      </c>
      <c r="B1567" s="2" t="s">
        <v>6</v>
      </c>
      <c r="C1567">
        <v>152</v>
      </c>
      <c r="D1567">
        <f>MONTH(cukier8[[#This Row],[DATA]])</f>
        <v>4</v>
      </c>
    </row>
    <row r="1568" spans="1:4" x14ac:dyDescent="0.35">
      <c r="A1568" s="1">
        <v>41011</v>
      </c>
      <c r="B1568" s="2" t="s">
        <v>7</v>
      </c>
      <c r="C1568">
        <v>309</v>
      </c>
      <c r="D1568">
        <f>MONTH(cukier8[[#This Row],[DATA]])</f>
        <v>4</v>
      </c>
    </row>
    <row r="1569" spans="1:4" x14ac:dyDescent="0.35">
      <c r="A1569" s="1">
        <v>41011</v>
      </c>
      <c r="B1569" s="2" t="s">
        <v>81</v>
      </c>
      <c r="C1569">
        <v>7</v>
      </c>
      <c r="D1569">
        <f>MONTH(cukier8[[#This Row],[DATA]])</f>
        <v>4</v>
      </c>
    </row>
    <row r="1570" spans="1:4" x14ac:dyDescent="0.35">
      <c r="A1570" s="1">
        <v>41011</v>
      </c>
      <c r="B1570" s="2" t="s">
        <v>102</v>
      </c>
      <c r="C1570">
        <v>353</v>
      </c>
      <c r="D1570">
        <f>MONTH(cukier8[[#This Row],[DATA]])</f>
        <v>4</v>
      </c>
    </row>
    <row r="1571" spans="1:4" x14ac:dyDescent="0.35">
      <c r="A1571" s="1">
        <v>41012</v>
      </c>
      <c r="B1571" s="2" t="s">
        <v>187</v>
      </c>
      <c r="C1571">
        <v>3</v>
      </c>
      <c r="D1571">
        <f>MONTH(cukier8[[#This Row],[DATA]])</f>
        <v>4</v>
      </c>
    </row>
    <row r="1572" spans="1:4" x14ac:dyDescent="0.35">
      <c r="A1572" s="1">
        <v>41013</v>
      </c>
      <c r="B1572" s="2" t="s">
        <v>14</v>
      </c>
      <c r="C1572">
        <v>166</v>
      </c>
      <c r="D1572">
        <f>MONTH(cukier8[[#This Row],[DATA]])</f>
        <v>4</v>
      </c>
    </row>
    <row r="1573" spans="1:4" x14ac:dyDescent="0.35">
      <c r="A1573" s="1">
        <v>41014</v>
      </c>
      <c r="B1573" s="2" t="s">
        <v>224</v>
      </c>
      <c r="C1573">
        <v>14</v>
      </c>
      <c r="D1573">
        <f>MONTH(cukier8[[#This Row],[DATA]])</f>
        <v>4</v>
      </c>
    </row>
    <row r="1574" spans="1:4" x14ac:dyDescent="0.35">
      <c r="A1574" s="1">
        <v>41014</v>
      </c>
      <c r="B1574" s="2" t="s">
        <v>6</v>
      </c>
      <c r="C1574">
        <v>141</v>
      </c>
      <c r="D1574">
        <f>MONTH(cukier8[[#This Row],[DATA]])</f>
        <v>4</v>
      </c>
    </row>
    <row r="1575" spans="1:4" x14ac:dyDescent="0.35">
      <c r="A1575" s="1">
        <v>41014</v>
      </c>
      <c r="B1575" s="2" t="s">
        <v>229</v>
      </c>
      <c r="C1575">
        <v>15</v>
      </c>
      <c r="D1575">
        <f>MONTH(cukier8[[#This Row],[DATA]])</f>
        <v>4</v>
      </c>
    </row>
    <row r="1576" spans="1:4" x14ac:dyDescent="0.35">
      <c r="A1576" s="1">
        <v>41020</v>
      </c>
      <c r="B1576" s="2" t="s">
        <v>22</v>
      </c>
      <c r="C1576">
        <v>157</v>
      </c>
      <c r="D1576">
        <f>MONTH(cukier8[[#This Row],[DATA]])</f>
        <v>4</v>
      </c>
    </row>
    <row r="1577" spans="1:4" x14ac:dyDescent="0.35">
      <c r="A1577" s="1">
        <v>41025</v>
      </c>
      <c r="B1577" s="2" t="s">
        <v>9</v>
      </c>
      <c r="C1577">
        <v>191</v>
      </c>
      <c r="D1577">
        <f>MONTH(cukier8[[#This Row],[DATA]])</f>
        <v>4</v>
      </c>
    </row>
    <row r="1578" spans="1:4" x14ac:dyDescent="0.35">
      <c r="A1578" s="1">
        <v>41026</v>
      </c>
      <c r="B1578" s="2" t="s">
        <v>36</v>
      </c>
      <c r="C1578">
        <v>7</v>
      </c>
      <c r="D1578">
        <f>MONTH(cukier8[[#This Row],[DATA]])</f>
        <v>4</v>
      </c>
    </row>
    <row r="1579" spans="1:4" x14ac:dyDescent="0.35">
      <c r="A1579" s="1">
        <v>41027</v>
      </c>
      <c r="B1579" s="2" t="s">
        <v>26</v>
      </c>
      <c r="C1579">
        <v>200</v>
      </c>
      <c r="D1579">
        <f>MONTH(cukier8[[#This Row],[DATA]])</f>
        <v>4</v>
      </c>
    </row>
    <row r="1580" spans="1:4" x14ac:dyDescent="0.35">
      <c r="A1580" s="1">
        <v>41033</v>
      </c>
      <c r="B1580" s="2" t="s">
        <v>149</v>
      </c>
      <c r="C1580">
        <v>15</v>
      </c>
      <c r="D1580">
        <f>MONTH(cukier8[[#This Row],[DATA]])</f>
        <v>5</v>
      </c>
    </row>
    <row r="1581" spans="1:4" x14ac:dyDescent="0.35">
      <c r="A1581" s="1">
        <v>41033</v>
      </c>
      <c r="B1581" s="2" t="s">
        <v>171</v>
      </c>
      <c r="C1581">
        <v>7</v>
      </c>
      <c r="D1581">
        <f>MONTH(cukier8[[#This Row],[DATA]])</f>
        <v>5</v>
      </c>
    </row>
    <row r="1582" spans="1:4" x14ac:dyDescent="0.35">
      <c r="A1582" s="1">
        <v>41033</v>
      </c>
      <c r="B1582" s="2" t="s">
        <v>14</v>
      </c>
      <c r="C1582">
        <v>235</v>
      </c>
      <c r="D1582">
        <f>MONTH(cukier8[[#This Row],[DATA]])</f>
        <v>5</v>
      </c>
    </row>
    <row r="1583" spans="1:4" x14ac:dyDescent="0.35">
      <c r="A1583" s="1">
        <v>41034</v>
      </c>
      <c r="B1583" s="2" t="s">
        <v>50</v>
      </c>
      <c r="C1583">
        <v>301</v>
      </c>
      <c r="D1583">
        <f>MONTH(cukier8[[#This Row],[DATA]])</f>
        <v>5</v>
      </c>
    </row>
    <row r="1584" spans="1:4" x14ac:dyDescent="0.35">
      <c r="A1584" s="1">
        <v>41036</v>
      </c>
      <c r="B1584" s="2" t="s">
        <v>5</v>
      </c>
      <c r="C1584">
        <v>136</v>
      </c>
      <c r="D1584">
        <f>MONTH(cukier8[[#This Row],[DATA]])</f>
        <v>5</v>
      </c>
    </row>
    <row r="1585" spans="1:4" x14ac:dyDescent="0.35">
      <c r="A1585" s="1">
        <v>41036</v>
      </c>
      <c r="B1585" s="2" t="s">
        <v>126</v>
      </c>
      <c r="C1585">
        <v>5</v>
      </c>
      <c r="D1585">
        <f>MONTH(cukier8[[#This Row],[DATA]])</f>
        <v>5</v>
      </c>
    </row>
    <row r="1586" spans="1:4" x14ac:dyDescent="0.35">
      <c r="A1586" s="1">
        <v>41037</v>
      </c>
      <c r="B1586" s="2" t="s">
        <v>7</v>
      </c>
      <c r="C1586">
        <v>280</v>
      </c>
      <c r="D1586">
        <f>MONTH(cukier8[[#This Row],[DATA]])</f>
        <v>5</v>
      </c>
    </row>
    <row r="1587" spans="1:4" x14ac:dyDescent="0.35">
      <c r="A1587" s="1">
        <v>41037</v>
      </c>
      <c r="B1587" s="2" t="s">
        <v>65</v>
      </c>
      <c r="C1587">
        <v>3</v>
      </c>
      <c r="D1587">
        <f>MONTH(cukier8[[#This Row],[DATA]])</f>
        <v>5</v>
      </c>
    </row>
    <row r="1588" spans="1:4" x14ac:dyDescent="0.35">
      <c r="A1588" s="1">
        <v>41040</v>
      </c>
      <c r="B1588" s="2" t="s">
        <v>206</v>
      </c>
      <c r="C1588">
        <v>14</v>
      </c>
      <c r="D1588">
        <f>MONTH(cukier8[[#This Row],[DATA]])</f>
        <v>5</v>
      </c>
    </row>
    <row r="1589" spans="1:4" x14ac:dyDescent="0.35">
      <c r="A1589" s="1">
        <v>41041</v>
      </c>
      <c r="B1589" s="2" t="s">
        <v>10</v>
      </c>
      <c r="C1589">
        <v>79</v>
      </c>
      <c r="D1589">
        <f>MONTH(cukier8[[#This Row],[DATA]])</f>
        <v>5</v>
      </c>
    </row>
    <row r="1590" spans="1:4" x14ac:dyDescent="0.35">
      <c r="A1590" s="1">
        <v>41042</v>
      </c>
      <c r="B1590" s="2" t="s">
        <v>173</v>
      </c>
      <c r="C1590">
        <v>86</v>
      </c>
      <c r="D1590">
        <f>MONTH(cukier8[[#This Row],[DATA]])</f>
        <v>5</v>
      </c>
    </row>
    <row r="1591" spans="1:4" x14ac:dyDescent="0.35">
      <c r="A1591" s="1">
        <v>41042</v>
      </c>
      <c r="B1591" s="2" t="s">
        <v>23</v>
      </c>
      <c r="C1591">
        <v>70</v>
      </c>
      <c r="D1591">
        <f>MONTH(cukier8[[#This Row],[DATA]])</f>
        <v>5</v>
      </c>
    </row>
    <row r="1592" spans="1:4" x14ac:dyDescent="0.35">
      <c r="A1592" s="1">
        <v>41043</v>
      </c>
      <c r="B1592" s="2" t="s">
        <v>20</v>
      </c>
      <c r="C1592">
        <v>189</v>
      </c>
      <c r="D1592">
        <f>MONTH(cukier8[[#This Row],[DATA]])</f>
        <v>5</v>
      </c>
    </row>
    <row r="1593" spans="1:4" x14ac:dyDescent="0.35">
      <c r="A1593" s="1">
        <v>41043</v>
      </c>
      <c r="B1593" s="2" t="s">
        <v>55</v>
      </c>
      <c r="C1593">
        <v>111</v>
      </c>
      <c r="D1593">
        <f>MONTH(cukier8[[#This Row],[DATA]])</f>
        <v>5</v>
      </c>
    </row>
    <row r="1594" spans="1:4" x14ac:dyDescent="0.35">
      <c r="A1594" s="1">
        <v>41046</v>
      </c>
      <c r="B1594" s="2" t="s">
        <v>19</v>
      </c>
      <c r="C1594">
        <v>158</v>
      </c>
      <c r="D1594">
        <f>MONTH(cukier8[[#This Row],[DATA]])</f>
        <v>5</v>
      </c>
    </row>
    <row r="1595" spans="1:4" x14ac:dyDescent="0.35">
      <c r="A1595" s="1">
        <v>41051</v>
      </c>
      <c r="B1595" s="2" t="s">
        <v>66</v>
      </c>
      <c r="C1595">
        <v>172</v>
      </c>
      <c r="D1595">
        <f>MONTH(cukier8[[#This Row],[DATA]])</f>
        <v>5</v>
      </c>
    </row>
    <row r="1596" spans="1:4" x14ac:dyDescent="0.35">
      <c r="A1596" s="1">
        <v>41052</v>
      </c>
      <c r="B1596" s="2" t="s">
        <v>50</v>
      </c>
      <c r="C1596">
        <v>179</v>
      </c>
      <c r="D1596">
        <f>MONTH(cukier8[[#This Row],[DATA]])</f>
        <v>5</v>
      </c>
    </row>
    <row r="1597" spans="1:4" x14ac:dyDescent="0.35">
      <c r="A1597" s="1">
        <v>41053</v>
      </c>
      <c r="B1597" s="2" t="s">
        <v>104</v>
      </c>
      <c r="C1597">
        <v>19</v>
      </c>
      <c r="D1597">
        <f>MONTH(cukier8[[#This Row],[DATA]])</f>
        <v>5</v>
      </c>
    </row>
    <row r="1598" spans="1:4" x14ac:dyDescent="0.35">
      <c r="A1598" s="1">
        <v>41053</v>
      </c>
      <c r="B1598" s="2" t="s">
        <v>28</v>
      </c>
      <c r="C1598">
        <v>57</v>
      </c>
      <c r="D1598">
        <f>MONTH(cukier8[[#This Row],[DATA]])</f>
        <v>5</v>
      </c>
    </row>
    <row r="1599" spans="1:4" x14ac:dyDescent="0.35">
      <c r="A1599" s="1">
        <v>41054</v>
      </c>
      <c r="B1599" s="2" t="s">
        <v>50</v>
      </c>
      <c r="C1599">
        <v>335</v>
      </c>
      <c r="D1599">
        <f>MONTH(cukier8[[#This Row],[DATA]])</f>
        <v>5</v>
      </c>
    </row>
    <row r="1600" spans="1:4" x14ac:dyDescent="0.35">
      <c r="A1600" s="1">
        <v>41060</v>
      </c>
      <c r="B1600" s="2" t="s">
        <v>164</v>
      </c>
      <c r="C1600">
        <v>12</v>
      </c>
      <c r="D1600">
        <f>MONTH(cukier8[[#This Row],[DATA]])</f>
        <v>5</v>
      </c>
    </row>
    <row r="1601" spans="1:4" x14ac:dyDescent="0.35">
      <c r="A1601" s="1">
        <v>41061</v>
      </c>
      <c r="B1601" s="2" t="s">
        <v>125</v>
      </c>
      <c r="C1601">
        <v>2</v>
      </c>
      <c r="D1601">
        <f>MONTH(cukier8[[#This Row],[DATA]])</f>
        <v>6</v>
      </c>
    </row>
    <row r="1602" spans="1:4" x14ac:dyDescent="0.35">
      <c r="A1602" s="1">
        <v>41061</v>
      </c>
      <c r="B1602" s="2" t="s">
        <v>50</v>
      </c>
      <c r="C1602">
        <v>237</v>
      </c>
      <c r="D1602">
        <f>MONTH(cukier8[[#This Row],[DATA]])</f>
        <v>6</v>
      </c>
    </row>
    <row r="1603" spans="1:4" x14ac:dyDescent="0.35">
      <c r="A1603" s="1">
        <v>41064</v>
      </c>
      <c r="B1603" s="2" t="s">
        <v>7</v>
      </c>
      <c r="C1603">
        <v>482</v>
      </c>
      <c r="D1603">
        <f>MONTH(cukier8[[#This Row],[DATA]])</f>
        <v>6</v>
      </c>
    </row>
    <row r="1604" spans="1:4" x14ac:dyDescent="0.35">
      <c r="A1604" s="1">
        <v>41064</v>
      </c>
      <c r="B1604" s="2" t="s">
        <v>125</v>
      </c>
      <c r="C1604">
        <v>8</v>
      </c>
      <c r="D1604">
        <f>MONTH(cukier8[[#This Row],[DATA]])</f>
        <v>6</v>
      </c>
    </row>
    <row r="1605" spans="1:4" x14ac:dyDescent="0.35">
      <c r="A1605" s="1">
        <v>41067</v>
      </c>
      <c r="B1605" s="2" t="s">
        <v>35</v>
      </c>
      <c r="C1605">
        <v>147</v>
      </c>
      <c r="D1605">
        <f>MONTH(cukier8[[#This Row],[DATA]])</f>
        <v>6</v>
      </c>
    </row>
    <row r="1606" spans="1:4" x14ac:dyDescent="0.35">
      <c r="A1606" s="1">
        <v>41069</v>
      </c>
      <c r="B1606" s="2" t="s">
        <v>22</v>
      </c>
      <c r="C1606">
        <v>224</v>
      </c>
      <c r="D1606">
        <f>MONTH(cukier8[[#This Row],[DATA]])</f>
        <v>6</v>
      </c>
    </row>
    <row r="1607" spans="1:4" x14ac:dyDescent="0.35">
      <c r="A1607" s="1">
        <v>41070</v>
      </c>
      <c r="B1607" s="2" t="s">
        <v>177</v>
      </c>
      <c r="C1607">
        <v>11</v>
      </c>
      <c r="D1607">
        <f>MONTH(cukier8[[#This Row],[DATA]])</f>
        <v>6</v>
      </c>
    </row>
    <row r="1608" spans="1:4" x14ac:dyDescent="0.35">
      <c r="A1608" s="1">
        <v>41074</v>
      </c>
      <c r="B1608" s="2" t="s">
        <v>37</v>
      </c>
      <c r="C1608">
        <v>184</v>
      </c>
      <c r="D1608">
        <f>MONTH(cukier8[[#This Row],[DATA]])</f>
        <v>6</v>
      </c>
    </row>
    <row r="1609" spans="1:4" x14ac:dyDescent="0.35">
      <c r="A1609" s="1">
        <v>41076</v>
      </c>
      <c r="B1609" s="2" t="s">
        <v>168</v>
      </c>
      <c r="C1609">
        <v>20</v>
      </c>
      <c r="D1609">
        <f>MONTH(cukier8[[#This Row],[DATA]])</f>
        <v>6</v>
      </c>
    </row>
    <row r="1610" spans="1:4" x14ac:dyDescent="0.35">
      <c r="A1610" s="1">
        <v>41076</v>
      </c>
      <c r="B1610" s="2" t="s">
        <v>50</v>
      </c>
      <c r="C1610">
        <v>221</v>
      </c>
      <c r="D1610">
        <f>MONTH(cukier8[[#This Row],[DATA]])</f>
        <v>6</v>
      </c>
    </row>
    <row r="1611" spans="1:4" x14ac:dyDescent="0.35">
      <c r="A1611" s="1">
        <v>41079</v>
      </c>
      <c r="B1611" s="2" t="s">
        <v>37</v>
      </c>
      <c r="C1611">
        <v>162</v>
      </c>
      <c r="D1611">
        <f>MONTH(cukier8[[#This Row],[DATA]])</f>
        <v>6</v>
      </c>
    </row>
    <row r="1612" spans="1:4" x14ac:dyDescent="0.35">
      <c r="A1612" s="1">
        <v>41083</v>
      </c>
      <c r="B1612" s="2" t="s">
        <v>91</v>
      </c>
      <c r="C1612">
        <v>19</v>
      </c>
      <c r="D1612">
        <f>MONTH(cukier8[[#This Row],[DATA]])</f>
        <v>6</v>
      </c>
    </row>
    <row r="1613" spans="1:4" x14ac:dyDescent="0.35">
      <c r="A1613" s="1">
        <v>41088</v>
      </c>
      <c r="B1613" s="2" t="s">
        <v>178</v>
      </c>
      <c r="C1613">
        <v>1</v>
      </c>
      <c r="D1613">
        <f>MONTH(cukier8[[#This Row],[DATA]])</f>
        <v>6</v>
      </c>
    </row>
    <row r="1614" spans="1:4" x14ac:dyDescent="0.35">
      <c r="A1614" s="1">
        <v>41090</v>
      </c>
      <c r="B1614" s="2" t="s">
        <v>12</v>
      </c>
      <c r="C1614">
        <v>122</v>
      </c>
      <c r="D1614">
        <f>MONTH(cukier8[[#This Row],[DATA]])</f>
        <v>6</v>
      </c>
    </row>
    <row r="1615" spans="1:4" x14ac:dyDescent="0.35">
      <c r="A1615" s="1">
        <v>41090</v>
      </c>
      <c r="B1615" s="2" t="s">
        <v>17</v>
      </c>
      <c r="C1615">
        <v>163</v>
      </c>
      <c r="D1615">
        <f>MONTH(cukier8[[#This Row],[DATA]])</f>
        <v>6</v>
      </c>
    </row>
    <row r="1616" spans="1:4" x14ac:dyDescent="0.35">
      <c r="A1616" s="1">
        <v>41091</v>
      </c>
      <c r="B1616" s="2" t="s">
        <v>66</v>
      </c>
      <c r="C1616">
        <v>29</v>
      </c>
      <c r="D1616">
        <f>MONTH(cukier8[[#This Row],[DATA]])</f>
        <v>7</v>
      </c>
    </row>
    <row r="1617" spans="1:4" x14ac:dyDescent="0.35">
      <c r="A1617" s="1">
        <v>41095</v>
      </c>
      <c r="B1617" s="2" t="s">
        <v>55</v>
      </c>
      <c r="C1617">
        <v>106</v>
      </c>
      <c r="D1617">
        <f>MONTH(cukier8[[#This Row],[DATA]])</f>
        <v>7</v>
      </c>
    </row>
    <row r="1618" spans="1:4" x14ac:dyDescent="0.35">
      <c r="A1618" s="1">
        <v>41096</v>
      </c>
      <c r="B1618" s="2" t="s">
        <v>14</v>
      </c>
      <c r="C1618">
        <v>112</v>
      </c>
      <c r="D1618">
        <f>MONTH(cukier8[[#This Row],[DATA]])</f>
        <v>7</v>
      </c>
    </row>
    <row r="1619" spans="1:4" x14ac:dyDescent="0.35">
      <c r="A1619" s="1">
        <v>41097</v>
      </c>
      <c r="B1619" s="2" t="s">
        <v>28</v>
      </c>
      <c r="C1619">
        <v>90</v>
      </c>
      <c r="D1619">
        <f>MONTH(cukier8[[#This Row],[DATA]])</f>
        <v>7</v>
      </c>
    </row>
    <row r="1620" spans="1:4" x14ac:dyDescent="0.35">
      <c r="A1620" s="1">
        <v>41099</v>
      </c>
      <c r="B1620" s="2" t="s">
        <v>16</v>
      </c>
      <c r="C1620">
        <v>7</v>
      </c>
      <c r="D1620">
        <f>MONTH(cukier8[[#This Row],[DATA]])</f>
        <v>7</v>
      </c>
    </row>
    <row r="1621" spans="1:4" x14ac:dyDescent="0.35">
      <c r="A1621" s="1">
        <v>41099</v>
      </c>
      <c r="B1621" s="2" t="s">
        <v>23</v>
      </c>
      <c r="C1621">
        <v>27</v>
      </c>
      <c r="D1621">
        <f>MONTH(cukier8[[#This Row],[DATA]])</f>
        <v>7</v>
      </c>
    </row>
    <row r="1622" spans="1:4" x14ac:dyDescent="0.35">
      <c r="A1622" s="1">
        <v>41099</v>
      </c>
      <c r="B1622" s="2" t="s">
        <v>61</v>
      </c>
      <c r="C1622">
        <v>185</v>
      </c>
      <c r="D1622">
        <f>MONTH(cukier8[[#This Row],[DATA]])</f>
        <v>7</v>
      </c>
    </row>
    <row r="1623" spans="1:4" x14ac:dyDescent="0.35">
      <c r="A1623" s="1">
        <v>41100</v>
      </c>
      <c r="B1623" s="2" t="s">
        <v>22</v>
      </c>
      <c r="C1623">
        <v>153</v>
      </c>
      <c r="D1623">
        <f>MONTH(cukier8[[#This Row],[DATA]])</f>
        <v>7</v>
      </c>
    </row>
    <row r="1624" spans="1:4" x14ac:dyDescent="0.35">
      <c r="A1624" s="1">
        <v>41102</v>
      </c>
      <c r="B1624" s="2" t="s">
        <v>61</v>
      </c>
      <c r="C1624">
        <v>109</v>
      </c>
      <c r="D1624">
        <f>MONTH(cukier8[[#This Row],[DATA]])</f>
        <v>7</v>
      </c>
    </row>
    <row r="1625" spans="1:4" x14ac:dyDescent="0.35">
      <c r="A1625" s="1">
        <v>41104</v>
      </c>
      <c r="B1625" s="2" t="s">
        <v>211</v>
      </c>
      <c r="C1625">
        <v>10</v>
      </c>
      <c r="D1625">
        <f>MONTH(cukier8[[#This Row],[DATA]])</f>
        <v>7</v>
      </c>
    </row>
    <row r="1626" spans="1:4" x14ac:dyDescent="0.35">
      <c r="A1626" s="1">
        <v>41104</v>
      </c>
      <c r="B1626" s="2" t="s">
        <v>79</v>
      </c>
      <c r="C1626">
        <v>10</v>
      </c>
      <c r="D1626">
        <f>MONTH(cukier8[[#This Row],[DATA]])</f>
        <v>7</v>
      </c>
    </row>
    <row r="1627" spans="1:4" x14ac:dyDescent="0.35">
      <c r="A1627" s="1">
        <v>41106</v>
      </c>
      <c r="B1627" s="2" t="s">
        <v>131</v>
      </c>
      <c r="C1627">
        <v>90</v>
      </c>
      <c r="D1627">
        <f>MONTH(cukier8[[#This Row],[DATA]])</f>
        <v>7</v>
      </c>
    </row>
    <row r="1628" spans="1:4" x14ac:dyDescent="0.35">
      <c r="A1628" s="1">
        <v>41106</v>
      </c>
      <c r="B1628" s="2" t="s">
        <v>58</v>
      </c>
      <c r="C1628">
        <v>34</v>
      </c>
      <c r="D1628">
        <f>MONTH(cukier8[[#This Row],[DATA]])</f>
        <v>7</v>
      </c>
    </row>
    <row r="1629" spans="1:4" x14ac:dyDescent="0.35">
      <c r="A1629" s="1">
        <v>41108</v>
      </c>
      <c r="B1629" s="2" t="s">
        <v>9</v>
      </c>
      <c r="C1629">
        <v>106</v>
      </c>
      <c r="D1629">
        <f>MONTH(cukier8[[#This Row],[DATA]])</f>
        <v>7</v>
      </c>
    </row>
    <row r="1630" spans="1:4" x14ac:dyDescent="0.35">
      <c r="A1630" s="1">
        <v>41109</v>
      </c>
      <c r="B1630" s="2" t="s">
        <v>9</v>
      </c>
      <c r="C1630">
        <v>229</v>
      </c>
      <c r="D1630">
        <f>MONTH(cukier8[[#This Row],[DATA]])</f>
        <v>7</v>
      </c>
    </row>
    <row r="1631" spans="1:4" x14ac:dyDescent="0.35">
      <c r="A1631" s="1">
        <v>41115</v>
      </c>
      <c r="B1631" s="2" t="s">
        <v>17</v>
      </c>
      <c r="C1631">
        <v>229</v>
      </c>
      <c r="D1631">
        <f>MONTH(cukier8[[#This Row],[DATA]])</f>
        <v>7</v>
      </c>
    </row>
    <row r="1632" spans="1:4" x14ac:dyDescent="0.35">
      <c r="A1632" s="1">
        <v>41115</v>
      </c>
      <c r="B1632" s="2" t="s">
        <v>47</v>
      </c>
      <c r="C1632">
        <v>20</v>
      </c>
      <c r="D1632">
        <f>MONTH(cukier8[[#This Row],[DATA]])</f>
        <v>7</v>
      </c>
    </row>
    <row r="1633" spans="1:4" x14ac:dyDescent="0.35">
      <c r="A1633" s="1">
        <v>41115</v>
      </c>
      <c r="B1633" s="2" t="s">
        <v>45</v>
      </c>
      <c r="C1633">
        <v>261</v>
      </c>
      <c r="D1633">
        <f>MONTH(cukier8[[#This Row],[DATA]])</f>
        <v>7</v>
      </c>
    </row>
    <row r="1634" spans="1:4" x14ac:dyDescent="0.35">
      <c r="A1634" s="1">
        <v>41118</v>
      </c>
      <c r="B1634" s="2" t="s">
        <v>147</v>
      </c>
      <c r="C1634">
        <v>10</v>
      </c>
      <c r="D1634">
        <f>MONTH(cukier8[[#This Row],[DATA]])</f>
        <v>7</v>
      </c>
    </row>
    <row r="1635" spans="1:4" x14ac:dyDescent="0.35">
      <c r="A1635" s="1">
        <v>41118</v>
      </c>
      <c r="B1635" s="2" t="s">
        <v>7</v>
      </c>
      <c r="C1635">
        <v>400</v>
      </c>
      <c r="D1635">
        <f>MONTH(cukier8[[#This Row],[DATA]])</f>
        <v>7</v>
      </c>
    </row>
    <row r="1636" spans="1:4" x14ac:dyDescent="0.35">
      <c r="A1636" s="1">
        <v>41122</v>
      </c>
      <c r="B1636" s="2" t="s">
        <v>14</v>
      </c>
      <c r="C1636">
        <v>401</v>
      </c>
      <c r="D1636">
        <f>MONTH(cukier8[[#This Row],[DATA]])</f>
        <v>8</v>
      </c>
    </row>
    <row r="1637" spans="1:4" x14ac:dyDescent="0.35">
      <c r="A1637" s="1">
        <v>41124</v>
      </c>
      <c r="B1637" s="2" t="s">
        <v>55</v>
      </c>
      <c r="C1637">
        <v>170</v>
      </c>
      <c r="D1637">
        <f>MONTH(cukier8[[#This Row],[DATA]])</f>
        <v>8</v>
      </c>
    </row>
    <row r="1638" spans="1:4" x14ac:dyDescent="0.35">
      <c r="A1638" s="1">
        <v>41125</v>
      </c>
      <c r="B1638" s="2" t="s">
        <v>22</v>
      </c>
      <c r="C1638">
        <v>124</v>
      </c>
      <c r="D1638">
        <f>MONTH(cukier8[[#This Row],[DATA]])</f>
        <v>8</v>
      </c>
    </row>
    <row r="1639" spans="1:4" x14ac:dyDescent="0.35">
      <c r="A1639" s="1">
        <v>41127</v>
      </c>
      <c r="B1639" s="2" t="s">
        <v>201</v>
      </c>
      <c r="C1639">
        <v>13</v>
      </c>
      <c r="D1639">
        <f>MONTH(cukier8[[#This Row],[DATA]])</f>
        <v>8</v>
      </c>
    </row>
    <row r="1640" spans="1:4" x14ac:dyDescent="0.35">
      <c r="A1640" s="1">
        <v>41130</v>
      </c>
      <c r="B1640" s="2" t="s">
        <v>19</v>
      </c>
      <c r="C1640">
        <v>87</v>
      </c>
      <c r="D1640">
        <f>MONTH(cukier8[[#This Row],[DATA]])</f>
        <v>8</v>
      </c>
    </row>
    <row r="1641" spans="1:4" x14ac:dyDescent="0.35">
      <c r="A1641" s="1">
        <v>41130</v>
      </c>
      <c r="B1641" s="2" t="s">
        <v>24</v>
      </c>
      <c r="C1641">
        <v>190</v>
      </c>
      <c r="D1641">
        <f>MONTH(cukier8[[#This Row],[DATA]])</f>
        <v>8</v>
      </c>
    </row>
    <row r="1642" spans="1:4" x14ac:dyDescent="0.35">
      <c r="A1642" s="1">
        <v>41130</v>
      </c>
      <c r="B1642" s="2" t="s">
        <v>50</v>
      </c>
      <c r="C1642">
        <v>349</v>
      </c>
      <c r="D1642">
        <f>MONTH(cukier8[[#This Row],[DATA]])</f>
        <v>8</v>
      </c>
    </row>
    <row r="1643" spans="1:4" x14ac:dyDescent="0.35">
      <c r="A1643" s="1">
        <v>41132</v>
      </c>
      <c r="B1643" s="2" t="s">
        <v>181</v>
      </c>
      <c r="C1643">
        <v>16</v>
      </c>
      <c r="D1643">
        <f>MONTH(cukier8[[#This Row],[DATA]])</f>
        <v>8</v>
      </c>
    </row>
    <row r="1644" spans="1:4" x14ac:dyDescent="0.35">
      <c r="A1644" s="1">
        <v>41133</v>
      </c>
      <c r="B1644" s="2" t="s">
        <v>71</v>
      </c>
      <c r="C1644">
        <v>42</v>
      </c>
      <c r="D1644">
        <f>MONTH(cukier8[[#This Row],[DATA]])</f>
        <v>8</v>
      </c>
    </row>
    <row r="1645" spans="1:4" x14ac:dyDescent="0.35">
      <c r="A1645" s="1">
        <v>41134</v>
      </c>
      <c r="B1645" s="2" t="s">
        <v>23</v>
      </c>
      <c r="C1645">
        <v>70</v>
      </c>
      <c r="D1645">
        <f>MONTH(cukier8[[#This Row],[DATA]])</f>
        <v>8</v>
      </c>
    </row>
    <row r="1646" spans="1:4" x14ac:dyDescent="0.35">
      <c r="A1646" s="1">
        <v>41136</v>
      </c>
      <c r="B1646" s="2" t="s">
        <v>52</v>
      </c>
      <c r="C1646">
        <v>189</v>
      </c>
      <c r="D1646">
        <f>MONTH(cukier8[[#This Row],[DATA]])</f>
        <v>8</v>
      </c>
    </row>
    <row r="1647" spans="1:4" x14ac:dyDescent="0.35">
      <c r="A1647" s="1">
        <v>41137</v>
      </c>
      <c r="B1647" s="2" t="s">
        <v>55</v>
      </c>
      <c r="C1647">
        <v>64</v>
      </c>
      <c r="D1647">
        <f>MONTH(cukier8[[#This Row],[DATA]])</f>
        <v>8</v>
      </c>
    </row>
    <row r="1648" spans="1:4" x14ac:dyDescent="0.35">
      <c r="A1648" s="1">
        <v>41141</v>
      </c>
      <c r="B1648" s="2" t="s">
        <v>35</v>
      </c>
      <c r="C1648">
        <v>76</v>
      </c>
      <c r="D1648">
        <f>MONTH(cukier8[[#This Row],[DATA]])</f>
        <v>8</v>
      </c>
    </row>
    <row r="1649" spans="1:4" x14ac:dyDescent="0.35">
      <c r="A1649" s="1">
        <v>41142</v>
      </c>
      <c r="B1649" s="2" t="s">
        <v>49</v>
      </c>
      <c r="C1649">
        <v>11</v>
      </c>
      <c r="D1649">
        <f>MONTH(cukier8[[#This Row],[DATA]])</f>
        <v>8</v>
      </c>
    </row>
    <row r="1650" spans="1:4" x14ac:dyDescent="0.35">
      <c r="A1650" s="1">
        <v>41142</v>
      </c>
      <c r="B1650" s="2" t="s">
        <v>66</v>
      </c>
      <c r="C1650">
        <v>96</v>
      </c>
      <c r="D1650">
        <f>MONTH(cukier8[[#This Row],[DATA]])</f>
        <v>8</v>
      </c>
    </row>
    <row r="1651" spans="1:4" x14ac:dyDescent="0.35">
      <c r="A1651" s="1">
        <v>41143</v>
      </c>
      <c r="B1651" s="2" t="s">
        <v>111</v>
      </c>
      <c r="C1651">
        <v>17</v>
      </c>
      <c r="D1651">
        <f>MONTH(cukier8[[#This Row],[DATA]])</f>
        <v>8</v>
      </c>
    </row>
    <row r="1652" spans="1:4" x14ac:dyDescent="0.35">
      <c r="A1652" s="1">
        <v>41143</v>
      </c>
      <c r="B1652" s="2" t="s">
        <v>18</v>
      </c>
      <c r="C1652">
        <v>92</v>
      </c>
      <c r="D1652">
        <f>MONTH(cukier8[[#This Row],[DATA]])</f>
        <v>8</v>
      </c>
    </row>
    <row r="1653" spans="1:4" x14ac:dyDescent="0.35">
      <c r="A1653" s="1">
        <v>41144</v>
      </c>
      <c r="B1653" s="2" t="s">
        <v>8</v>
      </c>
      <c r="C1653">
        <v>76</v>
      </c>
      <c r="D1653">
        <f>MONTH(cukier8[[#This Row],[DATA]])</f>
        <v>8</v>
      </c>
    </row>
    <row r="1654" spans="1:4" x14ac:dyDescent="0.35">
      <c r="A1654" s="1">
        <v>41146</v>
      </c>
      <c r="B1654" s="2" t="s">
        <v>10</v>
      </c>
      <c r="C1654">
        <v>77</v>
      </c>
      <c r="D1654">
        <f>MONTH(cukier8[[#This Row],[DATA]])</f>
        <v>8</v>
      </c>
    </row>
    <row r="1655" spans="1:4" x14ac:dyDescent="0.35">
      <c r="A1655" s="1">
        <v>41147</v>
      </c>
      <c r="B1655" s="2" t="s">
        <v>102</v>
      </c>
      <c r="C1655">
        <v>344</v>
      </c>
      <c r="D1655">
        <f>MONTH(cukier8[[#This Row],[DATA]])</f>
        <v>8</v>
      </c>
    </row>
    <row r="1656" spans="1:4" x14ac:dyDescent="0.35">
      <c r="A1656" s="1">
        <v>41147</v>
      </c>
      <c r="B1656" s="2" t="s">
        <v>7</v>
      </c>
      <c r="C1656">
        <v>218</v>
      </c>
      <c r="D1656">
        <f>MONTH(cukier8[[#This Row],[DATA]])</f>
        <v>8</v>
      </c>
    </row>
    <row r="1657" spans="1:4" x14ac:dyDescent="0.35">
      <c r="A1657" s="1">
        <v>41148</v>
      </c>
      <c r="B1657" s="2" t="s">
        <v>50</v>
      </c>
      <c r="C1657">
        <v>115</v>
      </c>
      <c r="D1657">
        <f>MONTH(cukier8[[#This Row],[DATA]])</f>
        <v>8</v>
      </c>
    </row>
    <row r="1658" spans="1:4" x14ac:dyDescent="0.35">
      <c r="A1658" s="1">
        <v>41149</v>
      </c>
      <c r="B1658" s="2" t="s">
        <v>80</v>
      </c>
      <c r="C1658">
        <v>143</v>
      </c>
      <c r="D1658">
        <f>MONTH(cukier8[[#This Row],[DATA]])</f>
        <v>8</v>
      </c>
    </row>
    <row r="1659" spans="1:4" x14ac:dyDescent="0.35">
      <c r="A1659" s="1">
        <v>41149</v>
      </c>
      <c r="B1659" s="2" t="s">
        <v>137</v>
      </c>
      <c r="C1659">
        <v>1</v>
      </c>
      <c r="D1659">
        <f>MONTH(cukier8[[#This Row],[DATA]])</f>
        <v>8</v>
      </c>
    </row>
    <row r="1660" spans="1:4" x14ac:dyDescent="0.35">
      <c r="A1660" s="1">
        <v>41154</v>
      </c>
      <c r="B1660" s="2" t="s">
        <v>69</v>
      </c>
      <c r="C1660">
        <v>133</v>
      </c>
      <c r="D1660">
        <f>MONTH(cukier8[[#This Row],[DATA]])</f>
        <v>9</v>
      </c>
    </row>
    <row r="1661" spans="1:4" x14ac:dyDescent="0.35">
      <c r="A1661" s="1">
        <v>41154</v>
      </c>
      <c r="B1661" s="2" t="s">
        <v>17</v>
      </c>
      <c r="C1661">
        <v>496</v>
      </c>
      <c r="D1661">
        <f>MONTH(cukier8[[#This Row],[DATA]])</f>
        <v>9</v>
      </c>
    </row>
    <row r="1662" spans="1:4" x14ac:dyDescent="0.35">
      <c r="A1662" s="1">
        <v>41154</v>
      </c>
      <c r="B1662" s="2" t="s">
        <v>108</v>
      </c>
      <c r="C1662">
        <v>5</v>
      </c>
      <c r="D1662">
        <f>MONTH(cukier8[[#This Row],[DATA]])</f>
        <v>9</v>
      </c>
    </row>
    <row r="1663" spans="1:4" x14ac:dyDescent="0.35">
      <c r="A1663" s="1">
        <v>41156</v>
      </c>
      <c r="B1663" s="2" t="s">
        <v>172</v>
      </c>
      <c r="C1663">
        <v>8</v>
      </c>
      <c r="D1663">
        <f>MONTH(cukier8[[#This Row],[DATA]])</f>
        <v>9</v>
      </c>
    </row>
    <row r="1664" spans="1:4" x14ac:dyDescent="0.35">
      <c r="A1664" s="1">
        <v>41157</v>
      </c>
      <c r="B1664" s="2" t="s">
        <v>52</v>
      </c>
      <c r="C1664">
        <v>59</v>
      </c>
      <c r="D1664">
        <f>MONTH(cukier8[[#This Row],[DATA]])</f>
        <v>9</v>
      </c>
    </row>
    <row r="1665" spans="1:4" x14ac:dyDescent="0.35">
      <c r="A1665" s="1">
        <v>41157</v>
      </c>
      <c r="B1665" s="2" t="s">
        <v>17</v>
      </c>
      <c r="C1665">
        <v>273</v>
      </c>
      <c r="D1665">
        <f>MONTH(cukier8[[#This Row],[DATA]])</f>
        <v>9</v>
      </c>
    </row>
    <row r="1666" spans="1:4" x14ac:dyDescent="0.35">
      <c r="A1666" s="1">
        <v>41158</v>
      </c>
      <c r="B1666" s="2" t="s">
        <v>9</v>
      </c>
      <c r="C1666">
        <v>165</v>
      </c>
      <c r="D1666">
        <f>MONTH(cukier8[[#This Row],[DATA]])</f>
        <v>9</v>
      </c>
    </row>
    <row r="1667" spans="1:4" x14ac:dyDescent="0.35">
      <c r="A1667" s="1">
        <v>41162</v>
      </c>
      <c r="B1667" s="2" t="s">
        <v>48</v>
      </c>
      <c r="C1667">
        <v>13</v>
      </c>
      <c r="D1667">
        <f>MONTH(cukier8[[#This Row],[DATA]])</f>
        <v>9</v>
      </c>
    </row>
    <row r="1668" spans="1:4" x14ac:dyDescent="0.35">
      <c r="A1668" s="1">
        <v>41163</v>
      </c>
      <c r="B1668" s="2" t="s">
        <v>69</v>
      </c>
      <c r="C1668">
        <v>143</v>
      </c>
      <c r="D1668">
        <f>MONTH(cukier8[[#This Row],[DATA]])</f>
        <v>9</v>
      </c>
    </row>
    <row r="1669" spans="1:4" x14ac:dyDescent="0.35">
      <c r="A1669" s="1">
        <v>41167</v>
      </c>
      <c r="B1669" s="2" t="s">
        <v>230</v>
      </c>
      <c r="C1669">
        <v>20</v>
      </c>
      <c r="D1669">
        <f>MONTH(cukier8[[#This Row],[DATA]])</f>
        <v>9</v>
      </c>
    </row>
    <row r="1670" spans="1:4" x14ac:dyDescent="0.35">
      <c r="A1670" s="1">
        <v>41171</v>
      </c>
      <c r="B1670" s="2" t="s">
        <v>54</v>
      </c>
      <c r="C1670">
        <v>4</v>
      </c>
      <c r="D1670">
        <f>MONTH(cukier8[[#This Row],[DATA]])</f>
        <v>9</v>
      </c>
    </row>
    <row r="1671" spans="1:4" x14ac:dyDescent="0.35">
      <c r="A1671" s="1">
        <v>41175</v>
      </c>
      <c r="B1671" s="2" t="s">
        <v>131</v>
      </c>
      <c r="C1671">
        <v>102</v>
      </c>
      <c r="D1671">
        <f>MONTH(cukier8[[#This Row],[DATA]])</f>
        <v>9</v>
      </c>
    </row>
    <row r="1672" spans="1:4" x14ac:dyDescent="0.35">
      <c r="A1672" s="1">
        <v>41177</v>
      </c>
      <c r="B1672" s="2" t="s">
        <v>6</v>
      </c>
      <c r="C1672">
        <v>155</v>
      </c>
      <c r="D1672">
        <f>MONTH(cukier8[[#This Row],[DATA]])</f>
        <v>9</v>
      </c>
    </row>
    <row r="1673" spans="1:4" x14ac:dyDescent="0.35">
      <c r="A1673" s="1">
        <v>41179</v>
      </c>
      <c r="B1673" s="2" t="s">
        <v>7</v>
      </c>
      <c r="C1673">
        <v>226</v>
      </c>
      <c r="D1673">
        <f>MONTH(cukier8[[#This Row],[DATA]])</f>
        <v>9</v>
      </c>
    </row>
    <row r="1674" spans="1:4" x14ac:dyDescent="0.35">
      <c r="A1674" s="1">
        <v>41179</v>
      </c>
      <c r="B1674" s="2" t="s">
        <v>14</v>
      </c>
      <c r="C1674">
        <v>346</v>
      </c>
      <c r="D1674">
        <f>MONTH(cukier8[[#This Row],[DATA]])</f>
        <v>9</v>
      </c>
    </row>
    <row r="1675" spans="1:4" x14ac:dyDescent="0.35">
      <c r="A1675" s="1">
        <v>41180</v>
      </c>
      <c r="B1675" s="2" t="s">
        <v>52</v>
      </c>
      <c r="C1675">
        <v>45</v>
      </c>
      <c r="D1675">
        <f>MONTH(cukier8[[#This Row],[DATA]])</f>
        <v>9</v>
      </c>
    </row>
    <row r="1676" spans="1:4" x14ac:dyDescent="0.35">
      <c r="A1676" s="1">
        <v>41182</v>
      </c>
      <c r="B1676" s="2" t="s">
        <v>151</v>
      </c>
      <c r="C1676">
        <v>11</v>
      </c>
      <c r="D1676">
        <f>MONTH(cukier8[[#This Row],[DATA]])</f>
        <v>9</v>
      </c>
    </row>
    <row r="1677" spans="1:4" x14ac:dyDescent="0.35">
      <c r="A1677" s="1">
        <v>41185</v>
      </c>
      <c r="B1677" s="2" t="s">
        <v>130</v>
      </c>
      <c r="C1677">
        <v>14</v>
      </c>
      <c r="D1677">
        <f>MONTH(cukier8[[#This Row],[DATA]])</f>
        <v>10</v>
      </c>
    </row>
    <row r="1678" spans="1:4" x14ac:dyDescent="0.35">
      <c r="A1678" s="1">
        <v>41190</v>
      </c>
      <c r="B1678" s="2" t="s">
        <v>51</v>
      </c>
      <c r="C1678">
        <v>12</v>
      </c>
      <c r="D1678">
        <f>MONTH(cukier8[[#This Row],[DATA]])</f>
        <v>10</v>
      </c>
    </row>
    <row r="1679" spans="1:4" x14ac:dyDescent="0.35">
      <c r="A1679" s="1">
        <v>41195</v>
      </c>
      <c r="B1679" s="2" t="s">
        <v>154</v>
      </c>
      <c r="C1679">
        <v>11</v>
      </c>
      <c r="D1679">
        <f>MONTH(cukier8[[#This Row],[DATA]])</f>
        <v>10</v>
      </c>
    </row>
    <row r="1680" spans="1:4" x14ac:dyDescent="0.35">
      <c r="A1680" s="1">
        <v>41195</v>
      </c>
      <c r="B1680" s="2" t="s">
        <v>26</v>
      </c>
      <c r="C1680">
        <v>142</v>
      </c>
      <c r="D1680">
        <f>MONTH(cukier8[[#This Row],[DATA]])</f>
        <v>10</v>
      </c>
    </row>
    <row r="1681" spans="1:4" x14ac:dyDescent="0.35">
      <c r="A1681" s="1">
        <v>41201</v>
      </c>
      <c r="B1681" s="2" t="s">
        <v>71</v>
      </c>
      <c r="C1681">
        <v>184</v>
      </c>
      <c r="D1681">
        <f>MONTH(cukier8[[#This Row],[DATA]])</f>
        <v>10</v>
      </c>
    </row>
    <row r="1682" spans="1:4" x14ac:dyDescent="0.35">
      <c r="A1682" s="1">
        <v>41202</v>
      </c>
      <c r="B1682" s="2" t="s">
        <v>45</v>
      </c>
      <c r="C1682">
        <v>390</v>
      </c>
      <c r="D1682">
        <f>MONTH(cukier8[[#This Row],[DATA]])</f>
        <v>10</v>
      </c>
    </row>
    <row r="1683" spans="1:4" x14ac:dyDescent="0.35">
      <c r="A1683" s="1">
        <v>41206</v>
      </c>
      <c r="B1683" s="2" t="s">
        <v>37</v>
      </c>
      <c r="C1683">
        <v>110</v>
      </c>
      <c r="D1683">
        <f>MONTH(cukier8[[#This Row],[DATA]])</f>
        <v>10</v>
      </c>
    </row>
    <row r="1684" spans="1:4" x14ac:dyDescent="0.35">
      <c r="A1684" s="1">
        <v>41207</v>
      </c>
      <c r="B1684" s="2" t="s">
        <v>19</v>
      </c>
      <c r="C1684">
        <v>92</v>
      </c>
      <c r="D1684">
        <f>MONTH(cukier8[[#This Row],[DATA]])</f>
        <v>10</v>
      </c>
    </row>
    <row r="1685" spans="1:4" x14ac:dyDescent="0.35">
      <c r="A1685" s="1">
        <v>41208</v>
      </c>
      <c r="B1685" s="2" t="s">
        <v>68</v>
      </c>
      <c r="C1685">
        <v>5</v>
      </c>
      <c r="D1685">
        <f>MONTH(cukier8[[#This Row],[DATA]])</f>
        <v>10</v>
      </c>
    </row>
    <row r="1686" spans="1:4" x14ac:dyDescent="0.35">
      <c r="A1686" s="1">
        <v>41208</v>
      </c>
      <c r="B1686" s="2" t="s">
        <v>229</v>
      </c>
      <c r="C1686">
        <v>2</v>
      </c>
      <c r="D1686">
        <f>MONTH(cukier8[[#This Row],[DATA]])</f>
        <v>10</v>
      </c>
    </row>
    <row r="1687" spans="1:4" x14ac:dyDescent="0.35">
      <c r="A1687" s="1">
        <v>41210</v>
      </c>
      <c r="B1687" s="2" t="s">
        <v>175</v>
      </c>
      <c r="C1687">
        <v>14</v>
      </c>
      <c r="D1687">
        <f>MONTH(cukier8[[#This Row],[DATA]])</f>
        <v>10</v>
      </c>
    </row>
    <row r="1688" spans="1:4" x14ac:dyDescent="0.35">
      <c r="A1688" s="1">
        <v>41213</v>
      </c>
      <c r="B1688" s="2" t="s">
        <v>84</v>
      </c>
      <c r="C1688">
        <v>6</v>
      </c>
      <c r="D1688">
        <f>MONTH(cukier8[[#This Row],[DATA]])</f>
        <v>10</v>
      </c>
    </row>
    <row r="1689" spans="1:4" x14ac:dyDescent="0.35">
      <c r="A1689" s="1">
        <v>41214</v>
      </c>
      <c r="B1689" s="2" t="s">
        <v>18</v>
      </c>
      <c r="C1689">
        <v>65</v>
      </c>
      <c r="D1689">
        <f>MONTH(cukier8[[#This Row],[DATA]])</f>
        <v>11</v>
      </c>
    </row>
    <row r="1690" spans="1:4" x14ac:dyDescent="0.35">
      <c r="A1690" s="1">
        <v>41214</v>
      </c>
      <c r="B1690" s="2" t="s">
        <v>69</v>
      </c>
      <c r="C1690">
        <v>45</v>
      </c>
      <c r="D1690">
        <f>MONTH(cukier8[[#This Row],[DATA]])</f>
        <v>11</v>
      </c>
    </row>
    <row r="1691" spans="1:4" x14ac:dyDescent="0.35">
      <c r="A1691" s="1">
        <v>41214</v>
      </c>
      <c r="B1691" s="2" t="s">
        <v>7</v>
      </c>
      <c r="C1691">
        <v>108</v>
      </c>
      <c r="D1691">
        <f>MONTH(cukier8[[#This Row],[DATA]])</f>
        <v>11</v>
      </c>
    </row>
    <row r="1692" spans="1:4" x14ac:dyDescent="0.35">
      <c r="A1692" s="1">
        <v>41215</v>
      </c>
      <c r="B1692" s="2" t="s">
        <v>37</v>
      </c>
      <c r="C1692">
        <v>159</v>
      </c>
      <c r="D1692">
        <f>MONTH(cukier8[[#This Row],[DATA]])</f>
        <v>11</v>
      </c>
    </row>
    <row r="1693" spans="1:4" x14ac:dyDescent="0.35">
      <c r="A1693" s="1">
        <v>41219</v>
      </c>
      <c r="B1693" s="2" t="s">
        <v>19</v>
      </c>
      <c r="C1693">
        <v>141</v>
      </c>
      <c r="D1693">
        <f>MONTH(cukier8[[#This Row],[DATA]])</f>
        <v>11</v>
      </c>
    </row>
    <row r="1694" spans="1:4" x14ac:dyDescent="0.35">
      <c r="A1694" s="1">
        <v>41219</v>
      </c>
      <c r="B1694" s="2" t="s">
        <v>38</v>
      </c>
      <c r="C1694">
        <v>14</v>
      </c>
      <c r="D1694">
        <f>MONTH(cukier8[[#This Row],[DATA]])</f>
        <v>11</v>
      </c>
    </row>
    <row r="1695" spans="1:4" x14ac:dyDescent="0.35">
      <c r="A1695" s="1">
        <v>41222</v>
      </c>
      <c r="B1695" s="2" t="s">
        <v>10</v>
      </c>
      <c r="C1695">
        <v>142</v>
      </c>
      <c r="D1695">
        <f>MONTH(cukier8[[#This Row],[DATA]])</f>
        <v>11</v>
      </c>
    </row>
    <row r="1696" spans="1:4" x14ac:dyDescent="0.35">
      <c r="A1696" s="1">
        <v>41223</v>
      </c>
      <c r="B1696" s="2" t="s">
        <v>9</v>
      </c>
      <c r="C1696">
        <v>167</v>
      </c>
      <c r="D1696">
        <f>MONTH(cukier8[[#This Row],[DATA]])</f>
        <v>11</v>
      </c>
    </row>
    <row r="1697" spans="1:4" x14ac:dyDescent="0.35">
      <c r="A1697" s="1">
        <v>41224</v>
      </c>
      <c r="B1697" s="2" t="s">
        <v>175</v>
      </c>
      <c r="C1697">
        <v>12</v>
      </c>
      <c r="D1697">
        <f>MONTH(cukier8[[#This Row],[DATA]])</f>
        <v>11</v>
      </c>
    </row>
    <row r="1698" spans="1:4" x14ac:dyDescent="0.35">
      <c r="A1698" s="1">
        <v>41229</v>
      </c>
      <c r="B1698" s="2" t="s">
        <v>28</v>
      </c>
      <c r="C1698">
        <v>187</v>
      </c>
      <c r="D1698">
        <f>MONTH(cukier8[[#This Row],[DATA]])</f>
        <v>11</v>
      </c>
    </row>
    <row r="1699" spans="1:4" x14ac:dyDescent="0.35">
      <c r="A1699" s="1">
        <v>41232</v>
      </c>
      <c r="B1699" s="2" t="s">
        <v>41</v>
      </c>
      <c r="C1699">
        <v>14</v>
      </c>
      <c r="D1699">
        <f>MONTH(cukier8[[#This Row],[DATA]])</f>
        <v>11</v>
      </c>
    </row>
    <row r="1700" spans="1:4" x14ac:dyDescent="0.35">
      <c r="A1700" s="1">
        <v>41235</v>
      </c>
      <c r="B1700" s="2" t="s">
        <v>165</v>
      </c>
      <c r="C1700">
        <v>10</v>
      </c>
      <c r="D1700">
        <f>MONTH(cukier8[[#This Row],[DATA]])</f>
        <v>11</v>
      </c>
    </row>
    <row r="1701" spans="1:4" x14ac:dyDescent="0.35">
      <c r="A1701" s="1">
        <v>41236</v>
      </c>
      <c r="B1701" s="2" t="s">
        <v>22</v>
      </c>
      <c r="C1701">
        <v>269</v>
      </c>
      <c r="D1701">
        <f>MONTH(cukier8[[#This Row],[DATA]])</f>
        <v>11</v>
      </c>
    </row>
    <row r="1702" spans="1:4" x14ac:dyDescent="0.35">
      <c r="A1702" s="1">
        <v>41236</v>
      </c>
      <c r="B1702" s="2" t="s">
        <v>5</v>
      </c>
      <c r="C1702">
        <v>328</v>
      </c>
      <c r="D1702">
        <f>MONTH(cukier8[[#This Row],[DATA]])</f>
        <v>11</v>
      </c>
    </row>
    <row r="1703" spans="1:4" x14ac:dyDescent="0.35">
      <c r="A1703" s="1">
        <v>41237</v>
      </c>
      <c r="B1703" s="2" t="s">
        <v>9</v>
      </c>
      <c r="C1703">
        <v>228</v>
      </c>
      <c r="D1703">
        <f>MONTH(cukier8[[#This Row],[DATA]])</f>
        <v>11</v>
      </c>
    </row>
    <row r="1704" spans="1:4" x14ac:dyDescent="0.35">
      <c r="A1704" s="1">
        <v>41239</v>
      </c>
      <c r="B1704" s="2" t="s">
        <v>2</v>
      </c>
      <c r="C1704">
        <v>12</v>
      </c>
      <c r="D1704">
        <f>MONTH(cukier8[[#This Row],[DATA]])</f>
        <v>11</v>
      </c>
    </row>
    <row r="1705" spans="1:4" x14ac:dyDescent="0.35">
      <c r="A1705" s="1">
        <v>41244</v>
      </c>
      <c r="B1705" s="2" t="s">
        <v>93</v>
      </c>
      <c r="C1705">
        <v>16</v>
      </c>
      <c r="D1705">
        <f>MONTH(cukier8[[#This Row],[DATA]])</f>
        <v>12</v>
      </c>
    </row>
    <row r="1706" spans="1:4" x14ac:dyDescent="0.35">
      <c r="A1706" s="1">
        <v>41247</v>
      </c>
      <c r="B1706" s="2" t="s">
        <v>17</v>
      </c>
      <c r="C1706">
        <v>233</v>
      </c>
      <c r="D1706">
        <f>MONTH(cukier8[[#This Row],[DATA]])</f>
        <v>12</v>
      </c>
    </row>
    <row r="1707" spans="1:4" x14ac:dyDescent="0.35">
      <c r="A1707" s="1">
        <v>41248</v>
      </c>
      <c r="B1707" s="2" t="s">
        <v>132</v>
      </c>
      <c r="C1707">
        <v>10</v>
      </c>
      <c r="D1707">
        <f>MONTH(cukier8[[#This Row],[DATA]])</f>
        <v>12</v>
      </c>
    </row>
    <row r="1708" spans="1:4" x14ac:dyDescent="0.35">
      <c r="A1708" s="1">
        <v>41251</v>
      </c>
      <c r="B1708" s="2" t="s">
        <v>10</v>
      </c>
      <c r="C1708">
        <v>168</v>
      </c>
      <c r="D1708">
        <f>MONTH(cukier8[[#This Row],[DATA]])</f>
        <v>12</v>
      </c>
    </row>
    <row r="1709" spans="1:4" x14ac:dyDescent="0.35">
      <c r="A1709" s="1">
        <v>41251</v>
      </c>
      <c r="B1709" s="2" t="s">
        <v>5</v>
      </c>
      <c r="C1709">
        <v>388</v>
      </c>
      <c r="D1709">
        <f>MONTH(cukier8[[#This Row],[DATA]])</f>
        <v>12</v>
      </c>
    </row>
    <row r="1710" spans="1:4" x14ac:dyDescent="0.35">
      <c r="A1710" s="1">
        <v>41252</v>
      </c>
      <c r="B1710" s="2" t="s">
        <v>50</v>
      </c>
      <c r="C1710">
        <v>319</v>
      </c>
      <c r="D1710">
        <f>MONTH(cukier8[[#This Row],[DATA]])</f>
        <v>12</v>
      </c>
    </row>
    <row r="1711" spans="1:4" x14ac:dyDescent="0.35">
      <c r="A1711" s="1">
        <v>41254</v>
      </c>
      <c r="B1711" s="2" t="s">
        <v>67</v>
      </c>
      <c r="C1711">
        <v>12</v>
      </c>
      <c r="D1711">
        <f>MONTH(cukier8[[#This Row],[DATA]])</f>
        <v>12</v>
      </c>
    </row>
    <row r="1712" spans="1:4" x14ac:dyDescent="0.35">
      <c r="A1712" s="1">
        <v>41256</v>
      </c>
      <c r="B1712" s="2" t="s">
        <v>173</v>
      </c>
      <c r="C1712">
        <v>150</v>
      </c>
      <c r="D1712">
        <f>MONTH(cukier8[[#This Row],[DATA]])</f>
        <v>12</v>
      </c>
    </row>
    <row r="1713" spans="1:4" x14ac:dyDescent="0.35">
      <c r="A1713" s="1">
        <v>41258</v>
      </c>
      <c r="B1713" s="2" t="s">
        <v>9</v>
      </c>
      <c r="C1713">
        <v>347</v>
      </c>
      <c r="D1713">
        <f>MONTH(cukier8[[#This Row],[DATA]])</f>
        <v>12</v>
      </c>
    </row>
    <row r="1714" spans="1:4" x14ac:dyDescent="0.35">
      <c r="A1714" s="1">
        <v>41259</v>
      </c>
      <c r="B1714" s="2" t="s">
        <v>23</v>
      </c>
      <c r="C1714">
        <v>177</v>
      </c>
      <c r="D1714">
        <f>MONTH(cukier8[[#This Row],[DATA]])</f>
        <v>12</v>
      </c>
    </row>
    <row r="1715" spans="1:4" x14ac:dyDescent="0.35">
      <c r="A1715" s="1">
        <v>41262</v>
      </c>
      <c r="B1715" s="2" t="s">
        <v>45</v>
      </c>
      <c r="C1715">
        <v>222</v>
      </c>
      <c r="D1715">
        <f>MONTH(cukier8[[#This Row],[DATA]])</f>
        <v>12</v>
      </c>
    </row>
    <row r="1716" spans="1:4" x14ac:dyDescent="0.35">
      <c r="A1716" s="1">
        <v>41273</v>
      </c>
      <c r="B1716" s="2" t="s">
        <v>49</v>
      </c>
      <c r="C1716">
        <v>9</v>
      </c>
      <c r="D1716">
        <f>MONTH(cukier8[[#This Row],[DATA]])</f>
        <v>12</v>
      </c>
    </row>
    <row r="1717" spans="1:4" x14ac:dyDescent="0.35">
      <c r="A1717" s="1">
        <v>41273</v>
      </c>
      <c r="B1717" s="2" t="s">
        <v>231</v>
      </c>
      <c r="C1717">
        <v>14</v>
      </c>
      <c r="D1717">
        <f>MONTH(cukier8[[#This Row],[DATA]])</f>
        <v>12</v>
      </c>
    </row>
    <row r="1718" spans="1:4" x14ac:dyDescent="0.35">
      <c r="A1718" s="1">
        <v>41275</v>
      </c>
      <c r="B1718" s="2" t="s">
        <v>3</v>
      </c>
      <c r="C1718">
        <v>7</v>
      </c>
      <c r="D1718">
        <f>MONTH(cukier8[[#This Row],[DATA]])</f>
        <v>1</v>
      </c>
    </row>
    <row r="1719" spans="1:4" x14ac:dyDescent="0.35">
      <c r="A1719" s="1">
        <v>41279</v>
      </c>
      <c r="B1719" s="2" t="s">
        <v>66</v>
      </c>
      <c r="C1719">
        <v>171</v>
      </c>
      <c r="D1719">
        <f>MONTH(cukier8[[#This Row],[DATA]])</f>
        <v>1</v>
      </c>
    </row>
    <row r="1720" spans="1:4" x14ac:dyDescent="0.35">
      <c r="A1720" s="1">
        <v>41283</v>
      </c>
      <c r="B1720" s="2" t="s">
        <v>208</v>
      </c>
      <c r="C1720">
        <v>16</v>
      </c>
      <c r="D1720">
        <f>MONTH(cukier8[[#This Row],[DATA]])</f>
        <v>1</v>
      </c>
    </row>
    <row r="1721" spans="1:4" x14ac:dyDescent="0.35">
      <c r="A1721" s="1">
        <v>41284</v>
      </c>
      <c r="B1721" s="2" t="s">
        <v>18</v>
      </c>
      <c r="C1721">
        <v>176</v>
      </c>
      <c r="D1721">
        <f>MONTH(cukier8[[#This Row],[DATA]])</f>
        <v>1</v>
      </c>
    </row>
    <row r="1722" spans="1:4" x14ac:dyDescent="0.35">
      <c r="A1722" s="1">
        <v>41287</v>
      </c>
      <c r="B1722" s="2" t="s">
        <v>55</v>
      </c>
      <c r="C1722">
        <v>37</v>
      </c>
      <c r="D1722">
        <f>MONTH(cukier8[[#This Row],[DATA]])</f>
        <v>1</v>
      </c>
    </row>
    <row r="1723" spans="1:4" x14ac:dyDescent="0.35">
      <c r="A1723" s="1">
        <v>41290</v>
      </c>
      <c r="B1723" s="2" t="s">
        <v>18</v>
      </c>
      <c r="C1723">
        <v>186</v>
      </c>
      <c r="D1723">
        <f>MONTH(cukier8[[#This Row],[DATA]])</f>
        <v>1</v>
      </c>
    </row>
    <row r="1724" spans="1:4" x14ac:dyDescent="0.35">
      <c r="A1724" s="1">
        <v>41290</v>
      </c>
      <c r="B1724" s="2" t="s">
        <v>61</v>
      </c>
      <c r="C1724">
        <v>45</v>
      </c>
      <c r="D1724">
        <f>MONTH(cukier8[[#This Row],[DATA]])</f>
        <v>1</v>
      </c>
    </row>
    <row r="1725" spans="1:4" x14ac:dyDescent="0.35">
      <c r="A1725" s="1">
        <v>41294</v>
      </c>
      <c r="B1725" s="2" t="s">
        <v>52</v>
      </c>
      <c r="C1725">
        <v>186</v>
      </c>
      <c r="D1725">
        <f>MONTH(cukier8[[#This Row],[DATA]])</f>
        <v>1</v>
      </c>
    </row>
    <row r="1726" spans="1:4" x14ac:dyDescent="0.35">
      <c r="A1726" s="1">
        <v>41294</v>
      </c>
      <c r="B1726" s="2" t="s">
        <v>14</v>
      </c>
      <c r="C1726">
        <v>211</v>
      </c>
      <c r="D1726">
        <f>MONTH(cukier8[[#This Row],[DATA]])</f>
        <v>1</v>
      </c>
    </row>
    <row r="1727" spans="1:4" x14ac:dyDescent="0.35">
      <c r="A1727" s="1">
        <v>41300</v>
      </c>
      <c r="B1727" s="2" t="s">
        <v>9</v>
      </c>
      <c r="C1727">
        <v>330</v>
      </c>
      <c r="D1727">
        <f>MONTH(cukier8[[#This Row],[DATA]])</f>
        <v>1</v>
      </c>
    </row>
    <row r="1728" spans="1:4" x14ac:dyDescent="0.35">
      <c r="A1728" s="1">
        <v>41301</v>
      </c>
      <c r="B1728" s="2" t="s">
        <v>14</v>
      </c>
      <c r="C1728">
        <v>134</v>
      </c>
      <c r="D1728">
        <f>MONTH(cukier8[[#This Row],[DATA]])</f>
        <v>1</v>
      </c>
    </row>
    <row r="1729" spans="1:4" x14ac:dyDescent="0.35">
      <c r="A1729" s="1">
        <v>41301</v>
      </c>
      <c r="B1729" s="2" t="s">
        <v>9</v>
      </c>
      <c r="C1729">
        <v>459</v>
      </c>
      <c r="D1729">
        <f>MONTH(cukier8[[#This Row],[DATA]])</f>
        <v>1</v>
      </c>
    </row>
    <row r="1730" spans="1:4" x14ac:dyDescent="0.35">
      <c r="A1730" s="1">
        <v>41302</v>
      </c>
      <c r="B1730" s="2" t="s">
        <v>26</v>
      </c>
      <c r="C1730">
        <v>185</v>
      </c>
      <c r="D1730">
        <f>MONTH(cukier8[[#This Row],[DATA]])</f>
        <v>1</v>
      </c>
    </row>
    <row r="1731" spans="1:4" x14ac:dyDescent="0.35">
      <c r="A1731" s="1">
        <v>41303</v>
      </c>
      <c r="B1731" s="2" t="s">
        <v>67</v>
      </c>
      <c r="C1731">
        <v>3</v>
      </c>
      <c r="D1731">
        <f>MONTH(cukier8[[#This Row],[DATA]])</f>
        <v>1</v>
      </c>
    </row>
    <row r="1732" spans="1:4" x14ac:dyDescent="0.35">
      <c r="A1732" s="1">
        <v>41305</v>
      </c>
      <c r="B1732" s="2" t="s">
        <v>30</v>
      </c>
      <c r="C1732">
        <v>181</v>
      </c>
      <c r="D1732">
        <f>MONTH(cukier8[[#This Row],[DATA]])</f>
        <v>1</v>
      </c>
    </row>
    <row r="1733" spans="1:4" x14ac:dyDescent="0.35">
      <c r="A1733" s="1">
        <v>41309</v>
      </c>
      <c r="B1733" s="2" t="s">
        <v>17</v>
      </c>
      <c r="C1733">
        <v>441</v>
      </c>
      <c r="D1733">
        <f>MONTH(cukier8[[#This Row],[DATA]])</f>
        <v>2</v>
      </c>
    </row>
    <row r="1734" spans="1:4" x14ac:dyDescent="0.35">
      <c r="A1734" s="1">
        <v>41310</v>
      </c>
      <c r="B1734" s="2" t="s">
        <v>45</v>
      </c>
      <c r="C1734">
        <v>487</v>
      </c>
      <c r="D1734">
        <f>MONTH(cukier8[[#This Row],[DATA]])</f>
        <v>2</v>
      </c>
    </row>
    <row r="1735" spans="1:4" x14ac:dyDescent="0.35">
      <c r="A1735" s="1">
        <v>41310</v>
      </c>
      <c r="B1735" s="2" t="s">
        <v>52</v>
      </c>
      <c r="C1735">
        <v>56</v>
      </c>
      <c r="D1735">
        <f>MONTH(cukier8[[#This Row],[DATA]])</f>
        <v>2</v>
      </c>
    </row>
    <row r="1736" spans="1:4" x14ac:dyDescent="0.35">
      <c r="A1736" s="1">
        <v>41314</v>
      </c>
      <c r="B1736" s="2" t="s">
        <v>12</v>
      </c>
      <c r="C1736">
        <v>23</v>
      </c>
      <c r="D1736">
        <f>MONTH(cukier8[[#This Row],[DATA]])</f>
        <v>2</v>
      </c>
    </row>
    <row r="1737" spans="1:4" x14ac:dyDescent="0.35">
      <c r="A1737" s="1">
        <v>41314</v>
      </c>
      <c r="B1737" s="2" t="s">
        <v>131</v>
      </c>
      <c r="C1737">
        <v>113</v>
      </c>
      <c r="D1737">
        <f>MONTH(cukier8[[#This Row],[DATA]])</f>
        <v>2</v>
      </c>
    </row>
    <row r="1738" spans="1:4" x14ac:dyDescent="0.35">
      <c r="A1738" s="1">
        <v>41315</v>
      </c>
      <c r="B1738" s="2" t="s">
        <v>200</v>
      </c>
      <c r="C1738">
        <v>19</v>
      </c>
      <c r="D1738">
        <f>MONTH(cukier8[[#This Row],[DATA]])</f>
        <v>2</v>
      </c>
    </row>
    <row r="1739" spans="1:4" x14ac:dyDescent="0.35">
      <c r="A1739" s="1">
        <v>41316</v>
      </c>
      <c r="B1739" s="2" t="s">
        <v>78</v>
      </c>
      <c r="C1739">
        <v>188</v>
      </c>
      <c r="D1739">
        <f>MONTH(cukier8[[#This Row],[DATA]])</f>
        <v>2</v>
      </c>
    </row>
    <row r="1740" spans="1:4" x14ac:dyDescent="0.35">
      <c r="A1740" s="1">
        <v>41316</v>
      </c>
      <c r="B1740" s="2" t="s">
        <v>7</v>
      </c>
      <c r="C1740">
        <v>338</v>
      </c>
      <c r="D1740">
        <f>MONTH(cukier8[[#This Row],[DATA]])</f>
        <v>2</v>
      </c>
    </row>
    <row r="1741" spans="1:4" x14ac:dyDescent="0.35">
      <c r="A1741" s="1">
        <v>41317</v>
      </c>
      <c r="B1741" s="2" t="s">
        <v>31</v>
      </c>
      <c r="C1741">
        <v>80</v>
      </c>
      <c r="D1741">
        <f>MONTH(cukier8[[#This Row],[DATA]])</f>
        <v>2</v>
      </c>
    </row>
    <row r="1742" spans="1:4" x14ac:dyDescent="0.35">
      <c r="A1742" s="1">
        <v>41318</v>
      </c>
      <c r="B1742" s="2" t="s">
        <v>171</v>
      </c>
      <c r="C1742">
        <v>20</v>
      </c>
      <c r="D1742">
        <f>MONTH(cukier8[[#This Row],[DATA]])</f>
        <v>2</v>
      </c>
    </row>
    <row r="1743" spans="1:4" x14ac:dyDescent="0.35">
      <c r="A1743" s="1">
        <v>41321</v>
      </c>
      <c r="B1743" s="2" t="s">
        <v>159</v>
      </c>
      <c r="C1743">
        <v>1</v>
      </c>
      <c r="D1743">
        <f>MONTH(cukier8[[#This Row],[DATA]])</f>
        <v>2</v>
      </c>
    </row>
    <row r="1744" spans="1:4" x14ac:dyDescent="0.35">
      <c r="A1744" s="1">
        <v>41322</v>
      </c>
      <c r="B1744" s="2" t="s">
        <v>52</v>
      </c>
      <c r="C1744">
        <v>200</v>
      </c>
      <c r="D1744">
        <f>MONTH(cukier8[[#This Row],[DATA]])</f>
        <v>2</v>
      </c>
    </row>
    <row r="1745" spans="1:4" x14ac:dyDescent="0.35">
      <c r="A1745" s="1">
        <v>41323</v>
      </c>
      <c r="B1745" s="2" t="s">
        <v>5</v>
      </c>
      <c r="C1745">
        <v>429</v>
      </c>
      <c r="D1745">
        <f>MONTH(cukier8[[#This Row],[DATA]])</f>
        <v>2</v>
      </c>
    </row>
    <row r="1746" spans="1:4" x14ac:dyDescent="0.35">
      <c r="A1746" s="1">
        <v>41324</v>
      </c>
      <c r="B1746" s="2" t="s">
        <v>12</v>
      </c>
      <c r="C1746">
        <v>183</v>
      </c>
      <c r="D1746">
        <f>MONTH(cukier8[[#This Row],[DATA]])</f>
        <v>2</v>
      </c>
    </row>
    <row r="1747" spans="1:4" x14ac:dyDescent="0.35">
      <c r="A1747" s="1">
        <v>41325</v>
      </c>
      <c r="B1747" s="2" t="s">
        <v>10</v>
      </c>
      <c r="C1747">
        <v>26</v>
      </c>
      <c r="D1747">
        <f>MONTH(cukier8[[#This Row],[DATA]])</f>
        <v>2</v>
      </c>
    </row>
    <row r="1748" spans="1:4" x14ac:dyDescent="0.35">
      <c r="A1748" s="1">
        <v>41326</v>
      </c>
      <c r="B1748" s="2" t="s">
        <v>180</v>
      </c>
      <c r="C1748">
        <v>2</v>
      </c>
      <c r="D1748">
        <f>MONTH(cukier8[[#This Row],[DATA]])</f>
        <v>2</v>
      </c>
    </row>
    <row r="1749" spans="1:4" x14ac:dyDescent="0.35">
      <c r="A1749" s="1">
        <v>41328</v>
      </c>
      <c r="B1749" s="2" t="s">
        <v>7</v>
      </c>
      <c r="C1749">
        <v>174</v>
      </c>
      <c r="D1749">
        <f>MONTH(cukier8[[#This Row],[DATA]])</f>
        <v>2</v>
      </c>
    </row>
    <row r="1750" spans="1:4" x14ac:dyDescent="0.35">
      <c r="A1750" s="1">
        <v>41329</v>
      </c>
      <c r="B1750" s="2" t="s">
        <v>52</v>
      </c>
      <c r="C1750">
        <v>98</v>
      </c>
      <c r="D1750">
        <f>MONTH(cukier8[[#This Row],[DATA]])</f>
        <v>2</v>
      </c>
    </row>
    <row r="1751" spans="1:4" x14ac:dyDescent="0.35">
      <c r="A1751" s="1">
        <v>41329</v>
      </c>
      <c r="B1751" s="2" t="s">
        <v>185</v>
      </c>
      <c r="C1751">
        <v>11</v>
      </c>
      <c r="D1751">
        <f>MONTH(cukier8[[#This Row],[DATA]])</f>
        <v>2</v>
      </c>
    </row>
    <row r="1752" spans="1:4" x14ac:dyDescent="0.35">
      <c r="A1752" s="1">
        <v>41332</v>
      </c>
      <c r="B1752" s="2" t="s">
        <v>28</v>
      </c>
      <c r="C1752">
        <v>58</v>
      </c>
      <c r="D1752">
        <f>MONTH(cukier8[[#This Row],[DATA]])</f>
        <v>2</v>
      </c>
    </row>
    <row r="1753" spans="1:4" x14ac:dyDescent="0.35">
      <c r="A1753" s="1">
        <v>41336</v>
      </c>
      <c r="B1753" s="2" t="s">
        <v>15</v>
      </c>
      <c r="C1753">
        <v>17</v>
      </c>
      <c r="D1753">
        <f>MONTH(cukier8[[#This Row],[DATA]])</f>
        <v>3</v>
      </c>
    </row>
    <row r="1754" spans="1:4" x14ac:dyDescent="0.35">
      <c r="A1754" s="1">
        <v>41337</v>
      </c>
      <c r="B1754" s="2" t="s">
        <v>17</v>
      </c>
      <c r="C1754">
        <v>143</v>
      </c>
      <c r="D1754">
        <f>MONTH(cukier8[[#This Row],[DATA]])</f>
        <v>3</v>
      </c>
    </row>
    <row r="1755" spans="1:4" x14ac:dyDescent="0.35">
      <c r="A1755" s="1">
        <v>41339</v>
      </c>
      <c r="B1755" s="2" t="s">
        <v>52</v>
      </c>
      <c r="C1755">
        <v>108</v>
      </c>
      <c r="D1755">
        <f>MONTH(cukier8[[#This Row],[DATA]])</f>
        <v>3</v>
      </c>
    </row>
    <row r="1756" spans="1:4" x14ac:dyDescent="0.35">
      <c r="A1756" s="1">
        <v>41346</v>
      </c>
      <c r="B1756" s="2" t="s">
        <v>102</v>
      </c>
      <c r="C1756">
        <v>424</v>
      </c>
      <c r="D1756">
        <f>MONTH(cukier8[[#This Row],[DATA]])</f>
        <v>3</v>
      </c>
    </row>
    <row r="1757" spans="1:4" x14ac:dyDescent="0.35">
      <c r="A1757" s="1">
        <v>41351</v>
      </c>
      <c r="B1757" s="2" t="s">
        <v>221</v>
      </c>
      <c r="C1757">
        <v>9</v>
      </c>
      <c r="D1757">
        <f>MONTH(cukier8[[#This Row],[DATA]])</f>
        <v>3</v>
      </c>
    </row>
    <row r="1758" spans="1:4" x14ac:dyDescent="0.35">
      <c r="A1758" s="1">
        <v>41352</v>
      </c>
      <c r="B1758" s="2" t="s">
        <v>28</v>
      </c>
      <c r="C1758">
        <v>135</v>
      </c>
      <c r="D1758">
        <f>MONTH(cukier8[[#This Row],[DATA]])</f>
        <v>3</v>
      </c>
    </row>
    <row r="1759" spans="1:4" x14ac:dyDescent="0.35">
      <c r="A1759" s="1">
        <v>41356</v>
      </c>
      <c r="B1759" s="2" t="s">
        <v>14</v>
      </c>
      <c r="C1759">
        <v>202</v>
      </c>
      <c r="D1759">
        <f>MONTH(cukier8[[#This Row],[DATA]])</f>
        <v>3</v>
      </c>
    </row>
    <row r="1760" spans="1:4" x14ac:dyDescent="0.35">
      <c r="A1760" s="1">
        <v>41357</v>
      </c>
      <c r="B1760" s="2" t="s">
        <v>45</v>
      </c>
      <c r="C1760">
        <v>459</v>
      </c>
      <c r="D1760">
        <f>MONTH(cukier8[[#This Row],[DATA]])</f>
        <v>3</v>
      </c>
    </row>
    <row r="1761" spans="1:4" x14ac:dyDescent="0.35">
      <c r="A1761" s="1">
        <v>41361</v>
      </c>
      <c r="B1761" s="2" t="s">
        <v>58</v>
      </c>
      <c r="C1761">
        <v>107</v>
      </c>
      <c r="D1761">
        <f>MONTH(cukier8[[#This Row],[DATA]])</f>
        <v>3</v>
      </c>
    </row>
    <row r="1762" spans="1:4" x14ac:dyDescent="0.35">
      <c r="A1762" s="1">
        <v>41362</v>
      </c>
      <c r="B1762" s="2" t="s">
        <v>35</v>
      </c>
      <c r="C1762">
        <v>37</v>
      </c>
      <c r="D1762">
        <f>MONTH(cukier8[[#This Row],[DATA]])</f>
        <v>3</v>
      </c>
    </row>
    <row r="1763" spans="1:4" x14ac:dyDescent="0.35">
      <c r="A1763" s="1">
        <v>41363</v>
      </c>
      <c r="B1763" s="2" t="s">
        <v>61</v>
      </c>
      <c r="C1763">
        <v>43</v>
      </c>
      <c r="D1763">
        <f>MONTH(cukier8[[#This Row],[DATA]])</f>
        <v>3</v>
      </c>
    </row>
    <row r="1764" spans="1:4" x14ac:dyDescent="0.35">
      <c r="A1764" s="1">
        <v>41365</v>
      </c>
      <c r="B1764" s="2" t="s">
        <v>9</v>
      </c>
      <c r="C1764">
        <v>352</v>
      </c>
      <c r="D1764">
        <f>MONTH(cukier8[[#This Row],[DATA]])</f>
        <v>4</v>
      </c>
    </row>
    <row r="1765" spans="1:4" x14ac:dyDescent="0.35">
      <c r="A1765" s="1">
        <v>41368</v>
      </c>
      <c r="B1765" s="2" t="s">
        <v>18</v>
      </c>
      <c r="C1765">
        <v>94</v>
      </c>
      <c r="D1765">
        <f>MONTH(cukier8[[#This Row],[DATA]])</f>
        <v>4</v>
      </c>
    </row>
    <row r="1766" spans="1:4" x14ac:dyDescent="0.35">
      <c r="A1766" s="1">
        <v>41368</v>
      </c>
      <c r="B1766" s="2" t="s">
        <v>66</v>
      </c>
      <c r="C1766">
        <v>112</v>
      </c>
      <c r="D1766">
        <f>MONTH(cukier8[[#This Row],[DATA]])</f>
        <v>4</v>
      </c>
    </row>
    <row r="1767" spans="1:4" x14ac:dyDescent="0.35">
      <c r="A1767" s="1">
        <v>41369</v>
      </c>
      <c r="B1767" s="2" t="s">
        <v>61</v>
      </c>
      <c r="C1767">
        <v>136</v>
      </c>
      <c r="D1767">
        <f>MONTH(cukier8[[#This Row],[DATA]])</f>
        <v>4</v>
      </c>
    </row>
    <row r="1768" spans="1:4" x14ac:dyDescent="0.35">
      <c r="A1768" s="1">
        <v>41370</v>
      </c>
      <c r="B1768" s="2" t="s">
        <v>78</v>
      </c>
      <c r="C1768">
        <v>56</v>
      </c>
      <c r="D1768">
        <f>MONTH(cukier8[[#This Row],[DATA]])</f>
        <v>4</v>
      </c>
    </row>
    <row r="1769" spans="1:4" x14ac:dyDescent="0.35">
      <c r="A1769" s="1">
        <v>41372</v>
      </c>
      <c r="B1769" s="2" t="s">
        <v>14</v>
      </c>
      <c r="C1769">
        <v>286</v>
      </c>
      <c r="D1769">
        <f>MONTH(cukier8[[#This Row],[DATA]])</f>
        <v>4</v>
      </c>
    </row>
    <row r="1770" spans="1:4" x14ac:dyDescent="0.35">
      <c r="A1770" s="1">
        <v>41373</v>
      </c>
      <c r="B1770" s="2" t="s">
        <v>7</v>
      </c>
      <c r="C1770">
        <v>296</v>
      </c>
      <c r="D1770">
        <f>MONTH(cukier8[[#This Row],[DATA]])</f>
        <v>4</v>
      </c>
    </row>
    <row r="1771" spans="1:4" x14ac:dyDescent="0.35">
      <c r="A1771" s="1">
        <v>41373</v>
      </c>
      <c r="B1771" s="2" t="s">
        <v>25</v>
      </c>
      <c r="C1771">
        <v>81</v>
      </c>
      <c r="D1771">
        <f>MONTH(cukier8[[#This Row],[DATA]])</f>
        <v>4</v>
      </c>
    </row>
    <row r="1772" spans="1:4" x14ac:dyDescent="0.35">
      <c r="A1772" s="1">
        <v>41374</v>
      </c>
      <c r="B1772" s="2" t="s">
        <v>14</v>
      </c>
      <c r="C1772">
        <v>231</v>
      </c>
      <c r="D1772">
        <f>MONTH(cukier8[[#This Row],[DATA]])</f>
        <v>4</v>
      </c>
    </row>
    <row r="1773" spans="1:4" x14ac:dyDescent="0.35">
      <c r="A1773" s="1">
        <v>41375</v>
      </c>
      <c r="B1773" s="2" t="s">
        <v>17</v>
      </c>
      <c r="C1773">
        <v>149</v>
      </c>
      <c r="D1773">
        <f>MONTH(cukier8[[#This Row],[DATA]])</f>
        <v>4</v>
      </c>
    </row>
    <row r="1774" spans="1:4" x14ac:dyDescent="0.35">
      <c r="A1774" s="1">
        <v>41375</v>
      </c>
      <c r="B1774" s="2" t="s">
        <v>132</v>
      </c>
      <c r="C1774">
        <v>3</v>
      </c>
      <c r="D1774">
        <f>MONTH(cukier8[[#This Row],[DATA]])</f>
        <v>4</v>
      </c>
    </row>
    <row r="1775" spans="1:4" x14ac:dyDescent="0.35">
      <c r="A1775" s="1">
        <v>41376</v>
      </c>
      <c r="B1775" s="2" t="s">
        <v>14</v>
      </c>
      <c r="C1775">
        <v>311</v>
      </c>
      <c r="D1775">
        <f>MONTH(cukier8[[#This Row],[DATA]])</f>
        <v>4</v>
      </c>
    </row>
    <row r="1776" spans="1:4" x14ac:dyDescent="0.35">
      <c r="A1776" s="1">
        <v>41379</v>
      </c>
      <c r="B1776" s="2" t="s">
        <v>66</v>
      </c>
      <c r="C1776">
        <v>121</v>
      </c>
      <c r="D1776">
        <f>MONTH(cukier8[[#This Row],[DATA]])</f>
        <v>4</v>
      </c>
    </row>
    <row r="1777" spans="1:4" x14ac:dyDescent="0.35">
      <c r="A1777" s="1">
        <v>41380</v>
      </c>
      <c r="B1777" s="2" t="s">
        <v>153</v>
      </c>
      <c r="C1777">
        <v>15</v>
      </c>
      <c r="D1777">
        <f>MONTH(cukier8[[#This Row],[DATA]])</f>
        <v>4</v>
      </c>
    </row>
    <row r="1778" spans="1:4" x14ac:dyDescent="0.35">
      <c r="A1778" s="1">
        <v>41381</v>
      </c>
      <c r="B1778" s="2" t="s">
        <v>136</v>
      </c>
      <c r="C1778">
        <v>14</v>
      </c>
      <c r="D1778">
        <f>MONTH(cukier8[[#This Row],[DATA]])</f>
        <v>4</v>
      </c>
    </row>
    <row r="1779" spans="1:4" x14ac:dyDescent="0.35">
      <c r="A1779" s="1">
        <v>41381</v>
      </c>
      <c r="B1779" s="2" t="s">
        <v>7</v>
      </c>
      <c r="C1779">
        <v>240</v>
      </c>
      <c r="D1779">
        <f>MONTH(cukier8[[#This Row],[DATA]])</f>
        <v>4</v>
      </c>
    </row>
    <row r="1780" spans="1:4" x14ac:dyDescent="0.35">
      <c r="A1780" s="1">
        <v>41383</v>
      </c>
      <c r="B1780" s="2" t="s">
        <v>56</v>
      </c>
      <c r="C1780">
        <v>12</v>
      </c>
      <c r="D1780">
        <f>MONTH(cukier8[[#This Row],[DATA]])</f>
        <v>4</v>
      </c>
    </row>
    <row r="1781" spans="1:4" x14ac:dyDescent="0.35">
      <c r="A1781" s="1">
        <v>41385</v>
      </c>
      <c r="B1781" s="2" t="s">
        <v>199</v>
      </c>
      <c r="C1781">
        <v>1</v>
      </c>
      <c r="D1781">
        <f>MONTH(cukier8[[#This Row],[DATA]])</f>
        <v>4</v>
      </c>
    </row>
    <row r="1782" spans="1:4" x14ac:dyDescent="0.35">
      <c r="A1782" s="1">
        <v>41388</v>
      </c>
      <c r="B1782" s="2" t="s">
        <v>232</v>
      </c>
      <c r="C1782">
        <v>12</v>
      </c>
      <c r="D1782">
        <f>MONTH(cukier8[[#This Row],[DATA]])</f>
        <v>4</v>
      </c>
    </row>
    <row r="1783" spans="1:4" x14ac:dyDescent="0.35">
      <c r="A1783" s="1">
        <v>41391</v>
      </c>
      <c r="B1783" s="2" t="s">
        <v>18</v>
      </c>
      <c r="C1783">
        <v>190</v>
      </c>
      <c r="D1783">
        <f>MONTH(cukier8[[#This Row],[DATA]])</f>
        <v>4</v>
      </c>
    </row>
    <row r="1784" spans="1:4" x14ac:dyDescent="0.35">
      <c r="A1784" s="1">
        <v>41392</v>
      </c>
      <c r="B1784" s="2" t="s">
        <v>63</v>
      </c>
      <c r="C1784">
        <v>179</v>
      </c>
      <c r="D1784">
        <f>MONTH(cukier8[[#This Row],[DATA]])</f>
        <v>4</v>
      </c>
    </row>
    <row r="1785" spans="1:4" x14ac:dyDescent="0.35">
      <c r="A1785" s="1">
        <v>41394</v>
      </c>
      <c r="B1785" s="2" t="s">
        <v>22</v>
      </c>
      <c r="C1785">
        <v>106</v>
      </c>
      <c r="D1785">
        <f>MONTH(cukier8[[#This Row],[DATA]])</f>
        <v>4</v>
      </c>
    </row>
    <row r="1786" spans="1:4" x14ac:dyDescent="0.35">
      <c r="A1786" s="1">
        <v>41396</v>
      </c>
      <c r="B1786" s="2" t="s">
        <v>7</v>
      </c>
      <c r="C1786">
        <v>267</v>
      </c>
      <c r="D1786">
        <f>MONTH(cukier8[[#This Row],[DATA]])</f>
        <v>5</v>
      </c>
    </row>
    <row r="1787" spans="1:4" x14ac:dyDescent="0.35">
      <c r="A1787" s="1">
        <v>41396</v>
      </c>
      <c r="B1787" s="2" t="s">
        <v>123</v>
      </c>
      <c r="C1787">
        <v>66</v>
      </c>
      <c r="D1787">
        <f>MONTH(cukier8[[#This Row],[DATA]])</f>
        <v>5</v>
      </c>
    </row>
    <row r="1788" spans="1:4" x14ac:dyDescent="0.35">
      <c r="A1788" s="1">
        <v>41398</v>
      </c>
      <c r="B1788" s="2" t="s">
        <v>14</v>
      </c>
      <c r="C1788">
        <v>471</v>
      </c>
      <c r="D1788">
        <f>MONTH(cukier8[[#This Row],[DATA]])</f>
        <v>5</v>
      </c>
    </row>
    <row r="1789" spans="1:4" x14ac:dyDescent="0.35">
      <c r="A1789" s="1">
        <v>41399</v>
      </c>
      <c r="B1789" s="2" t="s">
        <v>60</v>
      </c>
      <c r="C1789">
        <v>5</v>
      </c>
      <c r="D1789">
        <f>MONTH(cukier8[[#This Row],[DATA]])</f>
        <v>5</v>
      </c>
    </row>
    <row r="1790" spans="1:4" x14ac:dyDescent="0.35">
      <c r="A1790" s="1">
        <v>41401</v>
      </c>
      <c r="B1790" s="2" t="s">
        <v>221</v>
      </c>
      <c r="C1790">
        <v>11</v>
      </c>
      <c r="D1790">
        <f>MONTH(cukier8[[#This Row],[DATA]])</f>
        <v>5</v>
      </c>
    </row>
    <row r="1791" spans="1:4" x14ac:dyDescent="0.35">
      <c r="A1791" s="1">
        <v>41403</v>
      </c>
      <c r="B1791" s="2" t="s">
        <v>71</v>
      </c>
      <c r="C1791">
        <v>103</v>
      </c>
      <c r="D1791">
        <f>MONTH(cukier8[[#This Row],[DATA]])</f>
        <v>5</v>
      </c>
    </row>
    <row r="1792" spans="1:4" x14ac:dyDescent="0.35">
      <c r="A1792" s="1">
        <v>41403</v>
      </c>
      <c r="B1792" s="2" t="s">
        <v>19</v>
      </c>
      <c r="C1792">
        <v>92</v>
      </c>
      <c r="D1792">
        <f>MONTH(cukier8[[#This Row],[DATA]])</f>
        <v>5</v>
      </c>
    </row>
    <row r="1793" spans="1:4" x14ac:dyDescent="0.35">
      <c r="A1793" s="1">
        <v>41405</v>
      </c>
      <c r="B1793" s="2" t="s">
        <v>10</v>
      </c>
      <c r="C1793">
        <v>115</v>
      </c>
      <c r="D1793">
        <f>MONTH(cukier8[[#This Row],[DATA]])</f>
        <v>5</v>
      </c>
    </row>
    <row r="1794" spans="1:4" x14ac:dyDescent="0.35">
      <c r="A1794" s="1">
        <v>41406</v>
      </c>
      <c r="B1794" s="2" t="s">
        <v>52</v>
      </c>
      <c r="C1794">
        <v>62</v>
      </c>
      <c r="D1794">
        <f>MONTH(cukier8[[#This Row],[DATA]])</f>
        <v>5</v>
      </c>
    </row>
    <row r="1795" spans="1:4" x14ac:dyDescent="0.35">
      <c r="A1795" s="1">
        <v>41406</v>
      </c>
      <c r="B1795" s="2" t="s">
        <v>5</v>
      </c>
      <c r="C1795">
        <v>420</v>
      </c>
      <c r="D1795">
        <f>MONTH(cukier8[[#This Row],[DATA]])</f>
        <v>5</v>
      </c>
    </row>
    <row r="1796" spans="1:4" x14ac:dyDescent="0.35">
      <c r="A1796" s="1">
        <v>41406</v>
      </c>
      <c r="B1796" s="2" t="s">
        <v>30</v>
      </c>
      <c r="C1796">
        <v>81</v>
      </c>
      <c r="D1796">
        <f>MONTH(cukier8[[#This Row],[DATA]])</f>
        <v>5</v>
      </c>
    </row>
    <row r="1797" spans="1:4" x14ac:dyDescent="0.35">
      <c r="A1797" s="1">
        <v>41407</v>
      </c>
      <c r="B1797" s="2" t="s">
        <v>9</v>
      </c>
      <c r="C1797">
        <v>412</v>
      </c>
      <c r="D1797">
        <f>MONTH(cukier8[[#This Row],[DATA]])</f>
        <v>5</v>
      </c>
    </row>
    <row r="1798" spans="1:4" x14ac:dyDescent="0.35">
      <c r="A1798" s="1">
        <v>41409</v>
      </c>
      <c r="B1798" s="2" t="s">
        <v>45</v>
      </c>
      <c r="C1798">
        <v>377</v>
      </c>
      <c r="D1798">
        <f>MONTH(cukier8[[#This Row],[DATA]])</f>
        <v>5</v>
      </c>
    </row>
    <row r="1799" spans="1:4" x14ac:dyDescent="0.35">
      <c r="A1799" s="1">
        <v>41414</v>
      </c>
      <c r="B1799" s="2" t="s">
        <v>45</v>
      </c>
      <c r="C1799">
        <v>461</v>
      </c>
      <c r="D1799">
        <f>MONTH(cukier8[[#This Row],[DATA]])</f>
        <v>5</v>
      </c>
    </row>
    <row r="1800" spans="1:4" x14ac:dyDescent="0.35">
      <c r="A1800" s="1">
        <v>41414</v>
      </c>
      <c r="B1800" s="2" t="s">
        <v>71</v>
      </c>
      <c r="C1800">
        <v>138</v>
      </c>
      <c r="D1800">
        <f>MONTH(cukier8[[#This Row],[DATA]])</f>
        <v>5</v>
      </c>
    </row>
    <row r="1801" spans="1:4" x14ac:dyDescent="0.35">
      <c r="A1801" s="1">
        <v>41418</v>
      </c>
      <c r="B1801" s="2" t="s">
        <v>47</v>
      </c>
      <c r="C1801">
        <v>17</v>
      </c>
      <c r="D1801">
        <f>MONTH(cukier8[[#This Row],[DATA]])</f>
        <v>5</v>
      </c>
    </row>
    <row r="1802" spans="1:4" x14ac:dyDescent="0.35">
      <c r="A1802" s="1">
        <v>41422</v>
      </c>
      <c r="B1802" s="2" t="s">
        <v>197</v>
      </c>
      <c r="C1802">
        <v>8</v>
      </c>
      <c r="D1802">
        <f>MONTH(cukier8[[#This Row],[DATA]])</f>
        <v>5</v>
      </c>
    </row>
    <row r="1803" spans="1:4" x14ac:dyDescent="0.35">
      <c r="A1803" s="1">
        <v>41424</v>
      </c>
      <c r="B1803" s="2" t="s">
        <v>9</v>
      </c>
      <c r="C1803">
        <v>448</v>
      </c>
      <c r="D1803">
        <f>MONTH(cukier8[[#This Row],[DATA]])</f>
        <v>5</v>
      </c>
    </row>
    <row r="1804" spans="1:4" x14ac:dyDescent="0.35">
      <c r="A1804" s="1">
        <v>41426</v>
      </c>
      <c r="B1804" s="2" t="s">
        <v>9</v>
      </c>
      <c r="C1804">
        <v>240</v>
      </c>
      <c r="D1804">
        <f>MONTH(cukier8[[#This Row],[DATA]])</f>
        <v>6</v>
      </c>
    </row>
    <row r="1805" spans="1:4" x14ac:dyDescent="0.35">
      <c r="A1805" s="1">
        <v>41427</v>
      </c>
      <c r="B1805" s="2" t="s">
        <v>22</v>
      </c>
      <c r="C1805">
        <v>388</v>
      </c>
      <c r="D1805">
        <f>MONTH(cukier8[[#This Row],[DATA]])</f>
        <v>6</v>
      </c>
    </row>
    <row r="1806" spans="1:4" x14ac:dyDescent="0.35">
      <c r="A1806" s="1">
        <v>41429</v>
      </c>
      <c r="B1806" s="2" t="s">
        <v>7</v>
      </c>
      <c r="C1806">
        <v>455</v>
      </c>
      <c r="D1806">
        <f>MONTH(cukier8[[#This Row],[DATA]])</f>
        <v>6</v>
      </c>
    </row>
    <row r="1807" spans="1:4" x14ac:dyDescent="0.35">
      <c r="A1807" s="1">
        <v>41429</v>
      </c>
      <c r="B1807" s="2" t="s">
        <v>17</v>
      </c>
      <c r="C1807">
        <v>269</v>
      </c>
      <c r="D1807">
        <f>MONTH(cukier8[[#This Row],[DATA]])</f>
        <v>6</v>
      </c>
    </row>
    <row r="1808" spans="1:4" x14ac:dyDescent="0.35">
      <c r="A1808" s="1">
        <v>41432</v>
      </c>
      <c r="B1808" s="2" t="s">
        <v>6</v>
      </c>
      <c r="C1808">
        <v>81</v>
      </c>
      <c r="D1808">
        <f>MONTH(cukier8[[#This Row],[DATA]])</f>
        <v>6</v>
      </c>
    </row>
    <row r="1809" spans="1:4" x14ac:dyDescent="0.35">
      <c r="A1809" s="1">
        <v>41432</v>
      </c>
      <c r="B1809" s="2" t="s">
        <v>10</v>
      </c>
      <c r="C1809">
        <v>99</v>
      </c>
      <c r="D1809">
        <f>MONTH(cukier8[[#This Row],[DATA]])</f>
        <v>6</v>
      </c>
    </row>
    <row r="1810" spans="1:4" x14ac:dyDescent="0.35">
      <c r="A1810" s="1">
        <v>41437</v>
      </c>
      <c r="B1810" s="2" t="s">
        <v>170</v>
      </c>
      <c r="C1810">
        <v>12</v>
      </c>
      <c r="D1810">
        <f>MONTH(cukier8[[#This Row],[DATA]])</f>
        <v>6</v>
      </c>
    </row>
    <row r="1811" spans="1:4" x14ac:dyDescent="0.35">
      <c r="A1811" s="1">
        <v>41439</v>
      </c>
      <c r="B1811" s="2" t="s">
        <v>233</v>
      </c>
      <c r="C1811">
        <v>4</v>
      </c>
      <c r="D1811">
        <f>MONTH(cukier8[[#This Row],[DATA]])</f>
        <v>6</v>
      </c>
    </row>
    <row r="1812" spans="1:4" x14ac:dyDescent="0.35">
      <c r="A1812" s="1">
        <v>41440</v>
      </c>
      <c r="B1812" s="2" t="s">
        <v>30</v>
      </c>
      <c r="C1812">
        <v>132</v>
      </c>
      <c r="D1812">
        <f>MONTH(cukier8[[#This Row],[DATA]])</f>
        <v>6</v>
      </c>
    </row>
    <row r="1813" spans="1:4" x14ac:dyDescent="0.35">
      <c r="A1813" s="1">
        <v>41441</v>
      </c>
      <c r="B1813" s="2" t="s">
        <v>131</v>
      </c>
      <c r="C1813">
        <v>83</v>
      </c>
      <c r="D1813">
        <f>MONTH(cukier8[[#This Row],[DATA]])</f>
        <v>6</v>
      </c>
    </row>
    <row r="1814" spans="1:4" x14ac:dyDescent="0.35">
      <c r="A1814" s="1">
        <v>41446</v>
      </c>
      <c r="B1814" s="2" t="s">
        <v>205</v>
      </c>
      <c r="C1814">
        <v>7</v>
      </c>
      <c r="D1814">
        <f>MONTH(cukier8[[#This Row],[DATA]])</f>
        <v>6</v>
      </c>
    </row>
    <row r="1815" spans="1:4" x14ac:dyDescent="0.35">
      <c r="A1815" s="1">
        <v>41447</v>
      </c>
      <c r="B1815" s="2" t="s">
        <v>154</v>
      </c>
      <c r="C1815">
        <v>9</v>
      </c>
      <c r="D1815">
        <f>MONTH(cukier8[[#This Row],[DATA]])</f>
        <v>6</v>
      </c>
    </row>
    <row r="1816" spans="1:4" x14ac:dyDescent="0.35">
      <c r="A1816" s="1">
        <v>41448</v>
      </c>
      <c r="B1816" s="2" t="s">
        <v>159</v>
      </c>
      <c r="C1816">
        <v>20</v>
      </c>
      <c r="D1816">
        <f>MONTH(cukier8[[#This Row],[DATA]])</f>
        <v>6</v>
      </c>
    </row>
    <row r="1817" spans="1:4" x14ac:dyDescent="0.35">
      <c r="A1817" s="1">
        <v>41449</v>
      </c>
      <c r="B1817" s="2" t="s">
        <v>10</v>
      </c>
      <c r="C1817">
        <v>98</v>
      </c>
      <c r="D1817">
        <f>MONTH(cukier8[[#This Row],[DATA]])</f>
        <v>6</v>
      </c>
    </row>
    <row r="1818" spans="1:4" x14ac:dyDescent="0.35">
      <c r="A1818" s="1">
        <v>41451</v>
      </c>
      <c r="B1818" s="2" t="s">
        <v>137</v>
      </c>
      <c r="C1818">
        <v>9</v>
      </c>
      <c r="D1818">
        <f>MONTH(cukier8[[#This Row],[DATA]])</f>
        <v>6</v>
      </c>
    </row>
    <row r="1819" spans="1:4" x14ac:dyDescent="0.35">
      <c r="A1819" s="1">
        <v>41453</v>
      </c>
      <c r="B1819" s="2" t="s">
        <v>64</v>
      </c>
      <c r="C1819">
        <v>13</v>
      </c>
      <c r="D1819">
        <f>MONTH(cukier8[[#This Row],[DATA]])</f>
        <v>6</v>
      </c>
    </row>
    <row r="1820" spans="1:4" x14ac:dyDescent="0.35">
      <c r="A1820" s="1">
        <v>41456</v>
      </c>
      <c r="B1820" s="2" t="s">
        <v>50</v>
      </c>
      <c r="C1820">
        <v>424</v>
      </c>
      <c r="D1820">
        <f>MONTH(cukier8[[#This Row],[DATA]])</f>
        <v>7</v>
      </c>
    </row>
    <row r="1821" spans="1:4" x14ac:dyDescent="0.35">
      <c r="A1821" s="1">
        <v>41461</v>
      </c>
      <c r="B1821" s="2" t="s">
        <v>39</v>
      </c>
      <c r="C1821">
        <v>31</v>
      </c>
      <c r="D1821">
        <f>MONTH(cukier8[[#This Row],[DATA]])</f>
        <v>7</v>
      </c>
    </row>
    <row r="1822" spans="1:4" x14ac:dyDescent="0.35">
      <c r="A1822" s="1">
        <v>41462</v>
      </c>
      <c r="B1822" s="2" t="s">
        <v>57</v>
      </c>
      <c r="C1822">
        <v>18</v>
      </c>
      <c r="D1822">
        <f>MONTH(cukier8[[#This Row],[DATA]])</f>
        <v>7</v>
      </c>
    </row>
    <row r="1823" spans="1:4" x14ac:dyDescent="0.35">
      <c r="A1823" s="1">
        <v>41464</v>
      </c>
      <c r="B1823" s="2" t="s">
        <v>6</v>
      </c>
      <c r="C1823">
        <v>172</v>
      </c>
      <c r="D1823">
        <f>MONTH(cukier8[[#This Row],[DATA]])</f>
        <v>7</v>
      </c>
    </row>
    <row r="1824" spans="1:4" x14ac:dyDescent="0.35">
      <c r="A1824" s="1">
        <v>41464</v>
      </c>
      <c r="B1824" s="2" t="s">
        <v>45</v>
      </c>
      <c r="C1824">
        <v>373</v>
      </c>
      <c r="D1824">
        <f>MONTH(cukier8[[#This Row],[DATA]])</f>
        <v>7</v>
      </c>
    </row>
    <row r="1825" spans="1:4" x14ac:dyDescent="0.35">
      <c r="A1825" s="1">
        <v>41465</v>
      </c>
      <c r="B1825" s="2" t="s">
        <v>17</v>
      </c>
      <c r="C1825">
        <v>299</v>
      </c>
      <c r="D1825">
        <f>MONTH(cukier8[[#This Row],[DATA]])</f>
        <v>7</v>
      </c>
    </row>
    <row r="1826" spans="1:4" x14ac:dyDescent="0.35">
      <c r="A1826" s="1">
        <v>41471</v>
      </c>
      <c r="B1826" s="2" t="s">
        <v>37</v>
      </c>
      <c r="C1826">
        <v>20</v>
      </c>
      <c r="D1826">
        <f>MONTH(cukier8[[#This Row],[DATA]])</f>
        <v>7</v>
      </c>
    </row>
    <row r="1827" spans="1:4" x14ac:dyDescent="0.35">
      <c r="A1827" s="1">
        <v>41472</v>
      </c>
      <c r="B1827" s="2" t="s">
        <v>69</v>
      </c>
      <c r="C1827">
        <v>89</v>
      </c>
      <c r="D1827">
        <f>MONTH(cukier8[[#This Row],[DATA]])</f>
        <v>7</v>
      </c>
    </row>
    <row r="1828" spans="1:4" x14ac:dyDescent="0.35">
      <c r="A1828" s="1">
        <v>41472</v>
      </c>
      <c r="B1828" s="2" t="s">
        <v>35</v>
      </c>
      <c r="C1828">
        <v>60</v>
      </c>
      <c r="D1828">
        <f>MONTH(cukier8[[#This Row],[DATA]])</f>
        <v>7</v>
      </c>
    </row>
    <row r="1829" spans="1:4" x14ac:dyDescent="0.35">
      <c r="A1829" s="1">
        <v>41475</v>
      </c>
      <c r="B1829" s="2" t="s">
        <v>3</v>
      </c>
      <c r="C1829">
        <v>5</v>
      </c>
      <c r="D1829">
        <f>MONTH(cukier8[[#This Row],[DATA]])</f>
        <v>7</v>
      </c>
    </row>
    <row r="1830" spans="1:4" x14ac:dyDescent="0.35">
      <c r="A1830" s="1">
        <v>41476</v>
      </c>
      <c r="B1830" s="2" t="s">
        <v>102</v>
      </c>
      <c r="C1830">
        <v>125</v>
      </c>
      <c r="D1830">
        <f>MONTH(cukier8[[#This Row],[DATA]])</f>
        <v>7</v>
      </c>
    </row>
    <row r="1831" spans="1:4" x14ac:dyDescent="0.35">
      <c r="A1831" s="1">
        <v>41476</v>
      </c>
      <c r="B1831" s="2" t="s">
        <v>12</v>
      </c>
      <c r="C1831">
        <v>177</v>
      </c>
      <c r="D1831">
        <f>MONTH(cukier8[[#This Row],[DATA]])</f>
        <v>7</v>
      </c>
    </row>
    <row r="1832" spans="1:4" x14ac:dyDescent="0.35">
      <c r="A1832" s="1">
        <v>41477</v>
      </c>
      <c r="B1832" s="2" t="s">
        <v>20</v>
      </c>
      <c r="C1832">
        <v>58</v>
      </c>
      <c r="D1832">
        <f>MONTH(cukier8[[#This Row],[DATA]])</f>
        <v>7</v>
      </c>
    </row>
    <row r="1833" spans="1:4" x14ac:dyDescent="0.35">
      <c r="A1833" s="1">
        <v>41478</v>
      </c>
      <c r="B1833" s="2" t="s">
        <v>19</v>
      </c>
      <c r="C1833">
        <v>174</v>
      </c>
      <c r="D1833">
        <f>MONTH(cukier8[[#This Row],[DATA]])</f>
        <v>7</v>
      </c>
    </row>
    <row r="1834" spans="1:4" x14ac:dyDescent="0.35">
      <c r="A1834" s="1">
        <v>41479</v>
      </c>
      <c r="B1834" s="2" t="s">
        <v>7</v>
      </c>
      <c r="C1834">
        <v>485</v>
      </c>
      <c r="D1834">
        <f>MONTH(cukier8[[#This Row],[DATA]])</f>
        <v>7</v>
      </c>
    </row>
    <row r="1835" spans="1:4" x14ac:dyDescent="0.35">
      <c r="A1835" s="1">
        <v>41481</v>
      </c>
      <c r="B1835" s="2" t="s">
        <v>232</v>
      </c>
      <c r="C1835">
        <v>7</v>
      </c>
      <c r="D1835">
        <f>MONTH(cukier8[[#This Row],[DATA]])</f>
        <v>7</v>
      </c>
    </row>
    <row r="1836" spans="1:4" x14ac:dyDescent="0.35">
      <c r="A1836" s="1">
        <v>41482</v>
      </c>
      <c r="B1836" s="2" t="s">
        <v>9</v>
      </c>
      <c r="C1836">
        <v>109</v>
      </c>
      <c r="D1836">
        <f>MONTH(cukier8[[#This Row],[DATA]])</f>
        <v>7</v>
      </c>
    </row>
    <row r="1837" spans="1:4" x14ac:dyDescent="0.35">
      <c r="A1837" s="1">
        <v>41485</v>
      </c>
      <c r="B1837" s="2" t="s">
        <v>6</v>
      </c>
      <c r="C1837">
        <v>116</v>
      </c>
      <c r="D1837">
        <f>MONTH(cukier8[[#This Row],[DATA]])</f>
        <v>7</v>
      </c>
    </row>
    <row r="1838" spans="1:4" x14ac:dyDescent="0.35">
      <c r="A1838" s="1">
        <v>41486</v>
      </c>
      <c r="B1838" s="2" t="s">
        <v>39</v>
      </c>
      <c r="C1838">
        <v>125</v>
      </c>
      <c r="D1838">
        <f>MONTH(cukier8[[#This Row],[DATA]])</f>
        <v>7</v>
      </c>
    </row>
    <row r="1839" spans="1:4" x14ac:dyDescent="0.35">
      <c r="A1839" s="1">
        <v>41486</v>
      </c>
      <c r="B1839" s="2" t="s">
        <v>222</v>
      </c>
      <c r="C1839">
        <v>15</v>
      </c>
      <c r="D1839">
        <f>MONTH(cukier8[[#This Row],[DATA]])</f>
        <v>7</v>
      </c>
    </row>
    <row r="1840" spans="1:4" x14ac:dyDescent="0.35">
      <c r="A1840" s="1">
        <v>41488</v>
      </c>
      <c r="B1840" s="2" t="s">
        <v>177</v>
      </c>
      <c r="C1840">
        <v>4</v>
      </c>
      <c r="D1840">
        <f>MONTH(cukier8[[#This Row],[DATA]])</f>
        <v>8</v>
      </c>
    </row>
    <row r="1841" spans="1:4" x14ac:dyDescent="0.35">
      <c r="A1841" s="1">
        <v>41489</v>
      </c>
      <c r="B1841" s="2" t="s">
        <v>144</v>
      </c>
      <c r="C1841">
        <v>13</v>
      </c>
      <c r="D1841">
        <f>MONTH(cukier8[[#This Row],[DATA]])</f>
        <v>8</v>
      </c>
    </row>
    <row r="1842" spans="1:4" x14ac:dyDescent="0.35">
      <c r="A1842" s="1">
        <v>41491</v>
      </c>
      <c r="B1842" s="2" t="s">
        <v>102</v>
      </c>
      <c r="C1842">
        <v>338</v>
      </c>
      <c r="D1842">
        <f>MONTH(cukier8[[#This Row],[DATA]])</f>
        <v>8</v>
      </c>
    </row>
    <row r="1843" spans="1:4" x14ac:dyDescent="0.35">
      <c r="A1843" s="1">
        <v>41492</v>
      </c>
      <c r="B1843" s="2" t="s">
        <v>167</v>
      </c>
      <c r="C1843">
        <v>2</v>
      </c>
      <c r="D1843">
        <f>MONTH(cukier8[[#This Row],[DATA]])</f>
        <v>8</v>
      </c>
    </row>
    <row r="1844" spans="1:4" x14ac:dyDescent="0.35">
      <c r="A1844" s="1">
        <v>41493</v>
      </c>
      <c r="B1844" s="2" t="s">
        <v>37</v>
      </c>
      <c r="C1844">
        <v>108</v>
      </c>
      <c r="D1844">
        <f>MONTH(cukier8[[#This Row],[DATA]])</f>
        <v>8</v>
      </c>
    </row>
    <row r="1845" spans="1:4" x14ac:dyDescent="0.35">
      <c r="A1845" s="1">
        <v>41494</v>
      </c>
      <c r="B1845" s="2" t="s">
        <v>61</v>
      </c>
      <c r="C1845">
        <v>119</v>
      </c>
      <c r="D1845">
        <f>MONTH(cukier8[[#This Row],[DATA]])</f>
        <v>8</v>
      </c>
    </row>
    <row r="1846" spans="1:4" x14ac:dyDescent="0.35">
      <c r="A1846" s="1">
        <v>41495</v>
      </c>
      <c r="B1846" s="2" t="s">
        <v>7</v>
      </c>
      <c r="C1846">
        <v>385</v>
      </c>
      <c r="D1846">
        <f>MONTH(cukier8[[#This Row],[DATA]])</f>
        <v>8</v>
      </c>
    </row>
    <row r="1847" spans="1:4" x14ac:dyDescent="0.35">
      <c r="A1847" s="1">
        <v>41495</v>
      </c>
      <c r="B1847" s="2" t="s">
        <v>45</v>
      </c>
      <c r="C1847">
        <v>239</v>
      </c>
      <c r="D1847">
        <f>MONTH(cukier8[[#This Row],[DATA]])</f>
        <v>8</v>
      </c>
    </row>
    <row r="1848" spans="1:4" x14ac:dyDescent="0.35">
      <c r="A1848" s="1">
        <v>41498</v>
      </c>
      <c r="B1848" s="2" t="s">
        <v>229</v>
      </c>
      <c r="C1848">
        <v>8</v>
      </c>
      <c r="D1848">
        <f>MONTH(cukier8[[#This Row],[DATA]])</f>
        <v>8</v>
      </c>
    </row>
    <row r="1849" spans="1:4" x14ac:dyDescent="0.35">
      <c r="A1849" s="1">
        <v>41499</v>
      </c>
      <c r="B1849" s="2" t="s">
        <v>17</v>
      </c>
      <c r="C1849">
        <v>219</v>
      </c>
      <c r="D1849">
        <f>MONTH(cukier8[[#This Row],[DATA]])</f>
        <v>8</v>
      </c>
    </row>
    <row r="1850" spans="1:4" x14ac:dyDescent="0.35">
      <c r="A1850" s="1">
        <v>41503</v>
      </c>
      <c r="B1850" s="2" t="s">
        <v>25</v>
      </c>
      <c r="C1850">
        <v>40</v>
      </c>
      <c r="D1850">
        <f>MONTH(cukier8[[#This Row],[DATA]])</f>
        <v>8</v>
      </c>
    </row>
    <row r="1851" spans="1:4" x14ac:dyDescent="0.35">
      <c r="A1851" s="1">
        <v>41503</v>
      </c>
      <c r="B1851" s="2" t="s">
        <v>102</v>
      </c>
      <c r="C1851">
        <v>166</v>
      </c>
      <c r="D1851">
        <f>MONTH(cukier8[[#This Row],[DATA]])</f>
        <v>8</v>
      </c>
    </row>
    <row r="1852" spans="1:4" x14ac:dyDescent="0.35">
      <c r="A1852" s="1">
        <v>41504</v>
      </c>
      <c r="B1852" s="2" t="s">
        <v>66</v>
      </c>
      <c r="C1852">
        <v>168</v>
      </c>
      <c r="D1852">
        <f>MONTH(cukier8[[#This Row],[DATA]])</f>
        <v>8</v>
      </c>
    </row>
    <row r="1853" spans="1:4" x14ac:dyDescent="0.35">
      <c r="A1853" s="1">
        <v>41505</v>
      </c>
      <c r="B1853" s="2" t="s">
        <v>131</v>
      </c>
      <c r="C1853">
        <v>96</v>
      </c>
      <c r="D1853">
        <f>MONTH(cukier8[[#This Row],[DATA]])</f>
        <v>8</v>
      </c>
    </row>
    <row r="1854" spans="1:4" x14ac:dyDescent="0.35">
      <c r="A1854" s="1">
        <v>41506</v>
      </c>
      <c r="B1854" s="2" t="s">
        <v>10</v>
      </c>
      <c r="C1854">
        <v>23</v>
      </c>
      <c r="D1854">
        <f>MONTH(cukier8[[#This Row],[DATA]])</f>
        <v>8</v>
      </c>
    </row>
    <row r="1855" spans="1:4" x14ac:dyDescent="0.35">
      <c r="A1855" s="1">
        <v>41509</v>
      </c>
      <c r="B1855" s="2" t="s">
        <v>177</v>
      </c>
      <c r="C1855">
        <v>8</v>
      </c>
      <c r="D1855">
        <f>MONTH(cukier8[[#This Row],[DATA]])</f>
        <v>8</v>
      </c>
    </row>
    <row r="1856" spans="1:4" x14ac:dyDescent="0.35">
      <c r="A1856" s="1">
        <v>41509</v>
      </c>
      <c r="B1856" s="2" t="s">
        <v>106</v>
      </c>
      <c r="C1856">
        <v>1</v>
      </c>
      <c r="D1856">
        <f>MONTH(cukier8[[#This Row],[DATA]])</f>
        <v>8</v>
      </c>
    </row>
    <row r="1857" spans="1:4" x14ac:dyDescent="0.35">
      <c r="A1857" s="1">
        <v>41509</v>
      </c>
      <c r="B1857" s="2" t="s">
        <v>15</v>
      </c>
      <c r="C1857">
        <v>4</v>
      </c>
      <c r="D1857">
        <f>MONTH(cukier8[[#This Row],[DATA]])</f>
        <v>8</v>
      </c>
    </row>
    <row r="1858" spans="1:4" x14ac:dyDescent="0.35">
      <c r="A1858" s="1">
        <v>41512</v>
      </c>
      <c r="B1858" s="2" t="s">
        <v>120</v>
      </c>
      <c r="C1858">
        <v>170</v>
      </c>
      <c r="D1858">
        <f>MONTH(cukier8[[#This Row],[DATA]])</f>
        <v>8</v>
      </c>
    </row>
    <row r="1859" spans="1:4" x14ac:dyDescent="0.35">
      <c r="A1859" s="1">
        <v>41514</v>
      </c>
      <c r="B1859" s="2" t="s">
        <v>45</v>
      </c>
      <c r="C1859">
        <v>193</v>
      </c>
      <c r="D1859">
        <f>MONTH(cukier8[[#This Row],[DATA]])</f>
        <v>8</v>
      </c>
    </row>
    <row r="1860" spans="1:4" x14ac:dyDescent="0.35">
      <c r="A1860" s="1">
        <v>41517</v>
      </c>
      <c r="B1860" s="2" t="s">
        <v>234</v>
      </c>
      <c r="C1860">
        <v>5</v>
      </c>
      <c r="D1860">
        <f>MONTH(cukier8[[#This Row],[DATA]])</f>
        <v>8</v>
      </c>
    </row>
    <row r="1861" spans="1:4" x14ac:dyDescent="0.35">
      <c r="A1861" s="1">
        <v>41520</v>
      </c>
      <c r="B1861" s="2" t="s">
        <v>62</v>
      </c>
      <c r="C1861">
        <v>5</v>
      </c>
      <c r="D1861">
        <f>MONTH(cukier8[[#This Row],[DATA]])</f>
        <v>9</v>
      </c>
    </row>
    <row r="1862" spans="1:4" x14ac:dyDescent="0.35">
      <c r="A1862" s="1">
        <v>41520</v>
      </c>
      <c r="B1862" s="2" t="s">
        <v>64</v>
      </c>
      <c r="C1862">
        <v>15</v>
      </c>
      <c r="D1862">
        <f>MONTH(cukier8[[#This Row],[DATA]])</f>
        <v>9</v>
      </c>
    </row>
    <row r="1863" spans="1:4" x14ac:dyDescent="0.35">
      <c r="A1863" s="1">
        <v>41525</v>
      </c>
      <c r="B1863" s="2" t="s">
        <v>109</v>
      </c>
      <c r="C1863">
        <v>14</v>
      </c>
      <c r="D1863">
        <f>MONTH(cukier8[[#This Row],[DATA]])</f>
        <v>9</v>
      </c>
    </row>
    <row r="1864" spans="1:4" x14ac:dyDescent="0.35">
      <c r="A1864" s="1">
        <v>41525</v>
      </c>
      <c r="B1864" s="2" t="s">
        <v>37</v>
      </c>
      <c r="C1864">
        <v>96</v>
      </c>
      <c r="D1864">
        <f>MONTH(cukier8[[#This Row],[DATA]])</f>
        <v>9</v>
      </c>
    </row>
    <row r="1865" spans="1:4" x14ac:dyDescent="0.35">
      <c r="A1865" s="1">
        <v>41529</v>
      </c>
      <c r="B1865" s="2" t="s">
        <v>162</v>
      </c>
      <c r="C1865">
        <v>1</v>
      </c>
      <c r="D1865">
        <f>MONTH(cukier8[[#This Row],[DATA]])</f>
        <v>9</v>
      </c>
    </row>
    <row r="1866" spans="1:4" x14ac:dyDescent="0.35">
      <c r="A1866" s="1">
        <v>41533</v>
      </c>
      <c r="B1866" s="2" t="s">
        <v>69</v>
      </c>
      <c r="C1866">
        <v>164</v>
      </c>
      <c r="D1866">
        <f>MONTH(cukier8[[#This Row],[DATA]])</f>
        <v>9</v>
      </c>
    </row>
    <row r="1867" spans="1:4" x14ac:dyDescent="0.35">
      <c r="A1867" s="1">
        <v>41534</v>
      </c>
      <c r="B1867" s="2" t="s">
        <v>22</v>
      </c>
      <c r="C1867">
        <v>105</v>
      </c>
      <c r="D1867">
        <f>MONTH(cukier8[[#This Row],[DATA]])</f>
        <v>9</v>
      </c>
    </row>
    <row r="1868" spans="1:4" x14ac:dyDescent="0.35">
      <c r="A1868" s="1">
        <v>41536</v>
      </c>
      <c r="B1868" s="2" t="s">
        <v>210</v>
      </c>
      <c r="C1868">
        <v>17</v>
      </c>
      <c r="D1868">
        <f>MONTH(cukier8[[#This Row],[DATA]])</f>
        <v>9</v>
      </c>
    </row>
    <row r="1869" spans="1:4" x14ac:dyDescent="0.35">
      <c r="A1869" s="1">
        <v>41538</v>
      </c>
      <c r="B1869" s="2" t="s">
        <v>200</v>
      </c>
      <c r="C1869">
        <v>5</v>
      </c>
      <c r="D1869">
        <f>MONTH(cukier8[[#This Row],[DATA]])</f>
        <v>9</v>
      </c>
    </row>
    <row r="1870" spans="1:4" x14ac:dyDescent="0.35">
      <c r="A1870" s="1">
        <v>41543</v>
      </c>
      <c r="B1870" s="2" t="s">
        <v>45</v>
      </c>
      <c r="C1870">
        <v>212</v>
      </c>
      <c r="D1870">
        <f>MONTH(cukier8[[#This Row],[DATA]])</f>
        <v>9</v>
      </c>
    </row>
    <row r="1871" spans="1:4" x14ac:dyDescent="0.35">
      <c r="A1871" s="1">
        <v>41543</v>
      </c>
      <c r="B1871" s="2" t="s">
        <v>9</v>
      </c>
      <c r="C1871">
        <v>128</v>
      </c>
      <c r="D1871">
        <f>MONTH(cukier8[[#This Row],[DATA]])</f>
        <v>9</v>
      </c>
    </row>
    <row r="1872" spans="1:4" x14ac:dyDescent="0.35">
      <c r="A1872" s="1">
        <v>41543</v>
      </c>
      <c r="B1872" s="2" t="s">
        <v>28</v>
      </c>
      <c r="C1872">
        <v>147</v>
      </c>
      <c r="D1872">
        <f>MONTH(cukier8[[#This Row],[DATA]])</f>
        <v>9</v>
      </c>
    </row>
    <row r="1873" spans="1:4" x14ac:dyDescent="0.35">
      <c r="A1873" s="1">
        <v>41544</v>
      </c>
      <c r="B1873" s="2" t="s">
        <v>14</v>
      </c>
      <c r="C1873">
        <v>436</v>
      </c>
      <c r="D1873">
        <f>MONTH(cukier8[[#This Row],[DATA]])</f>
        <v>9</v>
      </c>
    </row>
    <row r="1874" spans="1:4" x14ac:dyDescent="0.35">
      <c r="A1874" s="1">
        <v>41545</v>
      </c>
      <c r="B1874" s="2" t="s">
        <v>235</v>
      </c>
      <c r="C1874">
        <v>4</v>
      </c>
      <c r="D1874">
        <f>MONTH(cukier8[[#This Row],[DATA]])</f>
        <v>9</v>
      </c>
    </row>
    <row r="1875" spans="1:4" x14ac:dyDescent="0.35">
      <c r="A1875" s="1">
        <v>41545</v>
      </c>
      <c r="B1875" s="2" t="s">
        <v>154</v>
      </c>
      <c r="C1875">
        <v>4</v>
      </c>
      <c r="D1875">
        <f>MONTH(cukier8[[#This Row],[DATA]])</f>
        <v>9</v>
      </c>
    </row>
    <row r="1876" spans="1:4" x14ac:dyDescent="0.35">
      <c r="A1876" s="1">
        <v>41551</v>
      </c>
      <c r="B1876" s="2" t="s">
        <v>131</v>
      </c>
      <c r="C1876">
        <v>78</v>
      </c>
      <c r="D1876">
        <f>MONTH(cukier8[[#This Row],[DATA]])</f>
        <v>10</v>
      </c>
    </row>
    <row r="1877" spans="1:4" x14ac:dyDescent="0.35">
      <c r="A1877" s="1">
        <v>41558</v>
      </c>
      <c r="B1877" s="2" t="s">
        <v>10</v>
      </c>
      <c r="C1877">
        <v>159</v>
      </c>
      <c r="D1877">
        <f>MONTH(cukier8[[#This Row],[DATA]])</f>
        <v>10</v>
      </c>
    </row>
    <row r="1878" spans="1:4" x14ac:dyDescent="0.35">
      <c r="A1878" s="1">
        <v>41558</v>
      </c>
      <c r="B1878" s="2" t="s">
        <v>8</v>
      </c>
      <c r="C1878">
        <v>103</v>
      </c>
      <c r="D1878">
        <f>MONTH(cukier8[[#This Row],[DATA]])</f>
        <v>10</v>
      </c>
    </row>
    <row r="1879" spans="1:4" x14ac:dyDescent="0.35">
      <c r="A1879" s="1">
        <v>41559</v>
      </c>
      <c r="B1879" s="2" t="s">
        <v>52</v>
      </c>
      <c r="C1879">
        <v>57</v>
      </c>
      <c r="D1879">
        <f>MONTH(cukier8[[#This Row],[DATA]])</f>
        <v>10</v>
      </c>
    </row>
    <row r="1880" spans="1:4" x14ac:dyDescent="0.35">
      <c r="A1880" s="1">
        <v>41559</v>
      </c>
      <c r="B1880" s="2" t="s">
        <v>20</v>
      </c>
      <c r="C1880">
        <v>121</v>
      </c>
      <c r="D1880">
        <f>MONTH(cukier8[[#This Row],[DATA]])</f>
        <v>10</v>
      </c>
    </row>
    <row r="1881" spans="1:4" x14ac:dyDescent="0.35">
      <c r="A1881" s="1">
        <v>41559</v>
      </c>
      <c r="B1881" s="2" t="s">
        <v>77</v>
      </c>
      <c r="C1881">
        <v>14</v>
      </c>
      <c r="D1881">
        <f>MONTH(cukier8[[#This Row],[DATA]])</f>
        <v>10</v>
      </c>
    </row>
    <row r="1882" spans="1:4" x14ac:dyDescent="0.35">
      <c r="A1882" s="1">
        <v>41560</v>
      </c>
      <c r="B1882" s="2" t="s">
        <v>44</v>
      </c>
      <c r="C1882">
        <v>2</v>
      </c>
      <c r="D1882">
        <f>MONTH(cukier8[[#This Row],[DATA]])</f>
        <v>10</v>
      </c>
    </row>
    <row r="1883" spans="1:4" x14ac:dyDescent="0.35">
      <c r="A1883" s="1">
        <v>41560</v>
      </c>
      <c r="B1883" s="2" t="s">
        <v>53</v>
      </c>
      <c r="C1883">
        <v>19</v>
      </c>
      <c r="D1883">
        <f>MONTH(cukier8[[#This Row],[DATA]])</f>
        <v>10</v>
      </c>
    </row>
    <row r="1884" spans="1:4" x14ac:dyDescent="0.35">
      <c r="A1884" s="1">
        <v>41561</v>
      </c>
      <c r="B1884" s="2" t="s">
        <v>236</v>
      </c>
      <c r="C1884">
        <v>20</v>
      </c>
      <c r="D1884">
        <f>MONTH(cukier8[[#This Row],[DATA]])</f>
        <v>10</v>
      </c>
    </row>
    <row r="1885" spans="1:4" x14ac:dyDescent="0.35">
      <c r="A1885" s="1">
        <v>41562</v>
      </c>
      <c r="B1885" s="2" t="s">
        <v>14</v>
      </c>
      <c r="C1885">
        <v>367</v>
      </c>
      <c r="D1885">
        <f>MONTH(cukier8[[#This Row],[DATA]])</f>
        <v>10</v>
      </c>
    </row>
    <row r="1886" spans="1:4" x14ac:dyDescent="0.35">
      <c r="A1886" s="1">
        <v>41562</v>
      </c>
      <c r="B1886" s="2" t="s">
        <v>9</v>
      </c>
      <c r="C1886">
        <v>458</v>
      </c>
      <c r="D1886">
        <f>MONTH(cukier8[[#This Row],[DATA]])</f>
        <v>10</v>
      </c>
    </row>
    <row r="1887" spans="1:4" x14ac:dyDescent="0.35">
      <c r="A1887" s="1">
        <v>41563</v>
      </c>
      <c r="B1887" s="2" t="s">
        <v>45</v>
      </c>
      <c r="C1887">
        <v>100</v>
      </c>
      <c r="D1887">
        <f>MONTH(cukier8[[#This Row],[DATA]])</f>
        <v>10</v>
      </c>
    </row>
    <row r="1888" spans="1:4" x14ac:dyDescent="0.35">
      <c r="A1888" s="1">
        <v>41563</v>
      </c>
      <c r="B1888" s="2" t="s">
        <v>6</v>
      </c>
      <c r="C1888">
        <v>62</v>
      </c>
      <c r="D1888">
        <f>MONTH(cukier8[[#This Row],[DATA]])</f>
        <v>10</v>
      </c>
    </row>
    <row r="1889" spans="1:4" x14ac:dyDescent="0.35">
      <c r="A1889" s="1">
        <v>41567</v>
      </c>
      <c r="B1889" s="2" t="s">
        <v>6</v>
      </c>
      <c r="C1889">
        <v>184</v>
      </c>
      <c r="D1889">
        <f>MONTH(cukier8[[#This Row],[DATA]])</f>
        <v>10</v>
      </c>
    </row>
    <row r="1890" spans="1:4" x14ac:dyDescent="0.35">
      <c r="A1890" s="1">
        <v>41568</v>
      </c>
      <c r="B1890" s="2" t="s">
        <v>19</v>
      </c>
      <c r="C1890">
        <v>156</v>
      </c>
      <c r="D1890">
        <f>MONTH(cukier8[[#This Row],[DATA]])</f>
        <v>10</v>
      </c>
    </row>
    <row r="1891" spans="1:4" x14ac:dyDescent="0.35">
      <c r="A1891" s="1">
        <v>41569</v>
      </c>
      <c r="B1891" s="2" t="s">
        <v>7</v>
      </c>
      <c r="C1891">
        <v>142</v>
      </c>
      <c r="D1891">
        <f>MONTH(cukier8[[#This Row],[DATA]])</f>
        <v>10</v>
      </c>
    </row>
    <row r="1892" spans="1:4" x14ac:dyDescent="0.35">
      <c r="A1892" s="1">
        <v>41570</v>
      </c>
      <c r="B1892" s="2" t="s">
        <v>6</v>
      </c>
      <c r="C1892">
        <v>97</v>
      </c>
      <c r="D1892">
        <f>MONTH(cukier8[[#This Row],[DATA]])</f>
        <v>10</v>
      </c>
    </row>
    <row r="1893" spans="1:4" x14ac:dyDescent="0.35">
      <c r="A1893" s="1">
        <v>41570</v>
      </c>
      <c r="B1893" s="2" t="s">
        <v>7</v>
      </c>
      <c r="C1893">
        <v>136</v>
      </c>
      <c r="D1893">
        <f>MONTH(cukier8[[#This Row],[DATA]])</f>
        <v>10</v>
      </c>
    </row>
    <row r="1894" spans="1:4" x14ac:dyDescent="0.35">
      <c r="A1894" s="1">
        <v>41570</v>
      </c>
      <c r="B1894" s="2" t="s">
        <v>131</v>
      </c>
      <c r="C1894">
        <v>108</v>
      </c>
      <c r="D1894">
        <f>MONTH(cukier8[[#This Row],[DATA]])</f>
        <v>10</v>
      </c>
    </row>
    <row r="1895" spans="1:4" x14ac:dyDescent="0.35">
      <c r="A1895" s="1">
        <v>41572</v>
      </c>
      <c r="B1895" s="2" t="s">
        <v>25</v>
      </c>
      <c r="C1895">
        <v>51</v>
      </c>
      <c r="D1895">
        <f>MONTH(cukier8[[#This Row],[DATA]])</f>
        <v>10</v>
      </c>
    </row>
    <row r="1896" spans="1:4" x14ac:dyDescent="0.35">
      <c r="A1896" s="1">
        <v>41574</v>
      </c>
      <c r="B1896" s="2" t="s">
        <v>130</v>
      </c>
      <c r="C1896">
        <v>7</v>
      </c>
      <c r="D1896">
        <f>MONTH(cukier8[[#This Row],[DATA]])</f>
        <v>10</v>
      </c>
    </row>
    <row r="1897" spans="1:4" x14ac:dyDescent="0.35">
      <c r="A1897" s="1">
        <v>41576</v>
      </c>
      <c r="B1897" s="2" t="s">
        <v>99</v>
      </c>
      <c r="C1897">
        <v>19</v>
      </c>
      <c r="D1897">
        <f>MONTH(cukier8[[#This Row],[DATA]])</f>
        <v>10</v>
      </c>
    </row>
    <row r="1898" spans="1:4" x14ac:dyDescent="0.35">
      <c r="A1898" s="1">
        <v>41577</v>
      </c>
      <c r="B1898" s="2" t="s">
        <v>75</v>
      </c>
      <c r="C1898">
        <v>4</v>
      </c>
      <c r="D1898">
        <f>MONTH(cukier8[[#This Row],[DATA]])</f>
        <v>10</v>
      </c>
    </row>
    <row r="1899" spans="1:4" x14ac:dyDescent="0.35">
      <c r="A1899" s="1">
        <v>41580</v>
      </c>
      <c r="B1899" s="2" t="s">
        <v>45</v>
      </c>
      <c r="C1899">
        <v>163</v>
      </c>
      <c r="D1899">
        <f>MONTH(cukier8[[#This Row],[DATA]])</f>
        <v>11</v>
      </c>
    </row>
    <row r="1900" spans="1:4" x14ac:dyDescent="0.35">
      <c r="A1900" s="1">
        <v>41580</v>
      </c>
      <c r="B1900" s="2" t="s">
        <v>30</v>
      </c>
      <c r="C1900">
        <v>165</v>
      </c>
      <c r="D1900">
        <f>MONTH(cukier8[[#This Row],[DATA]])</f>
        <v>11</v>
      </c>
    </row>
    <row r="1901" spans="1:4" x14ac:dyDescent="0.35">
      <c r="A1901" s="1">
        <v>41581</v>
      </c>
      <c r="B1901" s="2" t="s">
        <v>210</v>
      </c>
      <c r="C1901">
        <v>14</v>
      </c>
      <c r="D1901">
        <f>MONTH(cukier8[[#This Row],[DATA]])</f>
        <v>11</v>
      </c>
    </row>
    <row r="1902" spans="1:4" x14ac:dyDescent="0.35">
      <c r="A1902" s="1">
        <v>41583</v>
      </c>
      <c r="B1902" s="2" t="s">
        <v>28</v>
      </c>
      <c r="C1902">
        <v>177</v>
      </c>
      <c r="D1902">
        <f>MONTH(cukier8[[#This Row],[DATA]])</f>
        <v>11</v>
      </c>
    </row>
    <row r="1903" spans="1:4" x14ac:dyDescent="0.35">
      <c r="A1903" s="1">
        <v>41584</v>
      </c>
      <c r="B1903" s="2" t="s">
        <v>147</v>
      </c>
      <c r="C1903">
        <v>1</v>
      </c>
      <c r="D1903">
        <f>MONTH(cukier8[[#This Row],[DATA]])</f>
        <v>11</v>
      </c>
    </row>
    <row r="1904" spans="1:4" x14ac:dyDescent="0.35">
      <c r="A1904" s="1">
        <v>41585</v>
      </c>
      <c r="B1904" s="2" t="s">
        <v>131</v>
      </c>
      <c r="C1904">
        <v>193</v>
      </c>
      <c r="D1904">
        <f>MONTH(cukier8[[#This Row],[DATA]])</f>
        <v>11</v>
      </c>
    </row>
    <row r="1905" spans="1:4" x14ac:dyDescent="0.35">
      <c r="A1905" s="1">
        <v>41585</v>
      </c>
      <c r="B1905" s="2" t="s">
        <v>110</v>
      </c>
      <c r="C1905">
        <v>8</v>
      </c>
      <c r="D1905">
        <f>MONTH(cukier8[[#This Row],[DATA]])</f>
        <v>11</v>
      </c>
    </row>
    <row r="1906" spans="1:4" x14ac:dyDescent="0.35">
      <c r="A1906" s="1">
        <v>41588</v>
      </c>
      <c r="B1906" s="2" t="s">
        <v>233</v>
      </c>
      <c r="C1906">
        <v>11</v>
      </c>
      <c r="D1906">
        <f>MONTH(cukier8[[#This Row],[DATA]])</f>
        <v>11</v>
      </c>
    </row>
    <row r="1907" spans="1:4" x14ac:dyDescent="0.35">
      <c r="A1907" s="1">
        <v>41594</v>
      </c>
      <c r="B1907" s="2" t="s">
        <v>22</v>
      </c>
      <c r="C1907">
        <v>249</v>
      </c>
      <c r="D1907">
        <f>MONTH(cukier8[[#This Row],[DATA]])</f>
        <v>11</v>
      </c>
    </row>
    <row r="1908" spans="1:4" x14ac:dyDescent="0.35">
      <c r="A1908" s="1">
        <v>41598</v>
      </c>
      <c r="B1908" s="2" t="s">
        <v>5</v>
      </c>
      <c r="C1908">
        <v>360</v>
      </c>
      <c r="D1908">
        <f>MONTH(cukier8[[#This Row],[DATA]])</f>
        <v>11</v>
      </c>
    </row>
    <row r="1909" spans="1:4" x14ac:dyDescent="0.35">
      <c r="A1909" s="1">
        <v>41602</v>
      </c>
      <c r="B1909" s="2" t="s">
        <v>26</v>
      </c>
      <c r="C1909">
        <v>186</v>
      </c>
      <c r="D1909">
        <f>MONTH(cukier8[[#This Row],[DATA]])</f>
        <v>11</v>
      </c>
    </row>
    <row r="1910" spans="1:4" x14ac:dyDescent="0.35">
      <c r="A1910" s="1">
        <v>41603</v>
      </c>
      <c r="B1910" s="2" t="s">
        <v>52</v>
      </c>
      <c r="C1910">
        <v>29</v>
      </c>
      <c r="D1910">
        <f>MONTH(cukier8[[#This Row],[DATA]])</f>
        <v>11</v>
      </c>
    </row>
    <row r="1911" spans="1:4" x14ac:dyDescent="0.35">
      <c r="A1911" s="1">
        <v>41606</v>
      </c>
      <c r="B1911" s="2" t="s">
        <v>30</v>
      </c>
      <c r="C1911">
        <v>174</v>
      </c>
      <c r="D1911">
        <f>MONTH(cukier8[[#This Row],[DATA]])</f>
        <v>11</v>
      </c>
    </row>
    <row r="1912" spans="1:4" x14ac:dyDescent="0.35">
      <c r="A1912" s="1">
        <v>41607</v>
      </c>
      <c r="B1912" s="2" t="s">
        <v>7</v>
      </c>
      <c r="C1912">
        <v>131</v>
      </c>
      <c r="D1912">
        <f>MONTH(cukier8[[#This Row],[DATA]])</f>
        <v>11</v>
      </c>
    </row>
    <row r="1913" spans="1:4" x14ac:dyDescent="0.35">
      <c r="A1913" s="1">
        <v>41609</v>
      </c>
      <c r="B1913" s="2" t="s">
        <v>7</v>
      </c>
      <c r="C1913">
        <v>157</v>
      </c>
      <c r="D1913">
        <f>MONTH(cukier8[[#This Row],[DATA]])</f>
        <v>12</v>
      </c>
    </row>
    <row r="1914" spans="1:4" x14ac:dyDescent="0.35">
      <c r="A1914" s="1">
        <v>41609</v>
      </c>
      <c r="B1914" s="2" t="s">
        <v>14</v>
      </c>
      <c r="C1914">
        <v>284</v>
      </c>
      <c r="D1914">
        <f>MONTH(cukier8[[#This Row],[DATA]])</f>
        <v>12</v>
      </c>
    </row>
    <row r="1915" spans="1:4" x14ac:dyDescent="0.35">
      <c r="A1915" s="1">
        <v>41610</v>
      </c>
      <c r="B1915" s="2" t="s">
        <v>17</v>
      </c>
      <c r="C1915">
        <v>292</v>
      </c>
      <c r="D1915">
        <f>MONTH(cukier8[[#This Row],[DATA]])</f>
        <v>12</v>
      </c>
    </row>
    <row r="1916" spans="1:4" x14ac:dyDescent="0.35">
      <c r="A1916" s="1">
        <v>41612</v>
      </c>
      <c r="B1916" s="2" t="s">
        <v>81</v>
      </c>
      <c r="C1916">
        <v>13</v>
      </c>
      <c r="D1916">
        <f>MONTH(cukier8[[#This Row],[DATA]])</f>
        <v>12</v>
      </c>
    </row>
    <row r="1917" spans="1:4" x14ac:dyDescent="0.35">
      <c r="A1917" s="1">
        <v>41614</v>
      </c>
      <c r="B1917" s="2" t="s">
        <v>85</v>
      </c>
      <c r="C1917">
        <v>16</v>
      </c>
      <c r="D1917">
        <f>MONTH(cukier8[[#This Row],[DATA]])</f>
        <v>12</v>
      </c>
    </row>
    <row r="1918" spans="1:4" x14ac:dyDescent="0.35">
      <c r="A1918" s="1">
        <v>41614</v>
      </c>
      <c r="B1918" s="2" t="s">
        <v>22</v>
      </c>
      <c r="C1918">
        <v>364</v>
      </c>
      <c r="D1918">
        <f>MONTH(cukier8[[#This Row],[DATA]])</f>
        <v>12</v>
      </c>
    </row>
    <row r="1919" spans="1:4" x14ac:dyDescent="0.35">
      <c r="A1919" s="1">
        <v>41615</v>
      </c>
      <c r="B1919" s="2" t="s">
        <v>44</v>
      </c>
      <c r="C1919">
        <v>16</v>
      </c>
      <c r="D1919">
        <f>MONTH(cukier8[[#This Row],[DATA]])</f>
        <v>12</v>
      </c>
    </row>
    <row r="1920" spans="1:4" x14ac:dyDescent="0.35">
      <c r="A1920" s="1">
        <v>41615</v>
      </c>
      <c r="B1920" s="2" t="s">
        <v>49</v>
      </c>
      <c r="C1920">
        <v>3</v>
      </c>
      <c r="D1920">
        <f>MONTH(cukier8[[#This Row],[DATA]])</f>
        <v>12</v>
      </c>
    </row>
    <row r="1921" spans="1:4" x14ac:dyDescent="0.35">
      <c r="A1921" s="1">
        <v>41616</v>
      </c>
      <c r="B1921" s="2" t="s">
        <v>207</v>
      </c>
      <c r="C1921">
        <v>9</v>
      </c>
      <c r="D1921">
        <f>MONTH(cukier8[[#This Row],[DATA]])</f>
        <v>12</v>
      </c>
    </row>
    <row r="1922" spans="1:4" x14ac:dyDescent="0.35">
      <c r="A1922" s="1">
        <v>41617</v>
      </c>
      <c r="B1922" s="2" t="s">
        <v>206</v>
      </c>
      <c r="C1922">
        <v>6</v>
      </c>
      <c r="D1922">
        <f>MONTH(cukier8[[#This Row],[DATA]])</f>
        <v>12</v>
      </c>
    </row>
    <row r="1923" spans="1:4" x14ac:dyDescent="0.35">
      <c r="A1923" s="1">
        <v>41621</v>
      </c>
      <c r="B1923" s="2" t="s">
        <v>71</v>
      </c>
      <c r="C1923">
        <v>117</v>
      </c>
      <c r="D1923">
        <f>MONTH(cukier8[[#This Row],[DATA]])</f>
        <v>12</v>
      </c>
    </row>
    <row r="1924" spans="1:4" x14ac:dyDescent="0.35">
      <c r="A1924" s="1">
        <v>41622</v>
      </c>
      <c r="B1924" s="2" t="s">
        <v>42</v>
      </c>
      <c r="C1924">
        <v>6</v>
      </c>
      <c r="D1924">
        <f>MONTH(cukier8[[#This Row],[DATA]])</f>
        <v>12</v>
      </c>
    </row>
    <row r="1925" spans="1:4" x14ac:dyDescent="0.35">
      <c r="A1925" s="1">
        <v>41623</v>
      </c>
      <c r="B1925" s="2" t="s">
        <v>9</v>
      </c>
      <c r="C1925">
        <v>186</v>
      </c>
      <c r="D1925">
        <f>MONTH(cukier8[[#This Row],[DATA]])</f>
        <v>12</v>
      </c>
    </row>
    <row r="1926" spans="1:4" x14ac:dyDescent="0.35">
      <c r="A1926" s="1">
        <v>41623</v>
      </c>
      <c r="B1926" s="2" t="s">
        <v>42</v>
      </c>
      <c r="C1926">
        <v>16</v>
      </c>
      <c r="D1926">
        <f>MONTH(cukier8[[#This Row],[DATA]])</f>
        <v>12</v>
      </c>
    </row>
    <row r="1927" spans="1:4" x14ac:dyDescent="0.35">
      <c r="A1927" s="1">
        <v>41624</v>
      </c>
      <c r="B1927" s="2" t="s">
        <v>6</v>
      </c>
      <c r="C1927">
        <v>100</v>
      </c>
      <c r="D1927">
        <f>MONTH(cukier8[[#This Row],[DATA]])</f>
        <v>12</v>
      </c>
    </row>
    <row r="1928" spans="1:4" x14ac:dyDescent="0.35">
      <c r="A1928" s="1">
        <v>41629</v>
      </c>
      <c r="B1928" s="2" t="s">
        <v>1</v>
      </c>
      <c r="C1928">
        <v>20</v>
      </c>
      <c r="D1928">
        <f>MONTH(cukier8[[#This Row],[DATA]])</f>
        <v>12</v>
      </c>
    </row>
    <row r="1929" spans="1:4" x14ac:dyDescent="0.35">
      <c r="A1929" s="1">
        <v>41629</v>
      </c>
      <c r="B1929" s="2" t="s">
        <v>35</v>
      </c>
      <c r="C1929">
        <v>192</v>
      </c>
      <c r="D1929">
        <f>MONTH(cukier8[[#This Row],[DATA]])</f>
        <v>12</v>
      </c>
    </row>
    <row r="1930" spans="1:4" x14ac:dyDescent="0.35">
      <c r="A1930" s="1">
        <v>41630</v>
      </c>
      <c r="B1930" s="2" t="s">
        <v>35</v>
      </c>
      <c r="C1930">
        <v>92</v>
      </c>
      <c r="D1930">
        <f>MONTH(cukier8[[#This Row],[DATA]])</f>
        <v>12</v>
      </c>
    </row>
    <row r="1931" spans="1:4" x14ac:dyDescent="0.35">
      <c r="A1931" s="1">
        <v>41631</v>
      </c>
      <c r="B1931" s="2" t="s">
        <v>118</v>
      </c>
      <c r="C1931">
        <v>11</v>
      </c>
      <c r="D1931">
        <f>MONTH(cukier8[[#This Row],[DATA]])</f>
        <v>12</v>
      </c>
    </row>
    <row r="1932" spans="1:4" x14ac:dyDescent="0.35">
      <c r="A1932" s="1">
        <v>41633</v>
      </c>
      <c r="B1932" s="2" t="s">
        <v>237</v>
      </c>
      <c r="C1932">
        <v>10</v>
      </c>
      <c r="D1932">
        <f>MONTH(cukier8[[#This Row],[DATA]])</f>
        <v>12</v>
      </c>
    </row>
    <row r="1933" spans="1:4" x14ac:dyDescent="0.35">
      <c r="A1933" s="1">
        <v>41634</v>
      </c>
      <c r="B1933" s="2" t="s">
        <v>71</v>
      </c>
      <c r="C1933">
        <v>180</v>
      </c>
      <c r="D1933">
        <f>MONTH(cukier8[[#This Row],[DATA]])</f>
        <v>12</v>
      </c>
    </row>
    <row r="1934" spans="1:4" x14ac:dyDescent="0.35">
      <c r="A1934" s="1">
        <v>41637</v>
      </c>
      <c r="B1934" s="2" t="s">
        <v>38</v>
      </c>
      <c r="C1934">
        <v>12</v>
      </c>
      <c r="D1934">
        <f>MONTH(cukier8[[#This Row],[DATA]])</f>
        <v>12</v>
      </c>
    </row>
    <row r="1935" spans="1:4" x14ac:dyDescent="0.35">
      <c r="A1935" s="1">
        <v>41638</v>
      </c>
      <c r="B1935" s="2" t="s">
        <v>222</v>
      </c>
      <c r="C1935">
        <v>12</v>
      </c>
      <c r="D1935">
        <f>MONTH(cukier8[[#This Row],[DATA]])</f>
        <v>12</v>
      </c>
    </row>
    <row r="1936" spans="1:4" x14ac:dyDescent="0.35">
      <c r="A1936" s="1">
        <v>41639</v>
      </c>
      <c r="B1936" s="2" t="s">
        <v>97</v>
      </c>
      <c r="C1936">
        <v>8</v>
      </c>
      <c r="D1936">
        <f>MONTH(cukier8[[#This Row],[DATA]])</f>
        <v>12</v>
      </c>
    </row>
    <row r="1937" spans="1:4" x14ac:dyDescent="0.35">
      <c r="A1937" s="1">
        <v>41641</v>
      </c>
      <c r="B1937" s="2" t="s">
        <v>12</v>
      </c>
      <c r="C1937">
        <v>56</v>
      </c>
      <c r="D1937">
        <f>MONTH(cukier8[[#This Row],[DATA]])</f>
        <v>1</v>
      </c>
    </row>
    <row r="1938" spans="1:4" x14ac:dyDescent="0.35">
      <c r="A1938" s="1">
        <v>41642</v>
      </c>
      <c r="B1938" s="2" t="s">
        <v>82</v>
      </c>
      <c r="C1938">
        <v>18</v>
      </c>
      <c r="D1938">
        <f>MONTH(cukier8[[#This Row],[DATA]])</f>
        <v>1</v>
      </c>
    </row>
    <row r="1939" spans="1:4" x14ac:dyDescent="0.35">
      <c r="A1939" s="1">
        <v>41642</v>
      </c>
      <c r="B1939" s="2" t="s">
        <v>14</v>
      </c>
      <c r="C1939">
        <v>164</v>
      </c>
      <c r="D1939">
        <f>MONTH(cukier8[[#This Row],[DATA]])</f>
        <v>1</v>
      </c>
    </row>
    <row r="1940" spans="1:4" x14ac:dyDescent="0.35">
      <c r="A1940" s="1">
        <v>41645</v>
      </c>
      <c r="B1940" s="2" t="s">
        <v>30</v>
      </c>
      <c r="C1940">
        <v>111</v>
      </c>
      <c r="D1940">
        <f>MONTH(cukier8[[#This Row],[DATA]])</f>
        <v>1</v>
      </c>
    </row>
    <row r="1941" spans="1:4" x14ac:dyDescent="0.35">
      <c r="A1941" s="1">
        <v>41646</v>
      </c>
      <c r="B1941" s="2" t="s">
        <v>190</v>
      </c>
      <c r="C1941">
        <v>14</v>
      </c>
      <c r="D1941">
        <f>MONTH(cukier8[[#This Row],[DATA]])</f>
        <v>1</v>
      </c>
    </row>
    <row r="1942" spans="1:4" x14ac:dyDescent="0.35">
      <c r="A1942" s="1">
        <v>41647</v>
      </c>
      <c r="B1942" s="2" t="s">
        <v>102</v>
      </c>
      <c r="C1942">
        <v>143</v>
      </c>
      <c r="D1942">
        <f>MONTH(cukier8[[#This Row],[DATA]])</f>
        <v>1</v>
      </c>
    </row>
    <row r="1943" spans="1:4" x14ac:dyDescent="0.35">
      <c r="A1943" s="1">
        <v>41648</v>
      </c>
      <c r="B1943" s="2" t="s">
        <v>10</v>
      </c>
      <c r="C1943">
        <v>64</v>
      </c>
      <c r="D1943">
        <f>MONTH(cukier8[[#This Row],[DATA]])</f>
        <v>1</v>
      </c>
    </row>
    <row r="1944" spans="1:4" x14ac:dyDescent="0.35">
      <c r="A1944" s="1">
        <v>41651</v>
      </c>
      <c r="B1944" s="2" t="s">
        <v>234</v>
      </c>
      <c r="C1944">
        <v>3</v>
      </c>
      <c r="D1944">
        <f>MONTH(cukier8[[#This Row],[DATA]])</f>
        <v>1</v>
      </c>
    </row>
    <row r="1945" spans="1:4" x14ac:dyDescent="0.35">
      <c r="A1945" s="1">
        <v>41652</v>
      </c>
      <c r="B1945" s="2" t="s">
        <v>45</v>
      </c>
      <c r="C1945">
        <v>152</v>
      </c>
      <c r="D1945">
        <f>MONTH(cukier8[[#This Row],[DATA]])</f>
        <v>1</v>
      </c>
    </row>
    <row r="1946" spans="1:4" x14ac:dyDescent="0.35">
      <c r="A1946" s="1">
        <v>41653</v>
      </c>
      <c r="B1946" s="2" t="s">
        <v>10</v>
      </c>
      <c r="C1946">
        <v>152</v>
      </c>
      <c r="D1946">
        <f>MONTH(cukier8[[#This Row],[DATA]])</f>
        <v>1</v>
      </c>
    </row>
    <row r="1947" spans="1:4" x14ac:dyDescent="0.35">
      <c r="A1947" s="1">
        <v>41655</v>
      </c>
      <c r="B1947" s="2" t="s">
        <v>221</v>
      </c>
      <c r="C1947">
        <v>15</v>
      </c>
      <c r="D1947">
        <f>MONTH(cukier8[[#This Row],[DATA]])</f>
        <v>1</v>
      </c>
    </row>
    <row r="1948" spans="1:4" x14ac:dyDescent="0.35">
      <c r="A1948" s="1">
        <v>41656</v>
      </c>
      <c r="B1948" s="2" t="s">
        <v>71</v>
      </c>
      <c r="C1948">
        <v>117</v>
      </c>
      <c r="D1948">
        <f>MONTH(cukier8[[#This Row],[DATA]])</f>
        <v>1</v>
      </c>
    </row>
    <row r="1949" spans="1:4" x14ac:dyDescent="0.35">
      <c r="A1949" s="1">
        <v>41656</v>
      </c>
      <c r="B1949" s="2" t="s">
        <v>215</v>
      </c>
      <c r="C1949">
        <v>14</v>
      </c>
      <c r="D1949">
        <f>MONTH(cukier8[[#This Row],[DATA]])</f>
        <v>1</v>
      </c>
    </row>
    <row r="1950" spans="1:4" x14ac:dyDescent="0.35">
      <c r="A1950" s="1">
        <v>41656</v>
      </c>
      <c r="B1950" s="2" t="s">
        <v>45</v>
      </c>
      <c r="C1950">
        <v>431</v>
      </c>
      <c r="D1950">
        <f>MONTH(cukier8[[#This Row],[DATA]])</f>
        <v>1</v>
      </c>
    </row>
    <row r="1951" spans="1:4" x14ac:dyDescent="0.35">
      <c r="A1951" s="1">
        <v>41658</v>
      </c>
      <c r="B1951" s="2" t="s">
        <v>22</v>
      </c>
      <c r="C1951">
        <v>390</v>
      </c>
      <c r="D1951">
        <f>MONTH(cukier8[[#This Row],[DATA]])</f>
        <v>1</v>
      </c>
    </row>
    <row r="1952" spans="1:4" x14ac:dyDescent="0.35">
      <c r="A1952" s="1">
        <v>41663</v>
      </c>
      <c r="B1952" s="2" t="s">
        <v>222</v>
      </c>
      <c r="C1952">
        <v>1</v>
      </c>
      <c r="D1952">
        <f>MONTH(cukier8[[#This Row],[DATA]])</f>
        <v>1</v>
      </c>
    </row>
    <row r="1953" spans="1:4" x14ac:dyDescent="0.35">
      <c r="A1953" s="1">
        <v>41666</v>
      </c>
      <c r="B1953" s="2" t="s">
        <v>17</v>
      </c>
      <c r="C1953">
        <v>392</v>
      </c>
      <c r="D1953">
        <f>MONTH(cukier8[[#This Row],[DATA]])</f>
        <v>1</v>
      </c>
    </row>
    <row r="1954" spans="1:4" x14ac:dyDescent="0.35">
      <c r="A1954" s="1">
        <v>41668</v>
      </c>
      <c r="B1954" s="2" t="s">
        <v>37</v>
      </c>
      <c r="C1954">
        <v>175</v>
      </c>
      <c r="D1954">
        <f>MONTH(cukier8[[#This Row],[DATA]])</f>
        <v>1</v>
      </c>
    </row>
    <row r="1955" spans="1:4" x14ac:dyDescent="0.35">
      <c r="A1955" s="1">
        <v>41668</v>
      </c>
      <c r="B1955" s="2" t="s">
        <v>55</v>
      </c>
      <c r="C1955">
        <v>118</v>
      </c>
      <c r="D1955">
        <f>MONTH(cukier8[[#This Row],[DATA]])</f>
        <v>1</v>
      </c>
    </row>
    <row r="1956" spans="1:4" x14ac:dyDescent="0.35">
      <c r="A1956" s="1">
        <v>41672</v>
      </c>
      <c r="B1956" s="2" t="s">
        <v>9</v>
      </c>
      <c r="C1956">
        <v>297</v>
      </c>
      <c r="D1956">
        <f>MONTH(cukier8[[#This Row],[DATA]])</f>
        <v>2</v>
      </c>
    </row>
    <row r="1957" spans="1:4" x14ac:dyDescent="0.35">
      <c r="A1957" s="1">
        <v>41676</v>
      </c>
      <c r="B1957" s="2" t="s">
        <v>23</v>
      </c>
      <c r="C1957">
        <v>89</v>
      </c>
      <c r="D1957">
        <f>MONTH(cukier8[[#This Row],[DATA]])</f>
        <v>2</v>
      </c>
    </row>
    <row r="1958" spans="1:4" x14ac:dyDescent="0.35">
      <c r="A1958" s="1">
        <v>41676</v>
      </c>
      <c r="B1958" s="2" t="s">
        <v>22</v>
      </c>
      <c r="C1958">
        <v>182</v>
      </c>
      <c r="D1958">
        <f>MONTH(cukier8[[#This Row],[DATA]])</f>
        <v>2</v>
      </c>
    </row>
    <row r="1959" spans="1:4" x14ac:dyDescent="0.35">
      <c r="A1959" s="1">
        <v>41677</v>
      </c>
      <c r="B1959" s="2" t="s">
        <v>10</v>
      </c>
      <c r="C1959">
        <v>130</v>
      </c>
      <c r="D1959">
        <f>MONTH(cukier8[[#This Row],[DATA]])</f>
        <v>2</v>
      </c>
    </row>
    <row r="1960" spans="1:4" x14ac:dyDescent="0.35">
      <c r="A1960" s="1">
        <v>41680</v>
      </c>
      <c r="B1960" s="2" t="s">
        <v>26</v>
      </c>
      <c r="C1960">
        <v>187</v>
      </c>
      <c r="D1960">
        <f>MONTH(cukier8[[#This Row],[DATA]])</f>
        <v>2</v>
      </c>
    </row>
    <row r="1961" spans="1:4" x14ac:dyDescent="0.35">
      <c r="A1961" s="1">
        <v>41681</v>
      </c>
      <c r="B1961" s="2" t="s">
        <v>50</v>
      </c>
      <c r="C1961">
        <v>166</v>
      </c>
      <c r="D1961">
        <f>MONTH(cukier8[[#This Row],[DATA]])</f>
        <v>2</v>
      </c>
    </row>
    <row r="1962" spans="1:4" x14ac:dyDescent="0.35">
      <c r="A1962" s="1">
        <v>41682</v>
      </c>
      <c r="B1962" s="2" t="s">
        <v>23</v>
      </c>
      <c r="C1962">
        <v>58</v>
      </c>
      <c r="D1962">
        <f>MONTH(cukier8[[#This Row],[DATA]])</f>
        <v>2</v>
      </c>
    </row>
    <row r="1963" spans="1:4" x14ac:dyDescent="0.35">
      <c r="A1963" s="1">
        <v>41686</v>
      </c>
      <c r="B1963" s="2" t="s">
        <v>25</v>
      </c>
      <c r="C1963">
        <v>187</v>
      </c>
      <c r="D1963">
        <f>MONTH(cukier8[[#This Row],[DATA]])</f>
        <v>2</v>
      </c>
    </row>
    <row r="1964" spans="1:4" x14ac:dyDescent="0.35">
      <c r="A1964" s="1">
        <v>41687</v>
      </c>
      <c r="B1964" s="2" t="s">
        <v>23</v>
      </c>
      <c r="C1964">
        <v>58</v>
      </c>
      <c r="D1964">
        <f>MONTH(cukier8[[#This Row],[DATA]])</f>
        <v>2</v>
      </c>
    </row>
    <row r="1965" spans="1:4" x14ac:dyDescent="0.35">
      <c r="A1965" s="1">
        <v>41689</v>
      </c>
      <c r="B1965" s="2" t="s">
        <v>60</v>
      </c>
      <c r="C1965">
        <v>19</v>
      </c>
      <c r="D1965">
        <f>MONTH(cukier8[[#This Row],[DATA]])</f>
        <v>2</v>
      </c>
    </row>
    <row r="1966" spans="1:4" x14ac:dyDescent="0.35">
      <c r="A1966" s="1">
        <v>41689</v>
      </c>
      <c r="B1966" s="2" t="s">
        <v>9</v>
      </c>
      <c r="C1966">
        <v>388</v>
      </c>
      <c r="D1966">
        <f>MONTH(cukier8[[#This Row],[DATA]])</f>
        <v>2</v>
      </c>
    </row>
    <row r="1967" spans="1:4" x14ac:dyDescent="0.35">
      <c r="A1967" s="1">
        <v>41690</v>
      </c>
      <c r="B1967" s="2" t="s">
        <v>105</v>
      </c>
      <c r="C1967">
        <v>20</v>
      </c>
      <c r="D1967">
        <f>MONTH(cukier8[[#This Row],[DATA]])</f>
        <v>2</v>
      </c>
    </row>
    <row r="1968" spans="1:4" x14ac:dyDescent="0.35">
      <c r="A1968" s="1">
        <v>41690</v>
      </c>
      <c r="B1968" s="2" t="s">
        <v>6</v>
      </c>
      <c r="C1968">
        <v>185</v>
      </c>
      <c r="D1968">
        <f>MONTH(cukier8[[#This Row],[DATA]])</f>
        <v>2</v>
      </c>
    </row>
    <row r="1969" spans="1:4" x14ac:dyDescent="0.35">
      <c r="A1969" s="1">
        <v>41690</v>
      </c>
      <c r="B1969" s="2" t="s">
        <v>66</v>
      </c>
      <c r="C1969">
        <v>191</v>
      </c>
      <c r="D1969">
        <f>MONTH(cukier8[[#This Row],[DATA]])</f>
        <v>2</v>
      </c>
    </row>
    <row r="1970" spans="1:4" x14ac:dyDescent="0.35">
      <c r="A1970" s="1">
        <v>41691</v>
      </c>
      <c r="B1970" s="2" t="s">
        <v>87</v>
      </c>
      <c r="C1970">
        <v>1</v>
      </c>
      <c r="D1970">
        <f>MONTH(cukier8[[#This Row],[DATA]])</f>
        <v>2</v>
      </c>
    </row>
    <row r="1971" spans="1:4" x14ac:dyDescent="0.35">
      <c r="A1971" s="1">
        <v>41692</v>
      </c>
      <c r="B1971" s="2" t="s">
        <v>71</v>
      </c>
      <c r="C1971">
        <v>90</v>
      </c>
      <c r="D1971">
        <f>MONTH(cukier8[[#This Row],[DATA]])</f>
        <v>2</v>
      </c>
    </row>
    <row r="1972" spans="1:4" x14ac:dyDescent="0.35">
      <c r="A1972" s="1">
        <v>41696</v>
      </c>
      <c r="B1972" s="2" t="s">
        <v>9</v>
      </c>
      <c r="C1972">
        <v>234</v>
      </c>
      <c r="D1972">
        <f>MONTH(cukier8[[#This Row],[DATA]])</f>
        <v>2</v>
      </c>
    </row>
    <row r="1973" spans="1:4" x14ac:dyDescent="0.35">
      <c r="A1973" s="1">
        <v>41699</v>
      </c>
      <c r="B1973" s="2" t="s">
        <v>45</v>
      </c>
      <c r="C1973">
        <v>212</v>
      </c>
      <c r="D1973">
        <f>MONTH(cukier8[[#This Row],[DATA]])</f>
        <v>3</v>
      </c>
    </row>
    <row r="1974" spans="1:4" x14ac:dyDescent="0.35">
      <c r="A1974" s="1">
        <v>41701</v>
      </c>
      <c r="B1974" s="2" t="s">
        <v>45</v>
      </c>
      <c r="C1974">
        <v>372</v>
      </c>
      <c r="D1974">
        <f>MONTH(cukier8[[#This Row],[DATA]])</f>
        <v>3</v>
      </c>
    </row>
    <row r="1975" spans="1:4" x14ac:dyDescent="0.35">
      <c r="A1975" s="1">
        <v>41701</v>
      </c>
      <c r="B1975" s="2" t="s">
        <v>35</v>
      </c>
      <c r="C1975">
        <v>102</v>
      </c>
      <c r="D1975">
        <f>MONTH(cukier8[[#This Row],[DATA]])</f>
        <v>3</v>
      </c>
    </row>
    <row r="1976" spans="1:4" x14ac:dyDescent="0.35">
      <c r="A1976" s="1">
        <v>41701</v>
      </c>
      <c r="B1976" s="2" t="s">
        <v>10</v>
      </c>
      <c r="C1976">
        <v>69</v>
      </c>
      <c r="D1976">
        <f>MONTH(cukier8[[#This Row],[DATA]])</f>
        <v>3</v>
      </c>
    </row>
    <row r="1977" spans="1:4" x14ac:dyDescent="0.35">
      <c r="A1977" s="1">
        <v>41708</v>
      </c>
      <c r="B1977" s="2" t="s">
        <v>175</v>
      </c>
      <c r="C1977">
        <v>5</v>
      </c>
      <c r="D1977">
        <f>MONTH(cukier8[[#This Row],[DATA]])</f>
        <v>3</v>
      </c>
    </row>
    <row r="1978" spans="1:4" x14ac:dyDescent="0.35">
      <c r="A1978" s="1">
        <v>41713</v>
      </c>
      <c r="B1978" s="2" t="s">
        <v>69</v>
      </c>
      <c r="C1978">
        <v>146</v>
      </c>
      <c r="D1978">
        <f>MONTH(cukier8[[#This Row],[DATA]])</f>
        <v>3</v>
      </c>
    </row>
    <row r="1979" spans="1:4" x14ac:dyDescent="0.35">
      <c r="A1979" s="1">
        <v>41714</v>
      </c>
      <c r="B1979" s="2" t="s">
        <v>20</v>
      </c>
      <c r="C1979">
        <v>114</v>
      </c>
      <c r="D1979">
        <f>MONTH(cukier8[[#This Row],[DATA]])</f>
        <v>3</v>
      </c>
    </row>
    <row r="1980" spans="1:4" x14ac:dyDescent="0.35">
      <c r="A1980" s="1">
        <v>41716</v>
      </c>
      <c r="B1980" s="2" t="s">
        <v>14</v>
      </c>
      <c r="C1980">
        <v>265</v>
      </c>
      <c r="D1980">
        <f>MONTH(cukier8[[#This Row],[DATA]])</f>
        <v>3</v>
      </c>
    </row>
    <row r="1981" spans="1:4" x14ac:dyDescent="0.35">
      <c r="A1981" s="1">
        <v>41716</v>
      </c>
      <c r="B1981" s="2" t="s">
        <v>128</v>
      </c>
      <c r="C1981">
        <v>1</v>
      </c>
      <c r="D1981">
        <f>MONTH(cukier8[[#This Row],[DATA]])</f>
        <v>3</v>
      </c>
    </row>
    <row r="1982" spans="1:4" x14ac:dyDescent="0.35">
      <c r="A1982" s="1">
        <v>41719</v>
      </c>
      <c r="B1982" s="2" t="s">
        <v>156</v>
      </c>
      <c r="C1982">
        <v>16</v>
      </c>
      <c r="D1982">
        <f>MONTH(cukier8[[#This Row],[DATA]])</f>
        <v>3</v>
      </c>
    </row>
    <row r="1983" spans="1:4" x14ac:dyDescent="0.35">
      <c r="A1983" s="1">
        <v>41721</v>
      </c>
      <c r="B1983" s="2" t="s">
        <v>191</v>
      </c>
      <c r="C1983">
        <v>11</v>
      </c>
      <c r="D1983">
        <f>MONTH(cukier8[[#This Row],[DATA]])</f>
        <v>3</v>
      </c>
    </row>
    <row r="1984" spans="1:4" x14ac:dyDescent="0.35">
      <c r="A1984" s="1">
        <v>41721</v>
      </c>
      <c r="B1984" s="2" t="s">
        <v>22</v>
      </c>
      <c r="C1984">
        <v>118</v>
      </c>
      <c r="D1984">
        <f>MONTH(cukier8[[#This Row],[DATA]])</f>
        <v>3</v>
      </c>
    </row>
    <row r="1985" spans="1:4" x14ac:dyDescent="0.35">
      <c r="A1985" s="1">
        <v>41728</v>
      </c>
      <c r="B1985" s="2" t="s">
        <v>45</v>
      </c>
      <c r="C1985">
        <v>213</v>
      </c>
      <c r="D1985">
        <f>MONTH(cukier8[[#This Row],[DATA]])</f>
        <v>3</v>
      </c>
    </row>
    <row r="1986" spans="1:4" x14ac:dyDescent="0.35">
      <c r="A1986" s="1">
        <v>41732</v>
      </c>
      <c r="B1986" s="2" t="s">
        <v>9</v>
      </c>
      <c r="C1986">
        <v>146</v>
      </c>
      <c r="D1986">
        <f>MONTH(cukier8[[#This Row],[DATA]])</f>
        <v>4</v>
      </c>
    </row>
    <row r="1987" spans="1:4" x14ac:dyDescent="0.35">
      <c r="A1987" s="1">
        <v>41734</v>
      </c>
      <c r="B1987" s="2" t="s">
        <v>124</v>
      </c>
      <c r="C1987">
        <v>6</v>
      </c>
      <c r="D1987">
        <f>MONTH(cukier8[[#This Row],[DATA]])</f>
        <v>4</v>
      </c>
    </row>
    <row r="1988" spans="1:4" x14ac:dyDescent="0.35">
      <c r="A1988" s="1">
        <v>41736</v>
      </c>
      <c r="B1988" s="2" t="s">
        <v>45</v>
      </c>
      <c r="C1988">
        <v>392</v>
      </c>
      <c r="D1988">
        <f>MONTH(cukier8[[#This Row],[DATA]])</f>
        <v>4</v>
      </c>
    </row>
    <row r="1989" spans="1:4" x14ac:dyDescent="0.35">
      <c r="A1989" s="1">
        <v>41736</v>
      </c>
      <c r="B1989" s="2" t="s">
        <v>102</v>
      </c>
      <c r="C1989">
        <v>422</v>
      </c>
      <c r="D1989">
        <f>MONTH(cukier8[[#This Row],[DATA]])</f>
        <v>4</v>
      </c>
    </row>
    <row r="1990" spans="1:4" x14ac:dyDescent="0.35">
      <c r="A1990" s="1">
        <v>41740</v>
      </c>
      <c r="B1990" s="2" t="s">
        <v>22</v>
      </c>
      <c r="C1990">
        <v>474</v>
      </c>
      <c r="D1990">
        <f>MONTH(cukier8[[#This Row],[DATA]])</f>
        <v>4</v>
      </c>
    </row>
    <row r="1991" spans="1:4" x14ac:dyDescent="0.35">
      <c r="A1991" s="1">
        <v>41741</v>
      </c>
      <c r="B1991" s="2" t="s">
        <v>55</v>
      </c>
      <c r="C1991">
        <v>166</v>
      </c>
      <c r="D1991">
        <f>MONTH(cukier8[[#This Row],[DATA]])</f>
        <v>4</v>
      </c>
    </row>
    <row r="1992" spans="1:4" x14ac:dyDescent="0.35">
      <c r="A1992" s="1">
        <v>41743</v>
      </c>
      <c r="B1992" s="2" t="s">
        <v>55</v>
      </c>
      <c r="C1992">
        <v>121</v>
      </c>
      <c r="D1992">
        <f>MONTH(cukier8[[#This Row],[DATA]])</f>
        <v>4</v>
      </c>
    </row>
    <row r="1993" spans="1:4" x14ac:dyDescent="0.35">
      <c r="A1993" s="1">
        <v>41744</v>
      </c>
      <c r="B1993" s="2" t="s">
        <v>17</v>
      </c>
      <c r="C1993">
        <v>406</v>
      </c>
      <c r="D1993">
        <f>MONTH(cukier8[[#This Row],[DATA]])</f>
        <v>4</v>
      </c>
    </row>
    <row r="1994" spans="1:4" x14ac:dyDescent="0.35">
      <c r="A1994" s="1">
        <v>41746</v>
      </c>
      <c r="B1994" s="2" t="s">
        <v>26</v>
      </c>
      <c r="C1994">
        <v>41</v>
      </c>
      <c r="D1994">
        <f>MONTH(cukier8[[#This Row],[DATA]])</f>
        <v>4</v>
      </c>
    </row>
    <row r="1995" spans="1:4" x14ac:dyDescent="0.35">
      <c r="A1995" s="1">
        <v>41750</v>
      </c>
      <c r="B1995" s="2" t="s">
        <v>50</v>
      </c>
      <c r="C1995">
        <v>254</v>
      </c>
      <c r="D1995">
        <f>MONTH(cukier8[[#This Row],[DATA]])</f>
        <v>4</v>
      </c>
    </row>
    <row r="1996" spans="1:4" x14ac:dyDescent="0.35">
      <c r="A1996" s="1">
        <v>41750</v>
      </c>
      <c r="B1996" s="2" t="s">
        <v>9</v>
      </c>
      <c r="C1996">
        <v>246</v>
      </c>
      <c r="D1996">
        <f>MONTH(cukier8[[#This Row],[DATA]])</f>
        <v>4</v>
      </c>
    </row>
    <row r="1997" spans="1:4" x14ac:dyDescent="0.35">
      <c r="A1997" s="1">
        <v>41755</v>
      </c>
      <c r="B1997" s="2" t="s">
        <v>19</v>
      </c>
      <c r="C1997">
        <v>148</v>
      </c>
      <c r="D1997">
        <f>MONTH(cukier8[[#This Row],[DATA]])</f>
        <v>4</v>
      </c>
    </row>
    <row r="1998" spans="1:4" x14ac:dyDescent="0.35">
      <c r="A1998" s="1">
        <v>41755</v>
      </c>
      <c r="B1998" s="2" t="s">
        <v>5</v>
      </c>
      <c r="C1998">
        <v>365</v>
      </c>
      <c r="D1998">
        <f>MONTH(cukier8[[#This Row],[DATA]])</f>
        <v>4</v>
      </c>
    </row>
    <row r="1999" spans="1:4" x14ac:dyDescent="0.35">
      <c r="A1999" s="1">
        <v>41756</v>
      </c>
      <c r="B1999" s="2" t="s">
        <v>20</v>
      </c>
      <c r="C1999">
        <v>20</v>
      </c>
      <c r="D1999">
        <f>MONTH(cukier8[[#This Row],[DATA]])</f>
        <v>4</v>
      </c>
    </row>
    <row r="2000" spans="1:4" x14ac:dyDescent="0.35">
      <c r="A2000" s="1">
        <v>41761</v>
      </c>
      <c r="B2000" s="2" t="s">
        <v>137</v>
      </c>
      <c r="C2000">
        <v>4</v>
      </c>
      <c r="D2000">
        <f>MONTH(cukier8[[#This Row],[DATA]])</f>
        <v>5</v>
      </c>
    </row>
    <row r="2001" spans="1:4" x14ac:dyDescent="0.35">
      <c r="A2001" s="1">
        <v>41764</v>
      </c>
      <c r="B2001" s="2" t="s">
        <v>45</v>
      </c>
      <c r="C2001">
        <v>215</v>
      </c>
      <c r="D2001">
        <f>MONTH(cukier8[[#This Row],[DATA]])</f>
        <v>5</v>
      </c>
    </row>
    <row r="2002" spans="1:4" x14ac:dyDescent="0.35">
      <c r="A2002" s="1">
        <v>41766</v>
      </c>
      <c r="B2002" s="2" t="s">
        <v>12</v>
      </c>
      <c r="C2002">
        <v>138</v>
      </c>
      <c r="D2002">
        <f>MONTH(cukier8[[#This Row],[DATA]])</f>
        <v>5</v>
      </c>
    </row>
    <row r="2003" spans="1:4" x14ac:dyDescent="0.35">
      <c r="A2003" s="1">
        <v>41766</v>
      </c>
      <c r="B2003" s="2" t="s">
        <v>7</v>
      </c>
      <c r="C2003">
        <v>496</v>
      </c>
      <c r="D2003">
        <f>MONTH(cukier8[[#This Row],[DATA]])</f>
        <v>5</v>
      </c>
    </row>
    <row r="2004" spans="1:4" x14ac:dyDescent="0.35">
      <c r="A2004" s="1">
        <v>41767</v>
      </c>
      <c r="B2004" s="2" t="s">
        <v>37</v>
      </c>
      <c r="C2004">
        <v>155</v>
      </c>
      <c r="D2004">
        <f>MONTH(cukier8[[#This Row],[DATA]])</f>
        <v>5</v>
      </c>
    </row>
    <row r="2005" spans="1:4" x14ac:dyDescent="0.35">
      <c r="A2005" s="1">
        <v>41770</v>
      </c>
      <c r="B2005" s="2" t="s">
        <v>24</v>
      </c>
      <c r="C2005">
        <v>386</v>
      </c>
      <c r="D2005">
        <f>MONTH(cukier8[[#This Row],[DATA]])</f>
        <v>5</v>
      </c>
    </row>
    <row r="2006" spans="1:4" x14ac:dyDescent="0.35">
      <c r="A2006" s="1">
        <v>41773</v>
      </c>
      <c r="B2006" s="2" t="s">
        <v>71</v>
      </c>
      <c r="C2006">
        <v>124</v>
      </c>
      <c r="D2006">
        <f>MONTH(cukier8[[#This Row],[DATA]])</f>
        <v>5</v>
      </c>
    </row>
    <row r="2007" spans="1:4" x14ac:dyDescent="0.35">
      <c r="A2007" s="1">
        <v>41774</v>
      </c>
      <c r="B2007" s="2" t="s">
        <v>14</v>
      </c>
      <c r="C2007">
        <v>173</v>
      </c>
      <c r="D2007">
        <f>MONTH(cukier8[[#This Row],[DATA]])</f>
        <v>5</v>
      </c>
    </row>
    <row r="2008" spans="1:4" x14ac:dyDescent="0.35">
      <c r="A2008" s="1">
        <v>41776</v>
      </c>
      <c r="B2008" s="2" t="s">
        <v>35</v>
      </c>
      <c r="C2008">
        <v>161</v>
      </c>
      <c r="D2008">
        <f>MONTH(cukier8[[#This Row],[DATA]])</f>
        <v>5</v>
      </c>
    </row>
    <row r="2009" spans="1:4" x14ac:dyDescent="0.35">
      <c r="A2009" s="1">
        <v>41778</v>
      </c>
      <c r="B2009" s="2" t="s">
        <v>69</v>
      </c>
      <c r="C2009">
        <v>147</v>
      </c>
      <c r="D2009">
        <f>MONTH(cukier8[[#This Row],[DATA]])</f>
        <v>5</v>
      </c>
    </row>
    <row r="2010" spans="1:4" x14ac:dyDescent="0.35">
      <c r="A2010" s="1">
        <v>41784</v>
      </c>
      <c r="B2010" s="2" t="s">
        <v>22</v>
      </c>
      <c r="C2010">
        <v>401</v>
      </c>
      <c r="D2010">
        <f>MONTH(cukier8[[#This Row],[DATA]])</f>
        <v>5</v>
      </c>
    </row>
    <row r="2011" spans="1:4" x14ac:dyDescent="0.35">
      <c r="A2011" s="1">
        <v>41784</v>
      </c>
      <c r="B2011" s="2" t="s">
        <v>50</v>
      </c>
      <c r="C2011">
        <v>101</v>
      </c>
      <c r="D2011">
        <f>MONTH(cukier8[[#This Row],[DATA]])</f>
        <v>5</v>
      </c>
    </row>
    <row r="2012" spans="1:4" x14ac:dyDescent="0.35">
      <c r="A2012" s="1">
        <v>41785</v>
      </c>
      <c r="B2012" s="2" t="s">
        <v>22</v>
      </c>
      <c r="C2012">
        <v>169</v>
      </c>
      <c r="D2012">
        <f>MONTH(cukier8[[#This Row],[DATA]])</f>
        <v>5</v>
      </c>
    </row>
    <row r="2013" spans="1:4" x14ac:dyDescent="0.35">
      <c r="A2013" s="1">
        <v>41786</v>
      </c>
      <c r="B2013" s="2" t="s">
        <v>14</v>
      </c>
      <c r="C2013">
        <v>324</v>
      </c>
      <c r="D2013">
        <f>MONTH(cukier8[[#This Row],[DATA]])</f>
        <v>5</v>
      </c>
    </row>
    <row r="2014" spans="1:4" x14ac:dyDescent="0.35">
      <c r="A2014" s="1">
        <v>41787</v>
      </c>
      <c r="B2014" s="2" t="s">
        <v>219</v>
      </c>
      <c r="C2014">
        <v>16</v>
      </c>
      <c r="D2014">
        <f>MONTH(cukier8[[#This Row],[DATA]])</f>
        <v>5</v>
      </c>
    </row>
    <row r="2015" spans="1:4" x14ac:dyDescent="0.35">
      <c r="A2015" s="1">
        <v>41788</v>
      </c>
      <c r="B2015" s="2" t="s">
        <v>71</v>
      </c>
      <c r="C2015">
        <v>194</v>
      </c>
      <c r="D2015">
        <f>MONTH(cukier8[[#This Row],[DATA]])</f>
        <v>5</v>
      </c>
    </row>
    <row r="2016" spans="1:4" x14ac:dyDescent="0.35">
      <c r="A2016" s="1">
        <v>41789</v>
      </c>
      <c r="B2016" s="2" t="s">
        <v>102</v>
      </c>
      <c r="C2016">
        <v>197</v>
      </c>
      <c r="D2016">
        <f>MONTH(cukier8[[#This Row],[DATA]])</f>
        <v>5</v>
      </c>
    </row>
    <row r="2017" spans="1:4" x14ac:dyDescent="0.35">
      <c r="A2017" s="1">
        <v>41789</v>
      </c>
      <c r="B2017" s="2" t="s">
        <v>23</v>
      </c>
      <c r="C2017">
        <v>23</v>
      </c>
      <c r="D2017">
        <f>MONTH(cukier8[[#This Row],[DATA]])</f>
        <v>5</v>
      </c>
    </row>
    <row r="2018" spans="1:4" x14ac:dyDescent="0.35">
      <c r="A2018" s="1">
        <v>41790</v>
      </c>
      <c r="B2018" s="2" t="s">
        <v>12</v>
      </c>
      <c r="C2018">
        <v>138</v>
      </c>
      <c r="D2018">
        <f>MONTH(cukier8[[#This Row],[DATA]])</f>
        <v>5</v>
      </c>
    </row>
    <row r="2019" spans="1:4" x14ac:dyDescent="0.35">
      <c r="A2019" s="1">
        <v>41791</v>
      </c>
      <c r="B2019" s="2" t="s">
        <v>61</v>
      </c>
      <c r="C2019">
        <v>121</v>
      </c>
      <c r="D2019">
        <f>MONTH(cukier8[[#This Row],[DATA]])</f>
        <v>6</v>
      </c>
    </row>
    <row r="2020" spans="1:4" x14ac:dyDescent="0.35">
      <c r="A2020" s="1">
        <v>41793</v>
      </c>
      <c r="B2020" s="2" t="s">
        <v>204</v>
      </c>
      <c r="C2020">
        <v>10</v>
      </c>
      <c r="D2020">
        <f>MONTH(cukier8[[#This Row],[DATA]])</f>
        <v>6</v>
      </c>
    </row>
    <row r="2021" spans="1:4" x14ac:dyDescent="0.35">
      <c r="A2021" s="1">
        <v>41795</v>
      </c>
      <c r="B2021" s="2" t="s">
        <v>130</v>
      </c>
      <c r="C2021">
        <v>9</v>
      </c>
      <c r="D2021">
        <f>MONTH(cukier8[[#This Row],[DATA]])</f>
        <v>6</v>
      </c>
    </row>
    <row r="2022" spans="1:4" x14ac:dyDescent="0.35">
      <c r="A2022" s="1">
        <v>41798</v>
      </c>
      <c r="B2022" s="2" t="s">
        <v>52</v>
      </c>
      <c r="C2022">
        <v>35</v>
      </c>
      <c r="D2022">
        <f>MONTH(cukier8[[#This Row],[DATA]])</f>
        <v>6</v>
      </c>
    </row>
    <row r="2023" spans="1:4" x14ac:dyDescent="0.35">
      <c r="A2023" s="1">
        <v>41802</v>
      </c>
      <c r="B2023" s="2" t="s">
        <v>35</v>
      </c>
      <c r="C2023">
        <v>154</v>
      </c>
      <c r="D2023">
        <f>MONTH(cukier8[[#This Row],[DATA]])</f>
        <v>6</v>
      </c>
    </row>
    <row r="2024" spans="1:4" x14ac:dyDescent="0.35">
      <c r="A2024" s="1">
        <v>41806</v>
      </c>
      <c r="B2024" s="2" t="s">
        <v>113</v>
      </c>
      <c r="C2024">
        <v>1</v>
      </c>
      <c r="D2024">
        <f>MONTH(cukier8[[#This Row],[DATA]])</f>
        <v>6</v>
      </c>
    </row>
    <row r="2025" spans="1:4" x14ac:dyDescent="0.35">
      <c r="A2025" s="1">
        <v>41807</v>
      </c>
      <c r="B2025" s="2" t="s">
        <v>14</v>
      </c>
      <c r="C2025">
        <v>249</v>
      </c>
      <c r="D2025">
        <f>MONTH(cukier8[[#This Row],[DATA]])</f>
        <v>6</v>
      </c>
    </row>
    <row r="2026" spans="1:4" x14ac:dyDescent="0.35">
      <c r="A2026" s="1">
        <v>41807</v>
      </c>
      <c r="B2026" s="2" t="s">
        <v>37</v>
      </c>
      <c r="C2026">
        <v>27</v>
      </c>
      <c r="D2026">
        <f>MONTH(cukier8[[#This Row],[DATA]])</f>
        <v>6</v>
      </c>
    </row>
    <row r="2027" spans="1:4" x14ac:dyDescent="0.35">
      <c r="A2027" s="1">
        <v>41809</v>
      </c>
      <c r="B2027" s="2" t="s">
        <v>12</v>
      </c>
      <c r="C2027">
        <v>167</v>
      </c>
      <c r="D2027">
        <f>MONTH(cukier8[[#This Row],[DATA]])</f>
        <v>6</v>
      </c>
    </row>
    <row r="2028" spans="1:4" x14ac:dyDescent="0.35">
      <c r="A2028" s="1">
        <v>41810</v>
      </c>
      <c r="B2028" s="2" t="s">
        <v>12</v>
      </c>
      <c r="C2028">
        <v>71</v>
      </c>
      <c r="D2028">
        <f>MONTH(cukier8[[#This Row],[DATA]])</f>
        <v>6</v>
      </c>
    </row>
    <row r="2029" spans="1:4" x14ac:dyDescent="0.35">
      <c r="A2029" s="1">
        <v>41810</v>
      </c>
      <c r="B2029" s="2" t="s">
        <v>83</v>
      </c>
      <c r="C2029">
        <v>13</v>
      </c>
      <c r="D2029">
        <f>MONTH(cukier8[[#This Row],[DATA]])</f>
        <v>6</v>
      </c>
    </row>
    <row r="2030" spans="1:4" x14ac:dyDescent="0.35">
      <c r="A2030" s="1">
        <v>41811</v>
      </c>
      <c r="B2030" s="2" t="s">
        <v>30</v>
      </c>
      <c r="C2030">
        <v>90</v>
      </c>
      <c r="D2030">
        <f>MONTH(cukier8[[#This Row],[DATA]])</f>
        <v>6</v>
      </c>
    </row>
    <row r="2031" spans="1:4" x14ac:dyDescent="0.35">
      <c r="A2031" s="1">
        <v>41814</v>
      </c>
      <c r="B2031" s="2" t="s">
        <v>9</v>
      </c>
      <c r="C2031">
        <v>106</v>
      </c>
      <c r="D2031">
        <f>MONTH(cukier8[[#This Row],[DATA]])</f>
        <v>6</v>
      </c>
    </row>
    <row r="2032" spans="1:4" x14ac:dyDescent="0.35">
      <c r="A2032" s="1">
        <v>41815</v>
      </c>
      <c r="B2032" s="2" t="s">
        <v>66</v>
      </c>
      <c r="C2032">
        <v>57</v>
      </c>
      <c r="D2032">
        <f>MONTH(cukier8[[#This Row],[DATA]])</f>
        <v>6</v>
      </c>
    </row>
    <row r="2033" spans="1:4" x14ac:dyDescent="0.35">
      <c r="A2033" s="1">
        <v>41815</v>
      </c>
      <c r="B2033" s="2" t="s">
        <v>18</v>
      </c>
      <c r="C2033">
        <v>59</v>
      </c>
      <c r="D2033">
        <f>MONTH(cukier8[[#This Row],[DATA]])</f>
        <v>6</v>
      </c>
    </row>
    <row r="2034" spans="1:4" x14ac:dyDescent="0.35">
      <c r="A2034" s="1">
        <v>41817</v>
      </c>
      <c r="B2034" s="2" t="s">
        <v>79</v>
      </c>
      <c r="C2034">
        <v>11</v>
      </c>
      <c r="D2034">
        <f>MONTH(cukier8[[#This Row],[DATA]])</f>
        <v>6</v>
      </c>
    </row>
    <row r="2035" spans="1:4" x14ac:dyDescent="0.35">
      <c r="A2035" s="1">
        <v>41818</v>
      </c>
      <c r="B2035" s="2" t="s">
        <v>102</v>
      </c>
      <c r="C2035">
        <v>361</v>
      </c>
      <c r="D2035">
        <f>MONTH(cukier8[[#This Row],[DATA]])</f>
        <v>6</v>
      </c>
    </row>
    <row r="2036" spans="1:4" x14ac:dyDescent="0.35">
      <c r="A2036" s="1">
        <v>41819</v>
      </c>
      <c r="B2036" s="2" t="s">
        <v>8</v>
      </c>
      <c r="C2036">
        <v>153</v>
      </c>
      <c r="D2036">
        <f>MONTH(cukier8[[#This Row],[DATA]])</f>
        <v>6</v>
      </c>
    </row>
    <row r="2037" spans="1:4" x14ac:dyDescent="0.35">
      <c r="A2037" s="1">
        <v>41820</v>
      </c>
      <c r="B2037" s="2" t="s">
        <v>147</v>
      </c>
      <c r="C2037">
        <v>7</v>
      </c>
      <c r="D2037">
        <f>MONTH(cukier8[[#This Row],[DATA]])</f>
        <v>6</v>
      </c>
    </row>
    <row r="2038" spans="1:4" x14ac:dyDescent="0.35">
      <c r="A2038" s="1">
        <v>41821</v>
      </c>
      <c r="B2038" s="2" t="s">
        <v>71</v>
      </c>
      <c r="C2038">
        <v>65</v>
      </c>
      <c r="D2038">
        <f>MONTH(cukier8[[#This Row],[DATA]])</f>
        <v>7</v>
      </c>
    </row>
    <row r="2039" spans="1:4" x14ac:dyDescent="0.35">
      <c r="A2039" s="1">
        <v>41823</v>
      </c>
      <c r="B2039" s="2" t="s">
        <v>9</v>
      </c>
      <c r="C2039">
        <v>409</v>
      </c>
      <c r="D2039">
        <f>MONTH(cukier8[[#This Row],[DATA]])</f>
        <v>7</v>
      </c>
    </row>
    <row r="2040" spans="1:4" x14ac:dyDescent="0.35">
      <c r="A2040" s="1">
        <v>41825</v>
      </c>
      <c r="B2040" s="2" t="s">
        <v>63</v>
      </c>
      <c r="C2040">
        <v>63</v>
      </c>
      <c r="D2040">
        <f>MONTH(cukier8[[#This Row],[DATA]])</f>
        <v>7</v>
      </c>
    </row>
    <row r="2041" spans="1:4" x14ac:dyDescent="0.35">
      <c r="A2041" s="1">
        <v>41826</v>
      </c>
      <c r="B2041" s="2" t="s">
        <v>7</v>
      </c>
      <c r="C2041">
        <v>441</v>
      </c>
      <c r="D2041">
        <f>MONTH(cukier8[[#This Row],[DATA]])</f>
        <v>7</v>
      </c>
    </row>
    <row r="2042" spans="1:4" x14ac:dyDescent="0.35">
      <c r="A2042" s="1">
        <v>41830</v>
      </c>
      <c r="B2042" s="2" t="s">
        <v>52</v>
      </c>
      <c r="C2042">
        <v>91</v>
      </c>
      <c r="D2042">
        <f>MONTH(cukier8[[#This Row],[DATA]])</f>
        <v>7</v>
      </c>
    </row>
    <row r="2043" spans="1:4" x14ac:dyDescent="0.35">
      <c r="A2043" s="1">
        <v>41831</v>
      </c>
      <c r="B2043" s="2" t="s">
        <v>12</v>
      </c>
      <c r="C2043">
        <v>73</v>
      </c>
      <c r="D2043">
        <f>MONTH(cukier8[[#This Row],[DATA]])</f>
        <v>7</v>
      </c>
    </row>
    <row r="2044" spans="1:4" x14ac:dyDescent="0.35">
      <c r="A2044" s="1">
        <v>41832</v>
      </c>
      <c r="B2044" s="2" t="s">
        <v>6</v>
      </c>
      <c r="C2044">
        <v>184</v>
      </c>
      <c r="D2044">
        <f>MONTH(cukier8[[#This Row],[DATA]])</f>
        <v>7</v>
      </c>
    </row>
    <row r="2045" spans="1:4" x14ac:dyDescent="0.35">
      <c r="A2045" s="1">
        <v>41836</v>
      </c>
      <c r="B2045" s="2" t="s">
        <v>61</v>
      </c>
      <c r="C2045">
        <v>191</v>
      </c>
      <c r="D2045">
        <f>MONTH(cukier8[[#This Row],[DATA]])</f>
        <v>7</v>
      </c>
    </row>
    <row r="2046" spans="1:4" x14ac:dyDescent="0.35">
      <c r="A2046" s="1">
        <v>41837</v>
      </c>
      <c r="B2046" s="2" t="s">
        <v>17</v>
      </c>
      <c r="C2046">
        <v>371</v>
      </c>
      <c r="D2046">
        <f>MONTH(cukier8[[#This Row],[DATA]])</f>
        <v>7</v>
      </c>
    </row>
    <row r="2047" spans="1:4" x14ac:dyDescent="0.35">
      <c r="A2047" s="1">
        <v>41838</v>
      </c>
      <c r="B2047" s="2" t="s">
        <v>22</v>
      </c>
      <c r="C2047">
        <v>485</v>
      </c>
      <c r="D2047">
        <f>MONTH(cukier8[[#This Row],[DATA]])</f>
        <v>7</v>
      </c>
    </row>
    <row r="2048" spans="1:4" x14ac:dyDescent="0.35">
      <c r="A2048" s="1">
        <v>41838</v>
      </c>
      <c r="B2048" s="2" t="s">
        <v>37</v>
      </c>
      <c r="C2048">
        <v>92</v>
      </c>
      <c r="D2048">
        <f>MONTH(cukier8[[#This Row],[DATA]])</f>
        <v>7</v>
      </c>
    </row>
    <row r="2049" spans="1:4" x14ac:dyDescent="0.35">
      <c r="A2049" s="1">
        <v>41840</v>
      </c>
      <c r="B2049" s="2" t="s">
        <v>17</v>
      </c>
      <c r="C2049">
        <v>442</v>
      </c>
      <c r="D2049">
        <f>MONTH(cukier8[[#This Row],[DATA]])</f>
        <v>7</v>
      </c>
    </row>
    <row r="2050" spans="1:4" x14ac:dyDescent="0.35">
      <c r="A2050" s="1">
        <v>41841</v>
      </c>
      <c r="B2050" s="2" t="s">
        <v>8</v>
      </c>
      <c r="C2050">
        <v>44</v>
      </c>
      <c r="D2050">
        <f>MONTH(cukier8[[#This Row],[DATA]])</f>
        <v>7</v>
      </c>
    </row>
    <row r="2051" spans="1:4" x14ac:dyDescent="0.35">
      <c r="A2051" s="1">
        <v>41843</v>
      </c>
      <c r="B2051" s="2" t="s">
        <v>39</v>
      </c>
      <c r="C2051">
        <v>39</v>
      </c>
      <c r="D2051">
        <f>MONTH(cukier8[[#This Row],[DATA]])</f>
        <v>7</v>
      </c>
    </row>
    <row r="2052" spans="1:4" x14ac:dyDescent="0.35">
      <c r="A2052" s="1">
        <v>41848</v>
      </c>
      <c r="B2052" s="2" t="s">
        <v>17</v>
      </c>
      <c r="C2052">
        <v>288</v>
      </c>
      <c r="D2052">
        <f>MONTH(cukier8[[#This Row],[DATA]])</f>
        <v>7</v>
      </c>
    </row>
    <row r="2053" spans="1:4" x14ac:dyDescent="0.35">
      <c r="A2053" s="1">
        <v>41848</v>
      </c>
      <c r="B2053" s="2" t="s">
        <v>190</v>
      </c>
      <c r="C2053">
        <v>4</v>
      </c>
      <c r="D2053">
        <f>MONTH(cukier8[[#This Row],[DATA]])</f>
        <v>7</v>
      </c>
    </row>
    <row r="2054" spans="1:4" x14ac:dyDescent="0.35">
      <c r="A2054" s="1">
        <v>41851</v>
      </c>
      <c r="B2054" s="2" t="s">
        <v>238</v>
      </c>
      <c r="C2054">
        <v>6</v>
      </c>
      <c r="D2054">
        <f>MONTH(cukier8[[#This Row],[DATA]])</f>
        <v>7</v>
      </c>
    </row>
    <row r="2055" spans="1:4" x14ac:dyDescent="0.35">
      <c r="A2055" s="1">
        <v>41851</v>
      </c>
      <c r="B2055" s="2" t="s">
        <v>116</v>
      </c>
      <c r="C2055">
        <v>9</v>
      </c>
      <c r="D2055">
        <f>MONTH(cukier8[[#This Row],[DATA]])</f>
        <v>7</v>
      </c>
    </row>
    <row r="2056" spans="1:4" x14ac:dyDescent="0.35">
      <c r="A2056" s="1">
        <v>41852</v>
      </c>
      <c r="B2056" s="2" t="s">
        <v>37</v>
      </c>
      <c r="C2056">
        <v>178</v>
      </c>
      <c r="D2056">
        <f>MONTH(cukier8[[#This Row],[DATA]])</f>
        <v>8</v>
      </c>
    </row>
    <row r="2057" spans="1:4" x14ac:dyDescent="0.35">
      <c r="A2057" s="1">
        <v>41853</v>
      </c>
      <c r="B2057" s="2" t="s">
        <v>50</v>
      </c>
      <c r="C2057">
        <v>455</v>
      </c>
      <c r="D2057">
        <f>MONTH(cukier8[[#This Row],[DATA]])</f>
        <v>8</v>
      </c>
    </row>
    <row r="2058" spans="1:4" x14ac:dyDescent="0.35">
      <c r="A2058" s="1">
        <v>41854</v>
      </c>
      <c r="B2058" s="2" t="s">
        <v>78</v>
      </c>
      <c r="C2058">
        <v>56</v>
      </c>
      <c r="D2058">
        <f>MONTH(cukier8[[#This Row],[DATA]])</f>
        <v>8</v>
      </c>
    </row>
    <row r="2059" spans="1:4" x14ac:dyDescent="0.35">
      <c r="A2059" s="1">
        <v>41858</v>
      </c>
      <c r="B2059" s="2" t="s">
        <v>61</v>
      </c>
      <c r="C2059">
        <v>46</v>
      </c>
      <c r="D2059">
        <f>MONTH(cukier8[[#This Row],[DATA]])</f>
        <v>8</v>
      </c>
    </row>
    <row r="2060" spans="1:4" x14ac:dyDescent="0.35">
      <c r="A2060" s="1">
        <v>41859</v>
      </c>
      <c r="B2060" s="2" t="s">
        <v>124</v>
      </c>
      <c r="C2060">
        <v>15</v>
      </c>
      <c r="D2060">
        <f>MONTH(cukier8[[#This Row],[DATA]])</f>
        <v>8</v>
      </c>
    </row>
    <row r="2061" spans="1:4" x14ac:dyDescent="0.35">
      <c r="A2061" s="1">
        <v>41860</v>
      </c>
      <c r="B2061" s="2" t="s">
        <v>8</v>
      </c>
      <c r="C2061">
        <v>130</v>
      </c>
      <c r="D2061">
        <f>MONTH(cukier8[[#This Row],[DATA]])</f>
        <v>8</v>
      </c>
    </row>
    <row r="2062" spans="1:4" x14ac:dyDescent="0.35">
      <c r="A2062" s="1">
        <v>41861</v>
      </c>
      <c r="B2062" s="2" t="s">
        <v>20</v>
      </c>
      <c r="C2062">
        <v>154</v>
      </c>
      <c r="D2062">
        <f>MONTH(cukier8[[#This Row],[DATA]])</f>
        <v>8</v>
      </c>
    </row>
    <row r="2063" spans="1:4" x14ac:dyDescent="0.35">
      <c r="A2063" s="1">
        <v>41861</v>
      </c>
      <c r="B2063" s="2" t="s">
        <v>8</v>
      </c>
      <c r="C2063">
        <v>137</v>
      </c>
      <c r="D2063">
        <f>MONTH(cukier8[[#This Row],[DATA]])</f>
        <v>8</v>
      </c>
    </row>
    <row r="2064" spans="1:4" x14ac:dyDescent="0.35">
      <c r="A2064" s="1">
        <v>41863</v>
      </c>
      <c r="B2064" s="2" t="s">
        <v>58</v>
      </c>
      <c r="C2064">
        <v>119</v>
      </c>
      <c r="D2064">
        <f>MONTH(cukier8[[#This Row],[DATA]])</f>
        <v>8</v>
      </c>
    </row>
    <row r="2065" spans="1:4" x14ac:dyDescent="0.35">
      <c r="A2065" s="1">
        <v>41863</v>
      </c>
      <c r="B2065" s="2" t="s">
        <v>50</v>
      </c>
      <c r="C2065">
        <v>138</v>
      </c>
      <c r="D2065">
        <f>MONTH(cukier8[[#This Row],[DATA]])</f>
        <v>8</v>
      </c>
    </row>
    <row r="2066" spans="1:4" x14ac:dyDescent="0.35">
      <c r="A2066" s="1">
        <v>41864</v>
      </c>
      <c r="B2066" s="2" t="s">
        <v>50</v>
      </c>
      <c r="C2066">
        <v>303</v>
      </c>
      <c r="D2066">
        <f>MONTH(cukier8[[#This Row],[DATA]])</f>
        <v>8</v>
      </c>
    </row>
    <row r="2067" spans="1:4" x14ac:dyDescent="0.35">
      <c r="A2067" s="1">
        <v>41866</v>
      </c>
      <c r="B2067" s="2" t="s">
        <v>18</v>
      </c>
      <c r="C2067">
        <v>73</v>
      </c>
      <c r="D2067">
        <f>MONTH(cukier8[[#This Row],[DATA]])</f>
        <v>8</v>
      </c>
    </row>
    <row r="2068" spans="1:4" x14ac:dyDescent="0.35">
      <c r="A2068" s="1">
        <v>41868</v>
      </c>
      <c r="B2068" s="2" t="s">
        <v>55</v>
      </c>
      <c r="C2068">
        <v>35</v>
      </c>
      <c r="D2068">
        <f>MONTH(cukier8[[#This Row],[DATA]])</f>
        <v>8</v>
      </c>
    </row>
    <row r="2069" spans="1:4" x14ac:dyDescent="0.35">
      <c r="A2069" s="1">
        <v>41868</v>
      </c>
      <c r="B2069" s="2" t="s">
        <v>14</v>
      </c>
      <c r="C2069">
        <v>435</v>
      </c>
      <c r="D2069">
        <f>MONTH(cukier8[[#This Row],[DATA]])</f>
        <v>8</v>
      </c>
    </row>
    <row r="2070" spans="1:4" x14ac:dyDescent="0.35">
      <c r="A2070" s="1">
        <v>41871</v>
      </c>
      <c r="B2070" s="2" t="s">
        <v>9</v>
      </c>
      <c r="C2070">
        <v>476</v>
      </c>
      <c r="D2070">
        <f>MONTH(cukier8[[#This Row],[DATA]])</f>
        <v>8</v>
      </c>
    </row>
    <row r="2071" spans="1:4" x14ac:dyDescent="0.35">
      <c r="A2071" s="1">
        <v>41874</v>
      </c>
      <c r="B2071" s="2" t="s">
        <v>7</v>
      </c>
      <c r="C2071">
        <v>386</v>
      </c>
      <c r="D2071">
        <f>MONTH(cukier8[[#This Row],[DATA]])</f>
        <v>8</v>
      </c>
    </row>
    <row r="2072" spans="1:4" x14ac:dyDescent="0.35">
      <c r="A2072" s="1">
        <v>41877</v>
      </c>
      <c r="B2072" s="2" t="s">
        <v>10</v>
      </c>
      <c r="C2072">
        <v>147</v>
      </c>
      <c r="D2072">
        <f>MONTH(cukier8[[#This Row],[DATA]])</f>
        <v>8</v>
      </c>
    </row>
    <row r="2073" spans="1:4" x14ac:dyDescent="0.35">
      <c r="A2073" s="1">
        <v>41880</v>
      </c>
      <c r="B2073" s="2" t="s">
        <v>14</v>
      </c>
      <c r="C2073">
        <v>112</v>
      </c>
      <c r="D2073">
        <f>MONTH(cukier8[[#This Row],[DATA]])</f>
        <v>8</v>
      </c>
    </row>
    <row r="2074" spans="1:4" x14ac:dyDescent="0.35">
      <c r="A2074" s="1">
        <v>41885</v>
      </c>
      <c r="B2074" s="2" t="s">
        <v>61</v>
      </c>
      <c r="C2074">
        <v>156</v>
      </c>
      <c r="D2074">
        <f>MONTH(cukier8[[#This Row],[DATA]])</f>
        <v>9</v>
      </c>
    </row>
    <row r="2075" spans="1:4" x14ac:dyDescent="0.35">
      <c r="A2075" s="1">
        <v>41886</v>
      </c>
      <c r="B2075" s="2" t="s">
        <v>102</v>
      </c>
      <c r="C2075">
        <v>106</v>
      </c>
      <c r="D2075">
        <f>MONTH(cukier8[[#This Row],[DATA]])</f>
        <v>9</v>
      </c>
    </row>
    <row r="2076" spans="1:4" x14ac:dyDescent="0.35">
      <c r="A2076" s="1">
        <v>41888</v>
      </c>
      <c r="B2076" s="2" t="s">
        <v>139</v>
      </c>
      <c r="C2076">
        <v>2</v>
      </c>
      <c r="D2076">
        <f>MONTH(cukier8[[#This Row],[DATA]])</f>
        <v>9</v>
      </c>
    </row>
    <row r="2077" spans="1:4" x14ac:dyDescent="0.35">
      <c r="A2077" s="1">
        <v>41888</v>
      </c>
      <c r="B2077" s="2" t="s">
        <v>86</v>
      </c>
      <c r="C2077">
        <v>19</v>
      </c>
      <c r="D2077">
        <f>MONTH(cukier8[[#This Row],[DATA]])</f>
        <v>9</v>
      </c>
    </row>
    <row r="2078" spans="1:4" x14ac:dyDescent="0.35">
      <c r="A2078" s="1">
        <v>41889</v>
      </c>
      <c r="B2078" s="2" t="s">
        <v>59</v>
      </c>
      <c r="C2078">
        <v>18</v>
      </c>
      <c r="D2078">
        <f>MONTH(cukier8[[#This Row],[DATA]])</f>
        <v>9</v>
      </c>
    </row>
    <row r="2079" spans="1:4" x14ac:dyDescent="0.35">
      <c r="A2079" s="1">
        <v>41892</v>
      </c>
      <c r="B2079" s="2" t="s">
        <v>102</v>
      </c>
      <c r="C2079">
        <v>332</v>
      </c>
      <c r="D2079">
        <f>MONTH(cukier8[[#This Row],[DATA]])</f>
        <v>9</v>
      </c>
    </row>
    <row r="2080" spans="1:4" x14ac:dyDescent="0.35">
      <c r="A2080" s="1">
        <v>41893</v>
      </c>
      <c r="B2080" s="2" t="s">
        <v>110</v>
      </c>
      <c r="C2080">
        <v>1</v>
      </c>
      <c r="D2080">
        <f>MONTH(cukier8[[#This Row],[DATA]])</f>
        <v>9</v>
      </c>
    </row>
    <row r="2081" spans="1:4" x14ac:dyDescent="0.35">
      <c r="A2081" s="1">
        <v>41894</v>
      </c>
      <c r="B2081" s="2" t="s">
        <v>17</v>
      </c>
      <c r="C2081">
        <v>438</v>
      </c>
      <c r="D2081">
        <f>MONTH(cukier8[[#This Row],[DATA]])</f>
        <v>9</v>
      </c>
    </row>
    <row r="2082" spans="1:4" x14ac:dyDescent="0.35">
      <c r="A2082" s="1">
        <v>41895</v>
      </c>
      <c r="B2082" s="2" t="s">
        <v>19</v>
      </c>
      <c r="C2082">
        <v>25</v>
      </c>
      <c r="D2082">
        <f>MONTH(cukier8[[#This Row],[DATA]])</f>
        <v>9</v>
      </c>
    </row>
    <row r="2083" spans="1:4" x14ac:dyDescent="0.35">
      <c r="A2083" s="1">
        <v>41897</v>
      </c>
      <c r="B2083" s="2" t="s">
        <v>14</v>
      </c>
      <c r="C2083">
        <v>220</v>
      </c>
      <c r="D2083">
        <f>MONTH(cukier8[[#This Row],[DATA]])</f>
        <v>9</v>
      </c>
    </row>
    <row r="2084" spans="1:4" x14ac:dyDescent="0.35">
      <c r="A2084" s="1">
        <v>41897</v>
      </c>
      <c r="B2084" s="2" t="s">
        <v>39</v>
      </c>
      <c r="C2084">
        <v>47</v>
      </c>
      <c r="D2084">
        <f>MONTH(cukier8[[#This Row],[DATA]])</f>
        <v>9</v>
      </c>
    </row>
    <row r="2085" spans="1:4" x14ac:dyDescent="0.35">
      <c r="A2085" s="1">
        <v>41897</v>
      </c>
      <c r="B2085" s="2" t="s">
        <v>239</v>
      </c>
      <c r="C2085">
        <v>1</v>
      </c>
      <c r="D2085">
        <f>MONTH(cukier8[[#This Row],[DATA]])</f>
        <v>9</v>
      </c>
    </row>
    <row r="2086" spans="1:4" x14ac:dyDescent="0.35">
      <c r="A2086" s="1">
        <v>41898</v>
      </c>
      <c r="B2086" s="2" t="s">
        <v>186</v>
      </c>
      <c r="C2086">
        <v>14</v>
      </c>
      <c r="D2086">
        <f>MONTH(cukier8[[#This Row],[DATA]])</f>
        <v>9</v>
      </c>
    </row>
    <row r="2087" spans="1:4" x14ac:dyDescent="0.35">
      <c r="A2087" s="1">
        <v>41899</v>
      </c>
      <c r="B2087" s="2" t="s">
        <v>9</v>
      </c>
      <c r="C2087">
        <v>132</v>
      </c>
      <c r="D2087">
        <f>MONTH(cukier8[[#This Row],[DATA]])</f>
        <v>9</v>
      </c>
    </row>
    <row r="2088" spans="1:4" x14ac:dyDescent="0.35">
      <c r="A2088" s="1">
        <v>41904</v>
      </c>
      <c r="B2088" s="2" t="s">
        <v>146</v>
      </c>
      <c r="C2088">
        <v>18</v>
      </c>
      <c r="D2088">
        <f>MONTH(cukier8[[#This Row],[DATA]])</f>
        <v>9</v>
      </c>
    </row>
    <row r="2089" spans="1:4" x14ac:dyDescent="0.35">
      <c r="A2089" s="1">
        <v>41906</v>
      </c>
      <c r="B2089" s="2" t="s">
        <v>9</v>
      </c>
      <c r="C2089">
        <v>266</v>
      </c>
      <c r="D2089">
        <f>MONTH(cukier8[[#This Row],[DATA]])</f>
        <v>9</v>
      </c>
    </row>
    <row r="2090" spans="1:4" x14ac:dyDescent="0.35">
      <c r="A2090" s="1">
        <v>41907</v>
      </c>
      <c r="B2090" s="2" t="s">
        <v>8</v>
      </c>
      <c r="C2090">
        <v>30</v>
      </c>
      <c r="D2090">
        <f>MONTH(cukier8[[#This Row],[DATA]])</f>
        <v>9</v>
      </c>
    </row>
    <row r="2091" spans="1:4" x14ac:dyDescent="0.35">
      <c r="A2091" s="1">
        <v>41909</v>
      </c>
      <c r="B2091" s="2" t="s">
        <v>45</v>
      </c>
      <c r="C2091">
        <v>452</v>
      </c>
      <c r="D2091">
        <f>MONTH(cukier8[[#This Row],[DATA]])</f>
        <v>9</v>
      </c>
    </row>
    <row r="2092" spans="1:4" x14ac:dyDescent="0.35">
      <c r="A2092" s="1">
        <v>41911</v>
      </c>
      <c r="B2092" s="2" t="s">
        <v>5</v>
      </c>
      <c r="C2092">
        <v>306</v>
      </c>
      <c r="D2092">
        <f>MONTH(cukier8[[#This Row],[DATA]])</f>
        <v>9</v>
      </c>
    </row>
    <row r="2093" spans="1:4" x14ac:dyDescent="0.35">
      <c r="A2093" s="1">
        <v>41912</v>
      </c>
      <c r="B2093" s="2" t="s">
        <v>61</v>
      </c>
      <c r="C2093">
        <v>98</v>
      </c>
      <c r="D2093">
        <f>MONTH(cukier8[[#This Row],[DATA]])</f>
        <v>9</v>
      </c>
    </row>
    <row r="2094" spans="1:4" x14ac:dyDescent="0.35">
      <c r="A2094" s="1">
        <v>41913</v>
      </c>
      <c r="B2094" s="2" t="s">
        <v>58</v>
      </c>
      <c r="C2094">
        <v>110</v>
      </c>
      <c r="D2094">
        <f>MONTH(cukier8[[#This Row],[DATA]])</f>
        <v>10</v>
      </c>
    </row>
    <row r="2095" spans="1:4" x14ac:dyDescent="0.35">
      <c r="A2095" s="1">
        <v>41913</v>
      </c>
      <c r="B2095" s="2" t="s">
        <v>8</v>
      </c>
      <c r="C2095">
        <v>57</v>
      </c>
      <c r="D2095">
        <f>MONTH(cukier8[[#This Row],[DATA]])</f>
        <v>10</v>
      </c>
    </row>
    <row r="2096" spans="1:4" x14ac:dyDescent="0.35">
      <c r="A2096" s="1">
        <v>41913</v>
      </c>
      <c r="B2096" s="2" t="s">
        <v>157</v>
      </c>
      <c r="C2096">
        <v>16</v>
      </c>
      <c r="D2096">
        <f>MONTH(cukier8[[#This Row],[DATA]])</f>
        <v>10</v>
      </c>
    </row>
    <row r="2097" spans="1:4" x14ac:dyDescent="0.35">
      <c r="A2097" s="1">
        <v>41916</v>
      </c>
      <c r="B2097" s="2" t="s">
        <v>104</v>
      </c>
      <c r="C2097">
        <v>5</v>
      </c>
      <c r="D2097">
        <f>MONTH(cukier8[[#This Row],[DATA]])</f>
        <v>10</v>
      </c>
    </row>
    <row r="2098" spans="1:4" x14ac:dyDescent="0.35">
      <c r="A2098" s="1">
        <v>41919</v>
      </c>
      <c r="B2098" s="2" t="s">
        <v>22</v>
      </c>
      <c r="C2098">
        <v>433</v>
      </c>
      <c r="D2098">
        <f>MONTH(cukier8[[#This Row],[DATA]])</f>
        <v>10</v>
      </c>
    </row>
    <row r="2099" spans="1:4" x14ac:dyDescent="0.35">
      <c r="A2099" s="1">
        <v>41920</v>
      </c>
      <c r="B2099" s="2" t="s">
        <v>69</v>
      </c>
      <c r="C2099">
        <v>180</v>
      </c>
      <c r="D2099">
        <f>MONTH(cukier8[[#This Row],[DATA]])</f>
        <v>10</v>
      </c>
    </row>
    <row r="2100" spans="1:4" x14ac:dyDescent="0.35">
      <c r="A2100" s="1">
        <v>41920</v>
      </c>
      <c r="B2100" s="2" t="s">
        <v>22</v>
      </c>
      <c r="C2100">
        <v>381</v>
      </c>
      <c r="D2100">
        <f>MONTH(cukier8[[#This Row],[DATA]])</f>
        <v>10</v>
      </c>
    </row>
    <row r="2101" spans="1:4" x14ac:dyDescent="0.35">
      <c r="A2101" s="1">
        <v>41921</v>
      </c>
      <c r="B2101" s="2" t="s">
        <v>70</v>
      </c>
      <c r="C2101">
        <v>16</v>
      </c>
      <c r="D2101">
        <f>MONTH(cukier8[[#This Row],[DATA]])</f>
        <v>10</v>
      </c>
    </row>
    <row r="2102" spans="1:4" x14ac:dyDescent="0.35">
      <c r="A2102" s="1">
        <v>41921</v>
      </c>
      <c r="B2102" s="2" t="s">
        <v>28</v>
      </c>
      <c r="C2102">
        <v>85</v>
      </c>
      <c r="D2102">
        <f>MONTH(cukier8[[#This Row],[DATA]])</f>
        <v>10</v>
      </c>
    </row>
    <row r="2103" spans="1:4" x14ac:dyDescent="0.35">
      <c r="A2103" s="1">
        <v>41921</v>
      </c>
      <c r="B2103" s="2" t="s">
        <v>25</v>
      </c>
      <c r="C2103">
        <v>37</v>
      </c>
      <c r="D2103">
        <f>MONTH(cukier8[[#This Row],[DATA]])</f>
        <v>10</v>
      </c>
    </row>
    <row r="2104" spans="1:4" x14ac:dyDescent="0.35">
      <c r="A2104" s="1">
        <v>41924</v>
      </c>
      <c r="B2104" s="2" t="s">
        <v>20</v>
      </c>
      <c r="C2104">
        <v>69</v>
      </c>
      <c r="D2104">
        <f>MONTH(cukier8[[#This Row],[DATA]])</f>
        <v>10</v>
      </c>
    </row>
    <row r="2105" spans="1:4" x14ac:dyDescent="0.35">
      <c r="A2105" s="1">
        <v>41925</v>
      </c>
      <c r="B2105" s="2" t="s">
        <v>7</v>
      </c>
      <c r="C2105">
        <v>304</v>
      </c>
      <c r="D2105">
        <f>MONTH(cukier8[[#This Row],[DATA]])</f>
        <v>10</v>
      </c>
    </row>
    <row r="2106" spans="1:4" x14ac:dyDescent="0.35">
      <c r="A2106" s="1">
        <v>41928</v>
      </c>
      <c r="B2106" s="2" t="s">
        <v>22</v>
      </c>
      <c r="C2106">
        <v>491</v>
      </c>
      <c r="D2106">
        <f>MONTH(cukier8[[#This Row],[DATA]])</f>
        <v>10</v>
      </c>
    </row>
    <row r="2107" spans="1:4" x14ac:dyDescent="0.35">
      <c r="A2107" s="1">
        <v>41931</v>
      </c>
      <c r="B2107" s="2" t="s">
        <v>23</v>
      </c>
      <c r="C2107">
        <v>106</v>
      </c>
      <c r="D2107">
        <f>MONTH(cukier8[[#This Row],[DATA]])</f>
        <v>10</v>
      </c>
    </row>
    <row r="2108" spans="1:4" x14ac:dyDescent="0.35">
      <c r="A2108" s="1">
        <v>41935</v>
      </c>
      <c r="B2108" s="2" t="s">
        <v>52</v>
      </c>
      <c r="C2108">
        <v>188</v>
      </c>
      <c r="D2108">
        <f>MONTH(cukier8[[#This Row],[DATA]])</f>
        <v>10</v>
      </c>
    </row>
    <row r="2109" spans="1:4" x14ac:dyDescent="0.35">
      <c r="A2109" s="1">
        <v>41935</v>
      </c>
      <c r="B2109" s="2" t="s">
        <v>8</v>
      </c>
      <c r="C2109">
        <v>131</v>
      </c>
      <c r="D2109">
        <f>MONTH(cukier8[[#This Row],[DATA]])</f>
        <v>10</v>
      </c>
    </row>
    <row r="2110" spans="1:4" x14ac:dyDescent="0.35">
      <c r="A2110" s="1">
        <v>41936</v>
      </c>
      <c r="B2110" s="2" t="s">
        <v>148</v>
      </c>
      <c r="C2110">
        <v>9</v>
      </c>
      <c r="D2110">
        <f>MONTH(cukier8[[#This Row],[DATA]])</f>
        <v>10</v>
      </c>
    </row>
    <row r="2111" spans="1:4" x14ac:dyDescent="0.35">
      <c r="A2111" s="1">
        <v>41938</v>
      </c>
      <c r="B2111" s="2" t="s">
        <v>45</v>
      </c>
      <c r="C2111">
        <v>245</v>
      </c>
      <c r="D2111">
        <f>MONTH(cukier8[[#This Row],[DATA]])</f>
        <v>10</v>
      </c>
    </row>
    <row r="2112" spans="1:4" x14ac:dyDescent="0.35">
      <c r="A2112" s="1">
        <v>41943</v>
      </c>
      <c r="B2112" s="2" t="s">
        <v>22</v>
      </c>
      <c r="C2112">
        <v>166</v>
      </c>
      <c r="D2112">
        <f>MONTH(cukier8[[#This Row],[DATA]])</f>
        <v>10</v>
      </c>
    </row>
    <row r="2113" spans="1:4" x14ac:dyDescent="0.35">
      <c r="A2113" s="1">
        <v>41945</v>
      </c>
      <c r="B2113" s="2" t="s">
        <v>55</v>
      </c>
      <c r="C2113">
        <v>171</v>
      </c>
      <c r="D2113">
        <f>MONTH(cukier8[[#This Row],[DATA]])</f>
        <v>11</v>
      </c>
    </row>
    <row r="2114" spans="1:4" x14ac:dyDescent="0.35">
      <c r="A2114" s="1">
        <v>41945</v>
      </c>
      <c r="B2114" s="2" t="s">
        <v>119</v>
      </c>
      <c r="C2114">
        <v>11</v>
      </c>
      <c r="D2114">
        <f>MONTH(cukier8[[#This Row],[DATA]])</f>
        <v>11</v>
      </c>
    </row>
    <row r="2115" spans="1:4" x14ac:dyDescent="0.35">
      <c r="A2115" s="1">
        <v>41946</v>
      </c>
      <c r="B2115" s="2" t="s">
        <v>20</v>
      </c>
      <c r="C2115">
        <v>52</v>
      </c>
      <c r="D2115">
        <f>MONTH(cukier8[[#This Row],[DATA]])</f>
        <v>11</v>
      </c>
    </row>
    <row r="2116" spans="1:4" x14ac:dyDescent="0.35">
      <c r="A2116" s="1">
        <v>41949</v>
      </c>
      <c r="B2116" s="2" t="s">
        <v>120</v>
      </c>
      <c r="C2116">
        <v>56</v>
      </c>
      <c r="D2116">
        <f>MONTH(cukier8[[#This Row],[DATA]])</f>
        <v>11</v>
      </c>
    </row>
    <row r="2117" spans="1:4" x14ac:dyDescent="0.35">
      <c r="A2117" s="1">
        <v>41950</v>
      </c>
      <c r="B2117" s="2" t="s">
        <v>54</v>
      </c>
      <c r="C2117">
        <v>6</v>
      </c>
      <c r="D2117">
        <f>MONTH(cukier8[[#This Row],[DATA]])</f>
        <v>11</v>
      </c>
    </row>
    <row r="2118" spans="1:4" x14ac:dyDescent="0.35">
      <c r="A2118" s="1">
        <v>41950</v>
      </c>
      <c r="B2118" s="2" t="s">
        <v>55</v>
      </c>
      <c r="C2118">
        <v>179</v>
      </c>
      <c r="D2118">
        <f>MONTH(cukier8[[#This Row],[DATA]])</f>
        <v>11</v>
      </c>
    </row>
    <row r="2119" spans="1:4" x14ac:dyDescent="0.35">
      <c r="A2119" s="1">
        <v>41951</v>
      </c>
      <c r="B2119" s="2" t="s">
        <v>22</v>
      </c>
      <c r="C2119">
        <v>398</v>
      </c>
      <c r="D2119">
        <f>MONTH(cukier8[[#This Row],[DATA]])</f>
        <v>11</v>
      </c>
    </row>
    <row r="2120" spans="1:4" x14ac:dyDescent="0.35">
      <c r="A2120" s="1">
        <v>41952</v>
      </c>
      <c r="B2120" s="2" t="s">
        <v>69</v>
      </c>
      <c r="C2120">
        <v>68</v>
      </c>
      <c r="D2120">
        <f>MONTH(cukier8[[#This Row],[DATA]])</f>
        <v>11</v>
      </c>
    </row>
    <row r="2121" spans="1:4" x14ac:dyDescent="0.35">
      <c r="A2121" s="1">
        <v>41952</v>
      </c>
      <c r="B2121" s="2" t="s">
        <v>12</v>
      </c>
      <c r="C2121">
        <v>160</v>
      </c>
      <c r="D2121">
        <f>MONTH(cukier8[[#This Row],[DATA]])</f>
        <v>11</v>
      </c>
    </row>
    <row r="2122" spans="1:4" x14ac:dyDescent="0.35">
      <c r="A2122" s="1">
        <v>41953</v>
      </c>
      <c r="B2122" s="2" t="s">
        <v>12</v>
      </c>
      <c r="C2122">
        <v>183</v>
      </c>
      <c r="D2122">
        <f>MONTH(cukier8[[#This Row],[DATA]])</f>
        <v>11</v>
      </c>
    </row>
    <row r="2123" spans="1:4" x14ac:dyDescent="0.35">
      <c r="A2123" s="1">
        <v>41954</v>
      </c>
      <c r="B2123" s="2" t="s">
        <v>22</v>
      </c>
      <c r="C2123">
        <v>178</v>
      </c>
      <c r="D2123">
        <f>MONTH(cukier8[[#This Row],[DATA]])</f>
        <v>11</v>
      </c>
    </row>
    <row r="2124" spans="1:4" x14ac:dyDescent="0.35">
      <c r="A2124" s="1">
        <v>41955</v>
      </c>
      <c r="B2124" s="2" t="s">
        <v>7</v>
      </c>
      <c r="C2124">
        <v>381</v>
      </c>
      <c r="D2124">
        <f>MONTH(cukier8[[#This Row],[DATA]])</f>
        <v>11</v>
      </c>
    </row>
    <row r="2125" spans="1:4" x14ac:dyDescent="0.35">
      <c r="A2125" s="1">
        <v>41957</v>
      </c>
      <c r="B2125" s="2" t="s">
        <v>62</v>
      </c>
      <c r="C2125">
        <v>12</v>
      </c>
      <c r="D2125">
        <f>MONTH(cukier8[[#This Row],[DATA]])</f>
        <v>11</v>
      </c>
    </row>
    <row r="2126" spans="1:4" x14ac:dyDescent="0.35">
      <c r="A2126" s="1">
        <v>41959</v>
      </c>
      <c r="B2126" s="2" t="s">
        <v>28</v>
      </c>
      <c r="C2126">
        <v>116</v>
      </c>
      <c r="D2126">
        <f>MONTH(cukier8[[#This Row],[DATA]])</f>
        <v>11</v>
      </c>
    </row>
    <row r="2127" spans="1:4" x14ac:dyDescent="0.35">
      <c r="A2127" s="1">
        <v>41961</v>
      </c>
      <c r="B2127" s="2" t="s">
        <v>7</v>
      </c>
      <c r="C2127">
        <v>117</v>
      </c>
      <c r="D2127">
        <f>MONTH(cukier8[[#This Row],[DATA]])</f>
        <v>11</v>
      </c>
    </row>
    <row r="2128" spans="1:4" x14ac:dyDescent="0.35">
      <c r="A2128" s="1">
        <v>41961</v>
      </c>
      <c r="B2128" s="2" t="s">
        <v>69</v>
      </c>
      <c r="C2128">
        <v>31</v>
      </c>
      <c r="D2128">
        <f>MONTH(cukier8[[#This Row],[DATA]])</f>
        <v>11</v>
      </c>
    </row>
    <row r="2129" spans="1:4" x14ac:dyDescent="0.35">
      <c r="A2129" s="1">
        <v>41962</v>
      </c>
      <c r="B2129" s="2" t="s">
        <v>8</v>
      </c>
      <c r="C2129">
        <v>131</v>
      </c>
      <c r="D2129">
        <f>MONTH(cukier8[[#This Row],[DATA]])</f>
        <v>11</v>
      </c>
    </row>
    <row r="2130" spans="1:4" x14ac:dyDescent="0.35">
      <c r="A2130" s="1">
        <v>41962</v>
      </c>
      <c r="B2130" s="2" t="s">
        <v>10</v>
      </c>
      <c r="C2130">
        <v>21</v>
      </c>
      <c r="D2130">
        <f>MONTH(cukier8[[#This Row],[DATA]])</f>
        <v>11</v>
      </c>
    </row>
    <row r="2131" spans="1:4" x14ac:dyDescent="0.35">
      <c r="A2131" s="1">
        <v>41963</v>
      </c>
      <c r="B2131" s="2" t="s">
        <v>9</v>
      </c>
      <c r="C2131">
        <v>300</v>
      </c>
      <c r="D2131">
        <f>MONTH(cukier8[[#This Row],[DATA]])</f>
        <v>11</v>
      </c>
    </row>
    <row r="2132" spans="1:4" x14ac:dyDescent="0.35">
      <c r="A2132" s="1">
        <v>41963</v>
      </c>
      <c r="B2132" s="2" t="s">
        <v>18</v>
      </c>
      <c r="C2132">
        <v>32</v>
      </c>
      <c r="D2132">
        <f>MONTH(cukier8[[#This Row],[DATA]])</f>
        <v>11</v>
      </c>
    </row>
    <row r="2133" spans="1:4" x14ac:dyDescent="0.35">
      <c r="A2133" s="1">
        <v>41966</v>
      </c>
      <c r="B2133" s="2" t="s">
        <v>132</v>
      </c>
      <c r="C2133">
        <v>4</v>
      </c>
      <c r="D2133">
        <f>MONTH(cukier8[[#This Row],[DATA]])</f>
        <v>11</v>
      </c>
    </row>
    <row r="2134" spans="1:4" x14ac:dyDescent="0.35">
      <c r="A2134" s="1">
        <v>41967</v>
      </c>
      <c r="B2134" s="2" t="s">
        <v>45</v>
      </c>
      <c r="C2134">
        <v>230</v>
      </c>
      <c r="D2134">
        <f>MONTH(cukier8[[#This Row],[DATA]])</f>
        <v>11</v>
      </c>
    </row>
    <row r="2135" spans="1:4" x14ac:dyDescent="0.35">
      <c r="A2135" s="1">
        <v>41968</v>
      </c>
      <c r="B2135" s="2" t="s">
        <v>61</v>
      </c>
      <c r="C2135">
        <v>164</v>
      </c>
      <c r="D2135">
        <f>MONTH(cukier8[[#This Row],[DATA]])</f>
        <v>11</v>
      </c>
    </row>
    <row r="2136" spans="1:4" x14ac:dyDescent="0.35">
      <c r="A2136" s="1">
        <v>41969</v>
      </c>
      <c r="B2136" s="2" t="s">
        <v>98</v>
      </c>
      <c r="C2136">
        <v>4</v>
      </c>
      <c r="D2136">
        <f>MONTH(cukier8[[#This Row],[DATA]])</f>
        <v>11</v>
      </c>
    </row>
    <row r="2137" spans="1:4" x14ac:dyDescent="0.35">
      <c r="A2137" s="1">
        <v>41972</v>
      </c>
      <c r="B2137" s="2" t="s">
        <v>20</v>
      </c>
      <c r="C2137">
        <v>96</v>
      </c>
      <c r="D2137">
        <f>MONTH(cukier8[[#This Row],[DATA]])</f>
        <v>11</v>
      </c>
    </row>
    <row r="2138" spans="1:4" x14ac:dyDescent="0.35">
      <c r="A2138" s="1">
        <v>41975</v>
      </c>
      <c r="B2138" s="2" t="s">
        <v>131</v>
      </c>
      <c r="C2138">
        <v>94</v>
      </c>
      <c r="D2138">
        <f>MONTH(cukier8[[#This Row],[DATA]])</f>
        <v>12</v>
      </c>
    </row>
    <row r="2139" spans="1:4" x14ac:dyDescent="0.35">
      <c r="A2139" s="1">
        <v>41975</v>
      </c>
      <c r="B2139" s="2" t="s">
        <v>71</v>
      </c>
      <c r="C2139">
        <v>21</v>
      </c>
      <c r="D2139">
        <f>MONTH(cukier8[[#This Row],[DATA]])</f>
        <v>12</v>
      </c>
    </row>
    <row r="2140" spans="1:4" x14ac:dyDescent="0.35">
      <c r="A2140" s="1">
        <v>41977</v>
      </c>
      <c r="B2140" s="2" t="s">
        <v>7</v>
      </c>
      <c r="C2140">
        <v>129</v>
      </c>
      <c r="D2140">
        <f>MONTH(cukier8[[#This Row],[DATA]])</f>
        <v>12</v>
      </c>
    </row>
    <row r="2141" spans="1:4" x14ac:dyDescent="0.35">
      <c r="A2141" s="1">
        <v>41977</v>
      </c>
      <c r="B2141" s="2" t="s">
        <v>25</v>
      </c>
      <c r="C2141">
        <v>197</v>
      </c>
      <c r="D2141">
        <f>MONTH(cukier8[[#This Row],[DATA]])</f>
        <v>12</v>
      </c>
    </row>
    <row r="2142" spans="1:4" x14ac:dyDescent="0.35">
      <c r="A2142" s="1">
        <v>41978</v>
      </c>
      <c r="B2142" s="2" t="s">
        <v>113</v>
      </c>
      <c r="C2142">
        <v>16</v>
      </c>
      <c r="D2142">
        <f>MONTH(cukier8[[#This Row],[DATA]])</f>
        <v>12</v>
      </c>
    </row>
    <row r="2143" spans="1:4" x14ac:dyDescent="0.35">
      <c r="A2143" s="1">
        <v>41978</v>
      </c>
      <c r="B2143" s="2" t="s">
        <v>24</v>
      </c>
      <c r="C2143">
        <v>332</v>
      </c>
      <c r="D2143">
        <f>MONTH(cukier8[[#This Row],[DATA]])</f>
        <v>12</v>
      </c>
    </row>
    <row r="2144" spans="1:4" x14ac:dyDescent="0.35">
      <c r="A2144" s="1">
        <v>41980</v>
      </c>
      <c r="B2144" s="2" t="s">
        <v>69</v>
      </c>
      <c r="C2144">
        <v>75</v>
      </c>
      <c r="D2144">
        <f>MONTH(cukier8[[#This Row],[DATA]])</f>
        <v>12</v>
      </c>
    </row>
    <row r="2145" spans="1:4" x14ac:dyDescent="0.35">
      <c r="A2145" s="1">
        <v>41981</v>
      </c>
      <c r="B2145" s="2" t="s">
        <v>74</v>
      </c>
      <c r="C2145">
        <v>10</v>
      </c>
      <c r="D2145">
        <f>MONTH(cukier8[[#This Row],[DATA]])</f>
        <v>12</v>
      </c>
    </row>
    <row r="2146" spans="1:4" x14ac:dyDescent="0.35">
      <c r="A2146" s="1">
        <v>41982</v>
      </c>
      <c r="B2146" s="2" t="s">
        <v>37</v>
      </c>
      <c r="C2146">
        <v>93</v>
      </c>
      <c r="D2146">
        <f>MONTH(cukier8[[#This Row],[DATA]])</f>
        <v>12</v>
      </c>
    </row>
    <row r="2147" spans="1:4" x14ac:dyDescent="0.35">
      <c r="A2147" s="1">
        <v>41983</v>
      </c>
      <c r="B2147" s="2" t="s">
        <v>45</v>
      </c>
      <c r="C2147">
        <v>146</v>
      </c>
      <c r="D2147">
        <f>MONTH(cukier8[[#This Row],[DATA]])</f>
        <v>12</v>
      </c>
    </row>
    <row r="2148" spans="1:4" x14ac:dyDescent="0.35">
      <c r="A2148" s="1">
        <v>41984</v>
      </c>
      <c r="B2148" s="2" t="s">
        <v>58</v>
      </c>
      <c r="C2148">
        <v>197</v>
      </c>
      <c r="D2148">
        <f>MONTH(cukier8[[#This Row],[DATA]])</f>
        <v>12</v>
      </c>
    </row>
    <row r="2149" spans="1:4" x14ac:dyDescent="0.35">
      <c r="A2149" s="1">
        <v>41986</v>
      </c>
      <c r="B2149" s="2" t="s">
        <v>17</v>
      </c>
      <c r="C2149">
        <v>482</v>
      </c>
      <c r="D2149">
        <f>MONTH(cukier8[[#This Row],[DATA]])</f>
        <v>12</v>
      </c>
    </row>
    <row r="2150" spans="1:4" x14ac:dyDescent="0.35">
      <c r="A2150" s="1">
        <v>41988</v>
      </c>
      <c r="B2150" s="2" t="s">
        <v>8</v>
      </c>
      <c r="C2150">
        <v>43</v>
      </c>
      <c r="D2150">
        <f>MONTH(cukier8[[#This Row],[DATA]])</f>
        <v>12</v>
      </c>
    </row>
    <row r="2151" spans="1:4" x14ac:dyDescent="0.35">
      <c r="A2151" s="1">
        <v>41989</v>
      </c>
      <c r="B2151" s="2" t="s">
        <v>22</v>
      </c>
      <c r="C2151">
        <v>367</v>
      </c>
      <c r="D2151">
        <f>MONTH(cukier8[[#This Row],[DATA]])</f>
        <v>12</v>
      </c>
    </row>
    <row r="2152" spans="1:4" x14ac:dyDescent="0.35">
      <c r="A2152" s="1">
        <v>41989</v>
      </c>
      <c r="B2152" s="2" t="s">
        <v>14</v>
      </c>
      <c r="C2152">
        <v>274</v>
      </c>
      <c r="D2152">
        <f>MONTH(cukier8[[#This Row],[DATA]])</f>
        <v>12</v>
      </c>
    </row>
    <row r="2153" spans="1:4" x14ac:dyDescent="0.35">
      <c r="A2153" s="1">
        <v>41991</v>
      </c>
      <c r="B2153" s="2" t="s">
        <v>17</v>
      </c>
      <c r="C2153">
        <v>283</v>
      </c>
      <c r="D2153">
        <f>MONTH(cukier8[[#This Row],[DATA]])</f>
        <v>12</v>
      </c>
    </row>
    <row r="2154" spans="1:4" x14ac:dyDescent="0.35">
      <c r="A2154" s="1">
        <v>41992</v>
      </c>
      <c r="B2154" s="2" t="s">
        <v>55</v>
      </c>
      <c r="C2154">
        <v>98</v>
      </c>
      <c r="D2154">
        <f>MONTH(cukier8[[#This Row],[DATA]])</f>
        <v>12</v>
      </c>
    </row>
    <row r="2155" spans="1:4" x14ac:dyDescent="0.35">
      <c r="A2155" s="1">
        <v>41993</v>
      </c>
      <c r="B2155" s="2" t="s">
        <v>22</v>
      </c>
      <c r="C2155">
        <v>485</v>
      </c>
      <c r="D2155">
        <f>MONTH(cukier8[[#This Row],[DATA]])</f>
        <v>12</v>
      </c>
    </row>
    <row r="2156" spans="1:4" x14ac:dyDescent="0.35">
      <c r="A2156" s="1">
        <v>41994</v>
      </c>
      <c r="B2156" s="2" t="s">
        <v>167</v>
      </c>
      <c r="C2156">
        <v>3</v>
      </c>
      <c r="D2156">
        <f>MONTH(cukier8[[#This Row],[DATA]])</f>
        <v>12</v>
      </c>
    </row>
    <row r="2157" spans="1:4" x14ac:dyDescent="0.35">
      <c r="A2157" s="1">
        <v>41996</v>
      </c>
      <c r="B2157" s="2" t="s">
        <v>45</v>
      </c>
      <c r="C2157">
        <v>331</v>
      </c>
      <c r="D2157">
        <f>MONTH(cukier8[[#This Row],[DATA]])</f>
        <v>12</v>
      </c>
    </row>
    <row r="2158" spans="1:4" x14ac:dyDescent="0.35">
      <c r="A2158" s="1">
        <v>41997</v>
      </c>
      <c r="B2158" s="2" t="s">
        <v>8</v>
      </c>
      <c r="C2158">
        <v>150</v>
      </c>
      <c r="D2158">
        <f>MONTH(cukier8[[#This Row],[DATA]])</f>
        <v>12</v>
      </c>
    </row>
    <row r="2159" spans="1:4" x14ac:dyDescent="0.35">
      <c r="A2159" s="1">
        <v>41998</v>
      </c>
      <c r="B2159" s="2" t="s">
        <v>7</v>
      </c>
      <c r="C2159">
        <v>463</v>
      </c>
      <c r="D2159">
        <f>MONTH(cukier8[[#This Row],[DATA]])</f>
        <v>12</v>
      </c>
    </row>
    <row r="2160" spans="1:4" x14ac:dyDescent="0.35">
      <c r="A2160" s="1">
        <v>41999</v>
      </c>
      <c r="B2160" s="2" t="s">
        <v>159</v>
      </c>
      <c r="C2160">
        <v>8</v>
      </c>
      <c r="D2160">
        <f>MONTH(cukier8[[#This Row],[DATA]])</f>
        <v>12</v>
      </c>
    </row>
    <row r="2161" spans="1:4" x14ac:dyDescent="0.35">
      <c r="A2161" s="1">
        <v>41999</v>
      </c>
      <c r="B2161" s="2" t="s">
        <v>12</v>
      </c>
      <c r="C2161">
        <v>178</v>
      </c>
      <c r="D2161">
        <f>MONTH(cukier8[[#This Row],[DATA]])</f>
        <v>12</v>
      </c>
    </row>
    <row r="2162" spans="1:4" x14ac:dyDescent="0.35">
      <c r="A2162" s="1">
        <v>42001</v>
      </c>
      <c r="B2162" s="2" t="s">
        <v>19</v>
      </c>
      <c r="C2162">
        <v>166</v>
      </c>
      <c r="D2162">
        <f>MONTH(cukier8[[#This Row],[DATA]])</f>
        <v>12</v>
      </c>
    </row>
    <row r="2163" spans="1:4" x14ac:dyDescent="0.35">
      <c r="A2163" s="1">
        <v>42002</v>
      </c>
      <c r="B2163" s="2" t="s">
        <v>232</v>
      </c>
      <c r="C2163">
        <v>14</v>
      </c>
      <c r="D2163">
        <f>MONTH(cukier8[[#This Row],[DATA]])</f>
        <v>12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A44FC-B3F3-438D-9222-28BDCD2C9A8E}">
  <dimension ref="A1:F123"/>
  <sheetViews>
    <sheetView tabSelected="1" topLeftCell="A100" zoomScale="40" zoomScaleNormal="40" workbookViewId="0">
      <selection activeCell="E123" sqref="E123:F123"/>
    </sheetView>
  </sheetViews>
  <sheetFormatPr defaultRowHeight="14.5" x14ac:dyDescent="0.35"/>
  <cols>
    <col min="1" max="1" width="14.453125" customWidth="1"/>
    <col min="2" max="2" width="29.36328125" customWidth="1"/>
    <col min="3" max="3" width="31.6328125" customWidth="1"/>
    <col min="4" max="4" width="33.26953125" customWidth="1"/>
    <col min="5" max="5" width="19.1796875" customWidth="1"/>
    <col min="6" max="6" width="47.6328125" customWidth="1"/>
  </cols>
  <sheetData>
    <row r="1" spans="1:6" x14ac:dyDescent="0.35">
      <c r="A1" s="9" t="s">
        <v>275</v>
      </c>
      <c r="B1" s="9" t="s">
        <v>276</v>
      </c>
      <c r="C1" t="s">
        <v>277</v>
      </c>
      <c r="D1" t="s">
        <v>278</v>
      </c>
      <c r="E1" t="s">
        <v>279</v>
      </c>
      <c r="F1" t="s">
        <v>280</v>
      </c>
    </row>
    <row r="2" spans="1:6" x14ac:dyDescent="0.35">
      <c r="A2" s="10">
        <v>1</v>
      </c>
      <c r="B2" s="2">
        <v>1841</v>
      </c>
      <c r="C2">
        <v>5000</v>
      </c>
      <c r="D2">
        <f>C2-B2</f>
        <v>3159</v>
      </c>
    </row>
    <row r="3" spans="1:6" x14ac:dyDescent="0.35">
      <c r="A3" s="10">
        <v>2</v>
      </c>
      <c r="B3" s="2">
        <v>2710</v>
      </c>
      <c r="C3">
        <f>_xlfn.CEILING.MATH(5000-D2, 1000)+D2</f>
        <v>5159</v>
      </c>
      <c r="D3">
        <f t="shared" ref="D3:D66" si="0">C3-B3</f>
        <v>2449</v>
      </c>
      <c r="E3">
        <f>C3-D2</f>
        <v>2000</v>
      </c>
      <c r="F3">
        <f>IF(E3&lt;4000, 0, 1)</f>
        <v>0</v>
      </c>
    </row>
    <row r="4" spans="1:6" x14ac:dyDescent="0.35">
      <c r="A4" s="10">
        <v>3</v>
      </c>
      <c r="B4" s="2">
        <v>2509</v>
      </c>
      <c r="C4">
        <f t="shared" ref="C4:C67" si="1">_xlfn.CEILING.MATH(5000-D3, 1000)+D3</f>
        <v>5449</v>
      </c>
      <c r="D4">
        <f t="shared" si="0"/>
        <v>2940</v>
      </c>
      <c r="E4">
        <f t="shared" ref="E4:E67" si="2">C4-D3</f>
        <v>3000</v>
      </c>
      <c r="F4">
        <f t="shared" ref="F4:F67" si="3">IF(E4&lt;4000, 0, 1)</f>
        <v>0</v>
      </c>
    </row>
    <row r="5" spans="1:6" x14ac:dyDescent="0.35">
      <c r="A5" s="10">
        <v>4</v>
      </c>
      <c r="B5" s="2">
        <v>2098</v>
      </c>
      <c r="C5">
        <f t="shared" si="1"/>
        <v>5940</v>
      </c>
      <c r="D5">
        <f t="shared" si="0"/>
        <v>3842</v>
      </c>
      <c r="E5">
        <f t="shared" si="2"/>
        <v>3000</v>
      </c>
      <c r="F5">
        <f t="shared" si="3"/>
        <v>0</v>
      </c>
    </row>
    <row r="6" spans="1:6" x14ac:dyDescent="0.35">
      <c r="A6" s="10">
        <v>5</v>
      </c>
      <c r="B6" s="2">
        <v>2323</v>
      </c>
      <c r="C6">
        <f t="shared" si="1"/>
        <v>5842</v>
      </c>
      <c r="D6">
        <f t="shared" si="0"/>
        <v>3519</v>
      </c>
      <c r="E6">
        <f t="shared" si="2"/>
        <v>2000</v>
      </c>
      <c r="F6">
        <f t="shared" si="3"/>
        <v>0</v>
      </c>
    </row>
    <row r="7" spans="1:6" x14ac:dyDescent="0.35">
      <c r="A7" s="10">
        <v>6</v>
      </c>
      <c r="B7" s="2">
        <v>2006</v>
      </c>
      <c r="C7">
        <f t="shared" si="1"/>
        <v>5519</v>
      </c>
      <c r="D7">
        <f t="shared" si="0"/>
        <v>3513</v>
      </c>
      <c r="E7">
        <f t="shared" si="2"/>
        <v>2000</v>
      </c>
      <c r="F7">
        <f t="shared" si="3"/>
        <v>0</v>
      </c>
    </row>
    <row r="8" spans="1:6" x14ac:dyDescent="0.35">
      <c r="A8" s="10">
        <v>7</v>
      </c>
      <c r="B8" s="2">
        <v>2545</v>
      </c>
      <c r="C8">
        <f t="shared" si="1"/>
        <v>5513</v>
      </c>
      <c r="D8">
        <f t="shared" si="0"/>
        <v>2968</v>
      </c>
      <c r="E8">
        <f t="shared" si="2"/>
        <v>2000</v>
      </c>
      <c r="F8">
        <f t="shared" si="3"/>
        <v>0</v>
      </c>
    </row>
    <row r="9" spans="1:6" x14ac:dyDescent="0.35">
      <c r="A9" s="10">
        <v>8</v>
      </c>
      <c r="B9" s="2">
        <v>2058</v>
      </c>
      <c r="C9">
        <f t="shared" si="1"/>
        <v>5968</v>
      </c>
      <c r="D9">
        <f t="shared" si="0"/>
        <v>3910</v>
      </c>
      <c r="E9">
        <f t="shared" si="2"/>
        <v>3000</v>
      </c>
      <c r="F9">
        <f t="shared" si="3"/>
        <v>0</v>
      </c>
    </row>
    <row r="10" spans="1:6" x14ac:dyDescent="0.35">
      <c r="A10" s="10">
        <v>9</v>
      </c>
      <c r="B10" s="2">
        <v>3495</v>
      </c>
      <c r="C10">
        <f t="shared" si="1"/>
        <v>5910</v>
      </c>
      <c r="D10">
        <f t="shared" si="0"/>
        <v>2415</v>
      </c>
      <c r="E10">
        <f t="shared" si="2"/>
        <v>2000</v>
      </c>
      <c r="F10">
        <f t="shared" si="3"/>
        <v>0</v>
      </c>
    </row>
    <row r="11" spans="1:6" x14ac:dyDescent="0.35">
      <c r="A11" s="10">
        <v>10</v>
      </c>
      <c r="B11" s="2">
        <v>1985</v>
      </c>
      <c r="C11">
        <f t="shared" si="1"/>
        <v>5415</v>
      </c>
      <c r="D11">
        <f t="shared" si="0"/>
        <v>3430</v>
      </c>
      <c r="E11">
        <f t="shared" si="2"/>
        <v>3000</v>
      </c>
      <c r="F11">
        <f t="shared" si="3"/>
        <v>0</v>
      </c>
    </row>
    <row r="12" spans="1:6" x14ac:dyDescent="0.35">
      <c r="A12" s="10">
        <v>11</v>
      </c>
      <c r="B12" s="2">
        <v>2136</v>
      </c>
      <c r="C12">
        <f t="shared" si="1"/>
        <v>5430</v>
      </c>
      <c r="D12">
        <f t="shared" si="0"/>
        <v>3294</v>
      </c>
      <c r="E12">
        <f t="shared" si="2"/>
        <v>2000</v>
      </c>
      <c r="F12">
        <f t="shared" si="3"/>
        <v>0</v>
      </c>
    </row>
    <row r="13" spans="1:6" x14ac:dyDescent="0.35">
      <c r="A13" s="10">
        <v>12</v>
      </c>
      <c r="B13" s="2">
        <v>1310</v>
      </c>
      <c r="C13">
        <f t="shared" si="1"/>
        <v>5294</v>
      </c>
      <c r="D13">
        <f t="shared" si="0"/>
        <v>3984</v>
      </c>
      <c r="E13">
        <f t="shared" si="2"/>
        <v>2000</v>
      </c>
      <c r="F13">
        <f t="shared" si="3"/>
        <v>0</v>
      </c>
    </row>
    <row r="14" spans="1:6" x14ac:dyDescent="0.35">
      <c r="A14" s="10">
        <v>1</v>
      </c>
      <c r="B14" s="2">
        <v>1279</v>
      </c>
      <c r="C14">
        <f t="shared" si="1"/>
        <v>5984</v>
      </c>
      <c r="D14">
        <f t="shared" si="0"/>
        <v>4705</v>
      </c>
      <c r="E14">
        <f t="shared" si="2"/>
        <v>2000</v>
      </c>
      <c r="F14">
        <f t="shared" si="3"/>
        <v>0</v>
      </c>
    </row>
    <row r="15" spans="1:6" x14ac:dyDescent="0.35">
      <c r="A15" s="10">
        <v>2</v>
      </c>
      <c r="B15" s="2">
        <v>3045</v>
      </c>
      <c r="C15">
        <f t="shared" si="1"/>
        <v>5705</v>
      </c>
      <c r="D15">
        <f t="shared" si="0"/>
        <v>2660</v>
      </c>
      <c r="E15">
        <f t="shared" si="2"/>
        <v>1000</v>
      </c>
      <c r="F15">
        <f t="shared" si="3"/>
        <v>0</v>
      </c>
    </row>
    <row r="16" spans="1:6" x14ac:dyDescent="0.35">
      <c r="A16" s="10">
        <v>3</v>
      </c>
      <c r="B16" s="2">
        <v>1031</v>
      </c>
      <c r="C16">
        <f t="shared" si="1"/>
        <v>5660</v>
      </c>
      <c r="D16">
        <f t="shared" si="0"/>
        <v>4629</v>
      </c>
      <c r="E16">
        <f t="shared" si="2"/>
        <v>3000</v>
      </c>
      <c r="F16">
        <f t="shared" si="3"/>
        <v>0</v>
      </c>
    </row>
    <row r="17" spans="1:6" x14ac:dyDescent="0.35">
      <c r="A17" s="10">
        <v>4</v>
      </c>
      <c r="B17" s="2">
        <v>2464</v>
      </c>
      <c r="C17">
        <f t="shared" si="1"/>
        <v>5629</v>
      </c>
      <c r="D17">
        <f t="shared" si="0"/>
        <v>3165</v>
      </c>
      <c r="E17">
        <f t="shared" si="2"/>
        <v>1000</v>
      </c>
      <c r="F17">
        <f t="shared" si="3"/>
        <v>0</v>
      </c>
    </row>
    <row r="18" spans="1:6" x14ac:dyDescent="0.35">
      <c r="A18" s="10">
        <v>5</v>
      </c>
      <c r="B18" s="2">
        <v>2988</v>
      </c>
      <c r="C18">
        <f t="shared" si="1"/>
        <v>5165</v>
      </c>
      <c r="D18">
        <f t="shared" si="0"/>
        <v>2177</v>
      </c>
      <c r="E18">
        <f t="shared" si="2"/>
        <v>2000</v>
      </c>
      <c r="F18">
        <f t="shared" si="3"/>
        <v>0</v>
      </c>
    </row>
    <row r="19" spans="1:6" x14ac:dyDescent="0.35">
      <c r="A19" s="10">
        <v>6</v>
      </c>
      <c r="B19" s="2">
        <v>1031</v>
      </c>
      <c r="C19">
        <f t="shared" si="1"/>
        <v>5177</v>
      </c>
      <c r="D19">
        <f t="shared" si="0"/>
        <v>4146</v>
      </c>
      <c r="E19">
        <f t="shared" si="2"/>
        <v>3000</v>
      </c>
      <c r="F19">
        <f t="shared" si="3"/>
        <v>0</v>
      </c>
    </row>
    <row r="20" spans="1:6" x14ac:dyDescent="0.35">
      <c r="A20" s="10">
        <v>7</v>
      </c>
      <c r="B20" s="2">
        <v>3319</v>
      </c>
      <c r="C20">
        <f t="shared" si="1"/>
        <v>5146</v>
      </c>
      <c r="D20">
        <f t="shared" si="0"/>
        <v>1827</v>
      </c>
      <c r="E20">
        <f t="shared" si="2"/>
        <v>1000</v>
      </c>
      <c r="F20">
        <f t="shared" si="3"/>
        <v>0</v>
      </c>
    </row>
    <row r="21" spans="1:6" x14ac:dyDescent="0.35">
      <c r="A21" s="10">
        <v>8</v>
      </c>
      <c r="B21" s="2">
        <v>2774</v>
      </c>
      <c r="C21">
        <f t="shared" si="1"/>
        <v>5827</v>
      </c>
      <c r="D21">
        <f t="shared" si="0"/>
        <v>3053</v>
      </c>
      <c r="E21">
        <f t="shared" si="2"/>
        <v>4000</v>
      </c>
      <c r="F21">
        <f t="shared" si="3"/>
        <v>1</v>
      </c>
    </row>
    <row r="22" spans="1:6" x14ac:dyDescent="0.35">
      <c r="A22" s="10">
        <v>9</v>
      </c>
      <c r="B22" s="2">
        <v>2764</v>
      </c>
      <c r="C22">
        <f t="shared" si="1"/>
        <v>5053</v>
      </c>
      <c r="D22">
        <f t="shared" si="0"/>
        <v>2289</v>
      </c>
      <c r="E22">
        <f t="shared" si="2"/>
        <v>2000</v>
      </c>
      <c r="F22">
        <f t="shared" si="3"/>
        <v>0</v>
      </c>
    </row>
    <row r="23" spans="1:6" x14ac:dyDescent="0.35">
      <c r="A23" s="10">
        <v>10</v>
      </c>
      <c r="B23" s="2">
        <v>2416</v>
      </c>
      <c r="C23">
        <f t="shared" si="1"/>
        <v>5289</v>
      </c>
      <c r="D23">
        <f t="shared" si="0"/>
        <v>2873</v>
      </c>
      <c r="E23">
        <f t="shared" si="2"/>
        <v>3000</v>
      </c>
      <c r="F23">
        <f t="shared" si="3"/>
        <v>0</v>
      </c>
    </row>
    <row r="24" spans="1:6" x14ac:dyDescent="0.35">
      <c r="A24" s="10">
        <v>11</v>
      </c>
      <c r="B24" s="2">
        <v>1917</v>
      </c>
      <c r="C24">
        <f t="shared" si="1"/>
        <v>5873</v>
      </c>
      <c r="D24">
        <f t="shared" si="0"/>
        <v>3956</v>
      </c>
      <c r="E24">
        <f t="shared" si="2"/>
        <v>3000</v>
      </c>
      <c r="F24">
        <f t="shared" si="3"/>
        <v>0</v>
      </c>
    </row>
    <row r="25" spans="1:6" x14ac:dyDescent="0.35">
      <c r="A25" s="10">
        <v>12</v>
      </c>
      <c r="B25" s="2">
        <v>2198</v>
      </c>
      <c r="C25">
        <f t="shared" si="1"/>
        <v>5956</v>
      </c>
      <c r="D25">
        <f t="shared" si="0"/>
        <v>3758</v>
      </c>
      <c r="E25">
        <f t="shared" si="2"/>
        <v>2000</v>
      </c>
      <c r="F25">
        <f t="shared" si="3"/>
        <v>0</v>
      </c>
    </row>
    <row r="26" spans="1:6" x14ac:dyDescent="0.35">
      <c r="A26" s="10">
        <v>1</v>
      </c>
      <c r="B26" s="2">
        <v>2010</v>
      </c>
      <c r="C26">
        <f t="shared" si="1"/>
        <v>5758</v>
      </c>
      <c r="D26">
        <f t="shared" si="0"/>
        <v>3748</v>
      </c>
      <c r="E26">
        <f t="shared" si="2"/>
        <v>2000</v>
      </c>
      <c r="F26">
        <f t="shared" si="3"/>
        <v>0</v>
      </c>
    </row>
    <row r="27" spans="1:6" x14ac:dyDescent="0.35">
      <c r="A27" s="10">
        <v>2</v>
      </c>
      <c r="B27" s="2">
        <v>2273</v>
      </c>
      <c r="C27">
        <f t="shared" si="1"/>
        <v>5748</v>
      </c>
      <c r="D27">
        <f t="shared" si="0"/>
        <v>3475</v>
      </c>
      <c r="E27">
        <f t="shared" si="2"/>
        <v>2000</v>
      </c>
      <c r="F27">
        <f t="shared" si="3"/>
        <v>0</v>
      </c>
    </row>
    <row r="28" spans="1:6" x14ac:dyDescent="0.35">
      <c r="A28" s="10">
        <v>3</v>
      </c>
      <c r="B28" s="2">
        <v>2815</v>
      </c>
      <c r="C28">
        <f t="shared" si="1"/>
        <v>5475</v>
      </c>
      <c r="D28">
        <f t="shared" si="0"/>
        <v>2660</v>
      </c>
      <c r="E28">
        <f t="shared" si="2"/>
        <v>2000</v>
      </c>
      <c r="F28">
        <f t="shared" si="3"/>
        <v>0</v>
      </c>
    </row>
    <row r="29" spans="1:6" x14ac:dyDescent="0.35">
      <c r="A29" s="10">
        <v>4</v>
      </c>
      <c r="B29" s="2">
        <v>2572</v>
      </c>
      <c r="C29">
        <f t="shared" si="1"/>
        <v>5660</v>
      </c>
      <c r="D29">
        <f t="shared" si="0"/>
        <v>3088</v>
      </c>
      <c r="E29">
        <f t="shared" si="2"/>
        <v>3000</v>
      </c>
      <c r="F29">
        <f t="shared" si="3"/>
        <v>0</v>
      </c>
    </row>
    <row r="30" spans="1:6" x14ac:dyDescent="0.35">
      <c r="A30" s="10">
        <v>5</v>
      </c>
      <c r="B30" s="2">
        <v>2776</v>
      </c>
      <c r="C30">
        <f t="shared" si="1"/>
        <v>5088</v>
      </c>
      <c r="D30">
        <f t="shared" si="0"/>
        <v>2312</v>
      </c>
      <c r="E30">
        <f t="shared" si="2"/>
        <v>2000</v>
      </c>
      <c r="F30">
        <f t="shared" si="3"/>
        <v>0</v>
      </c>
    </row>
    <row r="31" spans="1:6" x14ac:dyDescent="0.35">
      <c r="A31" s="10">
        <v>6</v>
      </c>
      <c r="B31" s="2">
        <v>1163</v>
      </c>
      <c r="C31">
        <f t="shared" si="1"/>
        <v>5312</v>
      </c>
      <c r="D31">
        <f t="shared" si="0"/>
        <v>4149</v>
      </c>
      <c r="E31">
        <f t="shared" si="2"/>
        <v>3000</v>
      </c>
      <c r="F31">
        <f t="shared" si="3"/>
        <v>0</v>
      </c>
    </row>
    <row r="32" spans="1:6" x14ac:dyDescent="0.35">
      <c r="A32" s="10">
        <v>7</v>
      </c>
      <c r="B32" s="2">
        <v>2472</v>
      </c>
      <c r="C32">
        <f t="shared" si="1"/>
        <v>5149</v>
      </c>
      <c r="D32">
        <f t="shared" si="0"/>
        <v>2677</v>
      </c>
      <c r="E32">
        <f t="shared" si="2"/>
        <v>1000</v>
      </c>
      <c r="F32">
        <f t="shared" si="3"/>
        <v>0</v>
      </c>
    </row>
    <row r="33" spans="1:6" x14ac:dyDescent="0.35">
      <c r="A33" s="10">
        <v>8</v>
      </c>
      <c r="B33" s="2">
        <v>3138</v>
      </c>
      <c r="C33">
        <f t="shared" si="1"/>
        <v>5677</v>
      </c>
      <c r="D33">
        <f t="shared" si="0"/>
        <v>2539</v>
      </c>
      <c r="E33">
        <f t="shared" si="2"/>
        <v>3000</v>
      </c>
      <c r="F33">
        <f t="shared" si="3"/>
        <v>0</v>
      </c>
    </row>
    <row r="34" spans="1:6" x14ac:dyDescent="0.35">
      <c r="A34" s="10">
        <v>9</v>
      </c>
      <c r="B34" s="2">
        <v>4586</v>
      </c>
      <c r="C34">
        <f t="shared" si="1"/>
        <v>5539</v>
      </c>
      <c r="D34">
        <f t="shared" si="0"/>
        <v>953</v>
      </c>
      <c r="E34">
        <f t="shared" si="2"/>
        <v>3000</v>
      </c>
      <c r="F34">
        <f t="shared" si="3"/>
        <v>0</v>
      </c>
    </row>
    <row r="35" spans="1:6" x14ac:dyDescent="0.35">
      <c r="A35" s="10">
        <v>10</v>
      </c>
      <c r="B35" s="2">
        <v>2590</v>
      </c>
      <c r="C35">
        <f t="shared" si="1"/>
        <v>5953</v>
      </c>
      <c r="D35">
        <f t="shared" si="0"/>
        <v>3363</v>
      </c>
      <c r="E35">
        <f t="shared" si="2"/>
        <v>5000</v>
      </c>
      <c r="F35">
        <f t="shared" si="3"/>
        <v>1</v>
      </c>
    </row>
    <row r="36" spans="1:6" x14ac:dyDescent="0.35">
      <c r="A36" s="10">
        <v>11</v>
      </c>
      <c r="B36" s="2">
        <v>1654</v>
      </c>
      <c r="C36">
        <f t="shared" si="1"/>
        <v>5363</v>
      </c>
      <c r="D36">
        <f t="shared" si="0"/>
        <v>3709</v>
      </c>
      <c r="E36">
        <f t="shared" si="2"/>
        <v>2000</v>
      </c>
      <c r="F36">
        <f t="shared" si="3"/>
        <v>0</v>
      </c>
    </row>
    <row r="37" spans="1:6" x14ac:dyDescent="0.35">
      <c r="A37" s="10">
        <v>12</v>
      </c>
      <c r="B37" s="2">
        <v>3671</v>
      </c>
      <c r="C37">
        <f t="shared" si="1"/>
        <v>5709</v>
      </c>
      <c r="D37">
        <f t="shared" si="0"/>
        <v>2038</v>
      </c>
      <c r="E37">
        <f t="shared" si="2"/>
        <v>2000</v>
      </c>
      <c r="F37">
        <f t="shared" si="3"/>
        <v>0</v>
      </c>
    </row>
    <row r="38" spans="1:6" x14ac:dyDescent="0.35">
      <c r="A38" s="10">
        <v>1</v>
      </c>
      <c r="B38" s="2">
        <v>2043</v>
      </c>
      <c r="C38">
        <f t="shared" si="1"/>
        <v>5038</v>
      </c>
      <c r="D38">
        <f t="shared" si="0"/>
        <v>2995</v>
      </c>
      <c r="E38">
        <f t="shared" si="2"/>
        <v>3000</v>
      </c>
      <c r="F38">
        <f t="shared" si="3"/>
        <v>0</v>
      </c>
    </row>
    <row r="39" spans="1:6" x14ac:dyDescent="0.35">
      <c r="A39" s="10">
        <v>2</v>
      </c>
      <c r="B39" s="2">
        <v>3369</v>
      </c>
      <c r="C39">
        <f t="shared" si="1"/>
        <v>5995</v>
      </c>
      <c r="D39">
        <f t="shared" si="0"/>
        <v>2626</v>
      </c>
      <c r="E39">
        <f t="shared" si="2"/>
        <v>3000</v>
      </c>
      <c r="F39">
        <f t="shared" si="3"/>
        <v>0</v>
      </c>
    </row>
    <row r="40" spans="1:6" x14ac:dyDescent="0.35">
      <c r="A40" s="10">
        <v>3</v>
      </c>
      <c r="B40" s="2">
        <v>4571</v>
      </c>
      <c r="C40">
        <f t="shared" si="1"/>
        <v>5626</v>
      </c>
      <c r="D40">
        <f t="shared" si="0"/>
        <v>1055</v>
      </c>
      <c r="E40">
        <f t="shared" si="2"/>
        <v>3000</v>
      </c>
      <c r="F40">
        <f t="shared" si="3"/>
        <v>0</v>
      </c>
    </row>
    <row r="41" spans="1:6" x14ac:dyDescent="0.35">
      <c r="A41" s="10">
        <v>4</v>
      </c>
      <c r="B41" s="2">
        <v>3728</v>
      </c>
      <c r="C41">
        <f t="shared" si="1"/>
        <v>5055</v>
      </c>
      <c r="D41">
        <f t="shared" si="0"/>
        <v>1327</v>
      </c>
      <c r="E41">
        <f t="shared" si="2"/>
        <v>4000</v>
      </c>
      <c r="F41">
        <f t="shared" si="3"/>
        <v>1</v>
      </c>
    </row>
    <row r="42" spans="1:6" x14ac:dyDescent="0.35">
      <c r="A42" s="10">
        <v>5</v>
      </c>
      <c r="B42" s="2">
        <v>3696</v>
      </c>
      <c r="C42">
        <f t="shared" si="1"/>
        <v>5327</v>
      </c>
      <c r="D42">
        <f t="shared" si="0"/>
        <v>1631</v>
      </c>
      <c r="E42">
        <f t="shared" si="2"/>
        <v>4000</v>
      </c>
      <c r="F42">
        <f t="shared" si="3"/>
        <v>1</v>
      </c>
    </row>
    <row r="43" spans="1:6" x14ac:dyDescent="0.35">
      <c r="A43" s="10">
        <v>6</v>
      </c>
      <c r="B43" s="2">
        <v>1671</v>
      </c>
      <c r="C43">
        <f t="shared" si="1"/>
        <v>5631</v>
      </c>
      <c r="D43">
        <f t="shared" si="0"/>
        <v>3960</v>
      </c>
      <c r="E43">
        <f t="shared" si="2"/>
        <v>4000</v>
      </c>
      <c r="F43">
        <f t="shared" si="3"/>
        <v>1</v>
      </c>
    </row>
    <row r="44" spans="1:6" x14ac:dyDescent="0.35">
      <c r="A44" s="10">
        <v>7</v>
      </c>
      <c r="B44" s="2">
        <v>2491</v>
      </c>
      <c r="C44">
        <f t="shared" si="1"/>
        <v>5960</v>
      </c>
      <c r="D44">
        <f t="shared" si="0"/>
        <v>3469</v>
      </c>
      <c r="E44">
        <f t="shared" si="2"/>
        <v>2000</v>
      </c>
      <c r="F44">
        <f t="shared" si="3"/>
        <v>0</v>
      </c>
    </row>
    <row r="45" spans="1:6" x14ac:dyDescent="0.35">
      <c r="A45" s="10">
        <v>8</v>
      </c>
      <c r="B45" s="2">
        <v>2463</v>
      </c>
      <c r="C45">
        <f t="shared" si="1"/>
        <v>5469</v>
      </c>
      <c r="D45">
        <f t="shared" si="0"/>
        <v>3006</v>
      </c>
      <c r="E45">
        <f t="shared" si="2"/>
        <v>2000</v>
      </c>
      <c r="F45">
        <f t="shared" si="3"/>
        <v>0</v>
      </c>
    </row>
    <row r="46" spans="1:6" x14ac:dyDescent="0.35">
      <c r="A46" s="10">
        <v>9</v>
      </c>
      <c r="B46" s="2">
        <v>3266</v>
      </c>
      <c r="C46">
        <f t="shared" si="1"/>
        <v>5006</v>
      </c>
      <c r="D46">
        <f t="shared" si="0"/>
        <v>1740</v>
      </c>
      <c r="E46">
        <f t="shared" si="2"/>
        <v>2000</v>
      </c>
      <c r="F46">
        <f t="shared" si="3"/>
        <v>0</v>
      </c>
    </row>
    <row r="47" spans="1:6" x14ac:dyDescent="0.35">
      <c r="A47" s="10">
        <v>10</v>
      </c>
      <c r="B47" s="2">
        <v>3704</v>
      </c>
      <c r="C47">
        <f t="shared" si="1"/>
        <v>5740</v>
      </c>
      <c r="D47">
        <f t="shared" si="0"/>
        <v>2036</v>
      </c>
      <c r="E47">
        <f t="shared" si="2"/>
        <v>4000</v>
      </c>
      <c r="F47">
        <f t="shared" si="3"/>
        <v>1</v>
      </c>
    </row>
    <row r="48" spans="1:6" x14ac:dyDescent="0.35">
      <c r="A48" s="10">
        <v>11</v>
      </c>
      <c r="B48" s="2">
        <v>2537</v>
      </c>
      <c r="C48">
        <f t="shared" si="1"/>
        <v>5036</v>
      </c>
      <c r="D48">
        <f t="shared" si="0"/>
        <v>2499</v>
      </c>
      <c r="E48">
        <f t="shared" si="2"/>
        <v>3000</v>
      </c>
      <c r="F48">
        <f t="shared" si="3"/>
        <v>0</v>
      </c>
    </row>
    <row r="49" spans="1:6" x14ac:dyDescent="0.35">
      <c r="A49" s="10">
        <v>12</v>
      </c>
      <c r="B49" s="2">
        <v>2984</v>
      </c>
      <c r="C49">
        <f t="shared" si="1"/>
        <v>5499</v>
      </c>
      <c r="D49">
        <f t="shared" si="0"/>
        <v>2515</v>
      </c>
      <c r="E49">
        <f t="shared" si="2"/>
        <v>3000</v>
      </c>
      <c r="F49">
        <f t="shared" si="3"/>
        <v>0</v>
      </c>
    </row>
    <row r="50" spans="1:6" x14ac:dyDescent="0.35">
      <c r="A50" s="10">
        <v>1</v>
      </c>
      <c r="B50" s="2">
        <v>1399</v>
      </c>
      <c r="C50">
        <f t="shared" si="1"/>
        <v>5515</v>
      </c>
      <c r="D50">
        <f t="shared" si="0"/>
        <v>4116</v>
      </c>
      <c r="E50">
        <f t="shared" si="2"/>
        <v>3000</v>
      </c>
      <c r="F50">
        <f t="shared" si="3"/>
        <v>0</v>
      </c>
    </row>
    <row r="51" spans="1:6" x14ac:dyDescent="0.35">
      <c r="A51" s="10">
        <v>2</v>
      </c>
      <c r="B51" s="2">
        <v>4149</v>
      </c>
      <c r="C51">
        <f t="shared" si="1"/>
        <v>5116</v>
      </c>
      <c r="D51">
        <f t="shared" si="0"/>
        <v>967</v>
      </c>
      <c r="E51">
        <f t="shared" si="2"/>
        <v>1000</v>
      </c>
      <c r="F51">
        <f t="shared" si="3"/>
        <v>0</v>
      </c>
    </row>
    <row r="52" spans="1:6" x14ac:dyDescent="0.35">
      <c r="A52" s="10">
        <v>3</v>
      </c>
      <c r="B52" s="2">
        <v>2618</v>
      </c>
      <c r="C52">
        <f t="shared" si="1"/>
        <v>5967</v>
      </c>
      <c r="D52">
        <f t="shared" si="0"/>
        <v>3349</v>
      </c>
      <c r="E52">
        <f t="shared" si="2"/>
        <v>5000</v>
      </c>
      <c r="F52">
        <f t="shared" si="3"/>
        <v>1</v>
      </c>
    </row>
    <row r="53" spans="1:6" x14ac:dyDescent="0.35">
      <c r="A53" s="10">
        <v>4</v>
      </c>
      <c r="B53" s="2">
        <v>1468</v>
      </c>
      <c r="C53">
        <f t="shared" si="1"/>
        <v>5349</v>
      </c>
      <c r="D53">
        <f t="shared" si="0"/>
        <v>3881</v>
      </c>
      <c r="E53">
        <f t="shared" si="2"/>
        <v>2000</v>
      </c>
      <c r="F53">
        <f t="shared" si="3"/>
        <v>0</v>
      </c>
    </row>
    <row r="54" spans="1:6" x14ac:dyDescent="0.35">
      <c r="A54" s="10">
        <v>5</v>
      </c>
      <c r="B54" s="2">
        <v>2372</v>
      </c>
      <c r="C54">
        <f t="shared" si="1"/>
        <v>5881</v>
      </c>
      <c r="D54">
        <f t="shared" si="0"/>
        <v>3509</v>
      </c>
      <c r="E54">
        <f t="shared" si="2"/>
        <v>2000</v>
      </c>
      <c r="F54">
        <f t="shared" si="3"/>
        <v>0</v>
      </c>
    </row>
    <row r="55" spans="1:6" x14ac:dyDescent="0.35">
      <c r="A55" s="10">
        <v>6</v>
      </c>
      <c r="B55" s="2">
        <v>2334</v>
      </c>
      <c r="C55">
        <f t="shared" si="1"/>
        <v>5509</v>
      </c>
      <c r="D55">
        <f t="shared" si="0"/>
        <v>3175</v>
      </c>
      <c r="E55">
        <f t="shared" si="2"/>
        <v>2000</v>
      </c>
      <c r="F55">
        <f t="shared" si="3"/>
        <v>0</v>
      </c>
    </row>
    <row r="56" spans="1:6" x14ac:dyDescent="0.35">
      <c r="A56" s="10">
        <v>7</v>
      </c>
      <c r="B56" s="2">
        <v>2372</v>
      </c>
      <c r="C56">
        <f t="shared" si="1"/>
        <v>5175</v>
      </c>
      <c r="D56">
        <f t="shared" si="0"/>
        <v>2803</v>
      </c>
      <c r="E56">
        <f t="shared" si="2"/>
        <v>2000</v>
      </c>
      <c r="F56">
        <f t="shared" si="3"/>
        <v>0</v>
      </c>
    </row>
    <row r="57" spans="1:6" x14ac:dyDescent="0.35">
      <c r="A57" s="10">
        <v>8</v>
      </c>
      <c r="B57" s="2">
        <v>2742</v>
      </c>
      <c r="C57">
        <f t="shared" si="1"/>
        <v>5803</v>
      </c>
      <c r="D57">
        <f t="shared" si="0"/>
        <v>3061</v>
      </c>
      <c r="E57">
        <f t="shared" si="2"/>
        <v>3000</v>
      </c>
      <c r="F57">
        <f t="shared" si="3"/>
        <v>0</v>
      </c>
    </row>
    <row r="58" spans="1:6" x14ac:dyDescent="0.35">
      <c r="A58" s="10">
        <v>9</v>
      </c>
      <c r="B58" s="2">
        <v>2504</v>
      </c>
      <c r="C58">
        <f t="shared" si="1"/>
        <v>5061</v>
      </c>
      <c r="D58">
        <f t="shared" si="0"/>
        <v>2557</v>
      </c>
      <c r="E58">
        <f t="shared" si="2"/>
        <v>2000</v>
      </c>
      <c r="F58">
        <f t="shared" si="3"/>
        <v>0</v>
      </c>
    </row>
    <row r="59" spans="1:6" x14ac:dyDescent="0.35">
      <c r="A59" s="10">
        <v>10</v>
      </c>
      <c r="B59" s="2">
        <v>1454</v>
      </c>
      <c r="C59">
        <f t="shared" si="1"/>
        <v>5557</v>
      </c>
      <c r="D59">
        <f t="shared" si="0"/>
        <v>4103</v>
      </c>
      <c r="E59">
        <f t="shared" si="2"/>
        <v>3000</v>
      </c>
      <c r="F59">
        <f t="shared" si="3"/>
        <v>0</v>
      </c>
    </row>
    <row r="60" spans="1:6" x14ac:dyDescent="0.35">
      <c r="A60" s="10">
        <v>11</v>
      </c>
      <c r="B60" s="2">
        <v>4150</v>
      </c>
      <c r="C60">
        <f t="shared" si="1"/>
        <v>5103</v>
      </c>
      <c r="D60">
        <f t="shared" si="0"/>
        <v>953</v>
      </c>
      <c r="E60">
        <f t="shared" si="2"/>
        <v>1000</v>
      </c>
      <c r="F60">
        <f t="shared" si="3"/>
        <v>0</v>
      </c>
    </row>
    <row r="61" spans="1:6" x14ac:dyDescent="0.35">
      <c r="A61" s="10">
        <v>12</v>
      </c>
      <c r="B61" s="2">
        <v>3202</v>
      </c>
      <c r="C61">
        <f t="shared" si="1"/>
        <v>5953</v>
      </c>
      <c r="D61">
        <f t="shared" si="0"/>
        <v>2751</v>
      </c>
      <c r="E61">
        <f t="shared" si="2"/>
        <v>5000</v>
      </c>
      <c r="F61">
        <f t="shared" si="3"/>
        <v>1</v>
      </c>
    </row>
    <row r="62" spans="1:6" x14ac:dyDescent="0.35">
      <c r="A62" s="10">
        <v>1</v>
      </c>
      <c r="B62" s="2">
        <v>3810</v>
      </c>
      <c r="C62">
        <f t="shared" si="1"/>
        <v>5751</v>
      </c>
      <c r="D62">
        <f t="shared" si="0"/>
        <v>1941</v>
      </c>
      <c r="E62">
        <f t="shared" si="2"/>
        <v>3000</v>
      </c>
      <c r="F62">
        <f t="shared" si="3"/>
        <v>0</v>
      </c>
    </row>
    <row r="63" spans="1:6" x14ac:dyDescent="0.35">
      <c r="A63" s="10">
        <v>2</v>
      </c>
      <c r="B63" s="2">
        <v>3854</v>
      </c>
      <c r="C63">
        <f t="shared" si="1"/>
        <v>5941</v>
      </c>
      <c r="D63">
        <f t="shared" si="0"/>
        <v>2087</v>
      </c>
      <c r="E63">
        <f t="shared" si="2"/>
        <v>4000</v>
      </c>
      <c r="F63">
        <f t="shared" si="3"/>
        <v>1</v>
      </c>
    </row>
    <row r="64" spans="1:6" x14ac:dyDescent="0.35">
      <c r="A64" s="10">
        <v>3</v>
      </c>
      <c r="B64" s="2">
        <v>2274</v>
      </c>
      <c r="C64">
        <f t="shared" si="1"/>
        <v>5087</v>
      </c>
      <c r="D64">
        <f t="shared" si="0"/>
        <v>2813</v>
      </c>
      <c r="E64">
        <f t="shared" si="2"/>
        <v>3000</v>
      </c>
      <c r="F64">
        <f t="shared" si="3"/>
        <v>0</v>
      </c>
    </row>
    <row r="65" spans="1:6" x14ac:dyDescent="0.35">
      <c r="A65" s="10">
        <v>4</v>
      </c>
      <c r="B65" s="2">
        <v>2995</v>
      </c>
      <c r="C65">
        <f t="shared" si="1"/>
        <v>5813</v>
      </c>
      <c r="D65">
        <f t="shared" si="0"/>
        <v>2818</v>
      </c>
      <c r="E65">
        <f t="shared" si="2"/>
        <v>3000</v>
      </c>
      <c r="F65">
        <f t="shared" si="3"/>
        <v>0</v>
      </c>
    </row>
    <row r="66" spans="1:6" x14ac:dyDescent="0.35">
      <c r="A66" s="10">
        <v>5</v>
      </c>
      <c r="B66" s="2">
        <v>2684</v>
      </c>
      <c r="C66">
        <f t="shared" si="1"/>
        <v>5818</v>
      </c>
      <c r="D66">
        <f t="shared" si="0"/>
        <v>3134</v>
      </c>
      <c r="E66">
        <f t="shared" si="2"/>
        <v>3000</v>
      </c>
      <c r="F66">
        <f t="shared" si="3"/>
        <v>0</v>
      </c>
    </row>
    <row r="67" spans="1:6" x14ac:dyDescent="0.35">
      <c r="A67" s="10">
        <v>6</v>
      </c>
      <c r="B67" s="2">
        <v>3244</v>
      </c>
      <c r="C67">
        <f t="shared" si="1"/>
        <v>5134</v>
      </c>
      <c r="D67">
        <f t="shared" ref="D67:D122" si="4">C67-B67</f>
        <v>1890</v>
      </c>
      <c r="E67">
        <f t="shared" si="2"/>
        <v>2000</v>
      </c>
      <c r="F67">
        <f t="shared" si="3"/>
        <v>0</v>
      </c>
    </row>
    <row r="68" spans="1:6" x14ac:dyDescent="0.35">
      <c r="A68" s="10">
        <v>7</v>
      </c>
      <c r="B68" s="2">
        <v>2076</v>
      </c>
      <c r="C68">
        <f t="shared" ref="C68:C122" si="5">_xlfn.CEILING.MATH(5000-D67, 1000)+D67</f>
        <v>5890</v>
      </c>
      <c r="D68">
        <f t="shared" si="4"/>
        <v>3814</v>
      </c>
      <c r="E68">
        <f t="shared" ref="E68:E122" si="6">C68-D67</f>
        <v>4000</v>
      </c>
      <c r="F68">
        <f t="shared" ref="F68:F122" si="7">IF(E68&lt;4000, 0, 1)</f>
        <v>1</v>
      </c>
    </row>
    <row r="69" spans="1:6" x14ac:dyDescent="0.35">
      <c r="A69" s="10">
        <v>8</v>
      </c>
      <c r="B69" s="2">
        <v>781</v>
      </c>
      <c r="C69">
        <f t="shared" si="5"/>
        <v>5814</v>
      </c>
      <c r="D69">
        <f t="shared" si="4"/>
        <v>5033</v>
      </c>
      <c r="E69">
        <f t="shared" si="6"/>
        <v>2000</v>
      </c>
      <c r="F69">
        <f t="shared" si="7"/>
        <v>0</v>
      </c>
    </row>
    <row r="70" spans="1:6" x14ac:dyDescent="0.35">
      <c r="A70" s="10">
        <v>9</v>
      </c>
      <c r="B70" s="2">
        <v>2930</v>
      </c>
      <c r="C70">
        <f t="shared" si="5"/>
        <v>5033</v>
      </c>
      <c r="D70">
        <f t="shared" si="4"/>
        <v>2103</v>
      </c>
      <c r="E70">
        <f t="shared" si="6"/>
        <v>0</v>
      </c>
      <c r="F70">
        <f t="shared" si="7"/>
        <v>0</v>
      </c>
    </row>
    <row r="71" spans="1:6" x14ac:dyDescent="0.35">
      <c r="A71" s="10">
        <v>10</v>
      </c>
      <c r="B71" s="2">
        <v>3854</v>
      </c>
      <c r="C71">
        <f t="shared" si="5"/>
        <v>5103</v>
      </c>
      <c r="D71">
        <f t="shared" si="4"/>
        <v>1249</v>
      </c>
      <c r="E71">
        <f t="shared" si="6"/>
        <v>3000</v>
      </c>
      <c r="F71">
        <f t="shared" si="7"/>
        <v>0</v>
      </c>
    </row>
    <row r="72" spans="1:6" x14ac:dyDescent="0.35">
      <c r="A72" s="10">
        <v>11</v>
      </c>
      <c r="B72" s="2">
        <v>1933</v>
      </c>
      <c r="C72">
        <f t="shared" si="5"/>
        <v>5249</v>
      </c>
      <c r="D72">
        <f t="shared" si="4"/>
        <v>3316</v>
      </c>
      <c r="E72">
        <f t="shared" si="6"/>
        <v>4000</v>
      </c>
      <c r="F72">
        <f t="shared" si="7"/>
        <v>1</v>
      </c>
    </row>
    <row r="73" spans="1:6" x14ac:dyDescent="0.35">
      <c r="A73" s="10">
        <v>12</v>
      </c>
      <c r="B73" s="2">
        <v>2086</v>
      </c>
      <c r="C73">
        <f t="shared" si="5"/>
        <v>5316</v>
      </c>
      <c r="D73">
        <f t="shared" si="4"/>
        <v>3230</v>
      </c>
      <c r="E73">
        <f t="shared" si="6"/>
        <v>2000</v>
      </c>
      <c r="F73">
        <f t="shared" si="7"/>
        <v>0</v>
      </c>
    </row>
    <row r="74" spans="1:6" x14ac:dyDescent="0.35">
      <c r="A74" s="10">
        <v>1</v>
      </c>
      <c r="B74" s="2">
        <v>2759</v>
      </c>
      <c r="C74">
        <f t="shared" si="5"/>
        <v>5230</v>
      </c>
      <c r="D74">
        <f t="shared" si="4"/>
        <v>2471</v>
      </c>
      <c r="E74">
        <f t="shared" si="6"/>
        <v>2000</v>
      </c>
      <c r="F74">
        <f t="shared" si="7"/>
        <v>0</v>
      </c>
    </row>
    <row r="75" spans="1:6" x14ac:dyDescent="0.35">
      <c r="A75" s="10">
        <v>2</v>
      </c>
      <c r="B75" s="2">
        <v>1209</v>
      </c>
      <c r="C75">
        <f t="shared" si="5"/>
        <v>5471</v>
      </c>
      <c r="D75">
        <f t="shared" si="4"/>
        <v>4262</v>
      </c>
      <c r="E75">
        <f t="shared" si="6"/>
        <v>3000</v>
      </c>
      <c r="F75">
        <f t="shared" si="7"/>
        <v>0</v>
      </c>
    </row>
    <row r="76" spans="1:6" x14ac:dyDescent="0.35">
      <c r="A76" s="10">
        <v>3</v>
      </c>
      <c r="B76" s="2">
        <v>1947</v>
      </c>
      <c r="C76">
        <f t="shared" si="5"/>
        <v>5262</v>
      </c>
      <c r="D76">
        <f t="shared" si="4"/>
        <v>3315</v>
      </c>
      <c r="E76">
        <f t="shared" si="6"/>
        <v>1000</v>
      </c>
      <c r="F76">
        <f t="shared" si="7"/>
        <v>0</v>
      </c>
    </row>
    <row r="77" spans="1:6" x14ac:dyDescent="0.35">
      <c r="A77" s="10">
        <v>4</v>
      </c>
      <c r="B77" s="2">
        <v>2206</v>
      </c>
      <c r="C77">
        <f t="shared" si="5"/>
        <v>5315</v>
      </c>
      <c r="D77">
        <f t="shared" si="4"/>
        <v>3109</v>
      </c>
      <c r="E77">
        <f t="shared" si="6"/>
        <v>2000</v>
      </c>
      <c r="F77">
        <f t="shared" si="7"/>
        <v>0</v>
      </c>
    </row>
    <row r="78" spans="1:6" x14ac:dyDescent="0.35">
      <c r="A78" s="10">
        <v>5</v>
      </c>
      <c r="B78" s="2">
        <v>2466</v>
      </c>
      <c r="C78">
        <f t="shared" si="5"/>
        <v>5109</v>
      </c>
      <c r="D78">
        <f t="shared" si="4"/>
        <v>2643</v>
      </c>
      <c r="E78">
        <f t="shared" si="6"/>
        <v>2000</v>
      </c>
      <c r="F78">
        <f t="shared" si="7"/>
        <v>0</v>
      </c>
    </row>
    <row r="79" spans="1:6" x14ac:dyDescent="0.35">
      <c r="A79" s="10">
        <v>6</v>
      </c>
      <c r="B79" s="2">
        <v>2317</v>
      </c>
      <c r="C79">
        <f t="shared" si="5"/>
        <v>5643</v>
      </c>
      <c r="D79">
        <f t="shared" si="4"/>
        <v>3326</v>
      </c>
      <c r="E79">
        <f t="shared" si="6"/>
        <v>3000</v>
      </c>
      <c r="F79">
        <f t="shared" si="7"/>
        <v>0</v>
      </c>
    </row>
    <row r="80" spans="1:6" x14ac:dyDescent="0.35">
      <c r="A80" s="10">
        <v>7</v>
      </c>
      <c r="B80" s="2">
        <v>2468</v>
      </c>
      <c r="C80">
        <f t="shared" si="5"/>
        <v>5326</v>
      </c>
      <c r="D80">
        <f t="shared" si="4"/>
        <v>2858</v>
      </c>
      <c r="E80">
        <f t="shared" si="6"/>
        <v>2000</v>
      </c>
      <c r="F80">
        <f t="shared" si="7"/>
        <v>0</v>
      </c>
    </row>
    <row r="81" spans="1:6" x14ac:dyDescent="0.35">
      <c r="A81" s="10">
        <v>8</v>
      </c>
      <c r="B81" s="2">
        <v>1937</v>
      </c>
      <c r="C81">
        <f t="shared" si="5"/>
        <v>5858</v>
      </c>
      <c r="D81">
        <f t="shared" si="4"/>
        <v>3921</v>
      </c>
      <c r="E81">
        <f t="shared" si="6"/>
        <v>3000</v>
      </c>
      <c r="F81">
        <f t="shared" si="7"/>
        <v>0</v>
      </c>
    </row>
    <row r="82" spans="1:6" x14ac:dyDescent="0.35">
      <c r="A82" s="10">
        <v>9</v>
      </c>
      <c r="B82" s="2">
        <v>1893</v>
      </c>
      <c r="C82">
        <f t="shared" si="5"/>
        <v>5921</v>
      </c>
      <c r="D82">
        <f t="shared" si="4"/>
        <v>4028</v>
      </c>
      <c r="E82">
        <f t="shared" si="6"/>
        <v>2000</v>
      </c>
      <c r="F82">
        <f t="shared" si="7"/>
        <v>0</v>
      </c>
    </row>
    <row r="83" spans="1:6" x14ac:dyDescent="0.35">
      <c r="A83" s="10">
        <v>10</v>
      </c>
      <c r="B83" s="2">
        <v>1858</v>
      </c>
      <c r="C83">
        <f t="shared" si="5"/>
        <v>5028</v>
      </c>
      <c r="D83">
        <f t="shared" si="4"/>
        <v>3170</v>
      </c>
      <c r="E83">
        <f t="shared" si="6"/>
        <v>1000</v>
      </c>
      <c r="F83">
        <f t="shared" si="7"/>
        <v>0</v>
      </c>
    </row>
    <row r="84" spans="1:6" x14ac:dyDescent="0.35">
      <c r="A84" s="10">
        <v>11</v>
      </c>
      <c r="B84" s="2">
        <v>947</v>
      </c>
      <c r="C84">
        <f t="shared" si="5"/>
        <v>5170</v>
      </c>
      <c r="D84">
        <f t="shared" si="4"/>
        <v>4223</v>
      </c>
      <c r="E84">
        <f t="shared" si="6"/>
        <v>2000</v>
      </c>
      <c r="F84">
        <f t="shared" si="7"/>
        <v>0</v>
      </c>
    </row>
    <row r="85" spans="1:6" x14ac:dyDescent="0.35">
      <c r="A85" s="10">
        <v>12</v>
      </c>
      <c r="B85" s="2">
        <v>1771</v>
      </c>
      <c r="C85">
        <f t="shared" si="5"/>
        <v>5223</v>
      </c>
      <c r="D85">
        <f t="shared" si="4"/>
        <v>3452</v>
      </c>
      <c r="E85">
        <f t="shared" si="6"/>
        <v>1000</v>
      </c>
      <c r="F85">
        <f t="shared" si="7"/>
        <v>0</v>
      </c>
    </row>
    <row r="86" spans="1:6" x14ac:dyDescent="0.35">
      <c r="A86" s="10">
        <v>1</v>
      </c>
      <c r="B86" s="2">
        <v>2642</v>
      </c>
      <c r="C86">
        <f t="shared" si="5"/>
        <v>5452</v>
      </c>
      <c r="D86">
        <f t="shared" si="4"/>
        <v>2810</v>
      </c>
      <c r="E86">
        <f t="shared" si="6"/>
        <v>2000</v>
      </c>
      <c r="F86">
        <f t="shared" si="7"/>
        <v>0</v>
      </c>
    </row>
    <row r="87" spans="1:6" x14ac:dyDescent="0.35">
      <c r="A87" s="10">
        <v>2</v>
      </c>
      <c r="B87" s="2">
        <v>2686</v>
      </c>
      <c r="C87">
        <f t="shared" si="5"/>
        <v>5810</v>
      </c>
      <c r="D87">
        <f t="shared" si="4"/>
        <v>3124</v>
      </c>
      <c r="E87">
        <f t="shared" si="6"/>
        <v>3000</v>
      </c>
      <c r="F87">
        <f t="shared" si="7"/>
        <v>0</v>
      </c>
    </row>
    <row r="88" spans="1:6" x14ac:dyDescent="0.35">
      <c r="A88" s="10">
        <v>3</v>
      </c>
      <c r="B88" s="2">
        <v>2895</v>
      </c>
      <c r="C88">
        <f t="shared" si="5"/>
        <v>5124</v>
      </c>
      <c r="D88">
        <f t="shared" si="4"/>
        <v>2229</v>
      </c>
      <c r="E88">
        <f t="shared" si="6"/>
        <v>2000</v>
      </c>
      <c r="F88">
        <f t="shared" si="7"/>
        <v>0</v>
      </c>
    </row>
    <row r="89" spans="1:6" x14ac:dyDescent="0.35">
      <c r="A89" s="10">
        <v>4</v>
      </c>
      <c r="B89" s="2">
        <v>1937</v>
      </c>
      <c r="C89">
        <f t="shared" si="5"/>
        <v>5229</v>
      </c>
      <c r="D89">
        <f t="shared" si="4"/>
        <v>3292</v>
      </c>
      <c r="E89">
        <f t="shared" si="6"/>
        <v>3000</v>
      </c>
      <c r="F89">
        <f t="shared" si="7"/>
        <v>0</v>
      </c>
    </row>
    <row r="90" spans="1:6" x14ac:dyDescent="0.35">
      <c r="A90" s="10">
        <v>5</v>
      </c>
      <c r="B90" s="2">
        <v>2463</v>
      </c>
      <c r="C90">
        <f t="shared" si="5"/>
        <v>5292</v>
      </c>
      <c r="D90">
        <f t="shared" si="4"/>
        <v>2829</v>
      </c>
      <c r="E90">
        <f t="shared" si="6"/>
        <v>2000</v>
      </c>
      <c r="F90">
        <f t="shared" si="7"/>
        <v>0</v>
      </c>
    </row>
    <row r="91" spans="1:6" x14ac:dyDescent="0.35">
      <c r="A91" s="10">
        <v>6</v>
      </c>
      <c r="B91" s="2">
        <v>2003</v>
      </c>
      <c r="C91">
        <f t="shared" si="5"/>
        <v>5829</v>
      </c>
      <c r="D91">
        <f t="shared" si="4"/>
        <v>3826</v>
      </c>
      <c r="E91">
        <f t="shared" si="6"/>
        <v>3000</v>
      </c>
      <c r="F91">
        <f t="shared" si="7"/>
        <v>0</v>
      </c>
    </row>
    <row r="92" spans="1:6" x14ac:dyDescent="0.35">
      <c r="A92" s="10">
        <v>7</v>
      </c>
      <c r="B92" s="2">
        <v>2217</v>
      </c>
      <c r="C92">
        <f t="shared" si="5"/>
        <v>5826</v>
      </c>
      <c r="D92">
        <f t="shared" si="4"/>
        <v>3609</v>
      </c>
      <c r="E92">
        <f t="shared" si="6"/>
        <v>2000</v>
      </c>
      <c r="F92">
        <f t="shared" si="7"/>
        <v>0</v>
      </c>
    </row>
    <row r="93" spans="1:6" x14ac:dyDescent="0.35">
      <c r="A93" s="10">
        <v>8</v>
      </c>
      <c r="B93" s="2">
        <v>2981</v>
      </c>
      <c r="C93">
        <f t="shared" si="5"/>
        <v>5609</v>
      </c>
      <c r="D93">
        <f t="shared" si="4"/>
        <v>2628</v>
      </c>
      <c r="E93">
        <f t="shared" si="6"/>
        <v>2000</v>
      </c>
      <c r="F93">
        <f t="shared" si="7"/>
        <v>0</v>
      </c>
    </row>
    <row r="94" spans="1:6" x14ac:dyDescent="0.35">
      <c r="A94" s="10">
        <v>9</v>
      </c>
      <c r="B94" s="2">
        <v>2204</v>
      </c>
      <c r="C94">
        <f t="shared" si="5"/>
        <v>5628</v>
      </c>
      <c r="D94">
        <f t="shared" si="4"/>
        <v>3424</v>
      </c>
      <c r="E94">
        <f t="shared" si="6"/>
        <v>3000</v>
      </c>
      <c r="F94">
        <f t="shared" si="7"/>
        <v>0</v>
      </c>
    </row>
    <row r="95" spans="1:6" x14ac:dyDescent="0.35">
      <c r="A95" s="10">
        <v>10</v>
      </c>
      <c r="B95" s="2">
        <v>982</v>
      </c>
      <c r="C95">
        <f t="shared" si="5"/>
        <v>5424</v>
      </c>
      <c r="D95">
        <f t="shared" si="4"/>
        <v>4442</v>
      </c>
      <c r="E95">
        <f t="shared" si="6"/>
        <v>2000</v>
      </c>
      <c r="F95">
        <f t="shared" si="7"/>
        <v>0</v>
      </c>
    </row>
    <row r="96" spans="1:6" x14ac:dyDescent="0.35">
      <c r="A96" s="10">
        <v>11</v>
      </c>
      <c r="B96" s="2">
        <v>1901</v>
      </c>
      <c r="C96">
        <f t="shared" si="5"/>
        <v>5442</v>
      </c>
      <c r="D96">
        <f t="shared" si="4"/>
        <v>3541</v>
      </c>
      <c r="E96">
        <f t="shared" si="6"/>
        <v>1000</v>
      </c>
      <c r="F96">
        <f t="shared" si="7"/>
        <v>0</v>
      </c>
    </row>
    <row r="97" spans="1:6" x14ac:dyDescent="0.35">
      <c r="A97" s="10">
        <v>12</v>
      </c>
      <c r="B97" s="2">
        <v>2065</v>
      </c>
      <c r="C97">
        <f t="shared" si="5"/>
        <v>5541</v>
      </c>
      <c r="D97">
        <f t="shared" si="4"/>
        <v>3476</v>
      </c>
      <c r="E97">
        <f t="shared" si="6"/>
        <v>2000</v>
      </c>
      <c r="F97">
        <f t="shared" si="7"/>
        <v>0</v>
      </c>
    </row>
    <row r="98" spans="1:6" x14ac:dyDescent="0.35">
      <c r="A98" s="10">
        <v>1</v>
      </c>
      <c r="B98" s="2">
        <v>2327</v>
      </c>
      <c r="C98">
        <f t="shared" si="5"/>
        <v>5476</v>
      </c>
      <c r="D98">
        <f t="shared" si="4"/>
        <v>3149</v>
      </c>
      <c r="E98">
        <f t="shared" si="6"/>
        <v>2000</v>
      </c>
      <c r="F98">
        <f t="shared" si="7"/>
        <v>0</v>
      </c>
    </row>
    <row r="99" spans="1:6" x14ac:dyDescent="0.35">
      <c r="A99" s="10">
        <v>2</v>
      </c>
      <c r="B99" s="2">
        <v>2947</v>
      </c>
      <c r="C99">
        <f t="shared" si="5"/>
        <v>5149</v>
      </c>
      <c r="D99">
        <f t="shared" si="4"/>
        <v>2202</v>
      </c>
      <c r="E99">
        <f t="shared" si="6"/>
        <v>2000</v>
      </c>
      <c r="F99">
        <f t="shared" si="7"/>
        <v>0</v>
      </c>
    </row>
    <row r="100" spans="1:6" x14ac:dyDescent="0.35">
      <c r="A100" s="10">
        <v>3</v>
      </c>
      <c r="B100" s="2">
        <v>1684</v>
      </c>
      <c r="C100">
        <f t="shared" si="5"/>
        <v>5202</v>
      </c>
      <c r="D100">
        <f t="shared" si="4"/>
        <v>3518</v>
      </c>
      <c r="E100">
        <f t="shared" si="6"/>
        <v>3000</v>
      </c>
      <c r="F100">
        <f t="shared" si="7"/>
        <v>0</v>
      </c>
    </row>
    <row r="101" spans="1:6" x14ac:dyDescent="0.35">
      <c r="A101" s="10">
        <v>4</v>
      </c>
      <c r="B101" s="2">
        <v>2997</v>
      </c>
      <c r="C101">
        <f t="shared" si="5"/>
        <v>5518</v>
      </c>
      <c r="D101">
        <f t="shared" si="4"/>
        <v>2521</v>
      </c>
      <c r="E101">
        <f t="shared" si="6"/>
        <v>2000</v>
      </c>
      <c r="F101">
        <f t="shared" si="7"/>
        <v>0</v>
      </c>
    </row>
    <row r="102" spans="1:6" x14ac:dyDescent="0.35">
      <c r="A102" s="10">
        <v>5</v>
      </c>
      <c r="B102" s="2">
        <v>3554</v>
      </c>
      <c r="C102">
        <f t="shared" si="5"/>
        <v>5521</v>
      </c>
      <c r="D102">
        <f t="shared" si="4"/>
        <v>1967</v>
      </c>
      <c r="E102">
        <f t="shared" si="6"/>
        <v>3000</v>
      </c>
      <c r="F102">
        <f t="shared" si="7"/>
        <v>0</v>
      </c>
    </row>
    <row r="103" spans="1:6" x14ac:dyDescent="0.35">
      <c r="A103" s="10">
        <v>6</v>
      </c>
      <c r="B103" s="2">
        <v>1919</v>
      </c>
      <c r="C103">
        <f t="shared" si="5"/>
        <v>5967</v>
      </c>
      <c r="D103">
        <f t="shared" si="4"/>
        <v>4048</v>
      </c>
      <c r="E103">
        <f t="shared" si="6"/>
        <v>4000</v>
      </c>
      <c r="F103">
        <f t="shared" si="7"/>
        <v>1</v>
      </c>
    </row>
    <row r="104" spans="1:6" x14ac:dyDescent="0.35">
      <c r="A104" s="10">
        <v>7</v>
      </c>
      <c r="B104" s="2">
        <v>2882</v>
      </c>
      <c r="C104">
        <f t="shared" si="5"/>
        <v>5048</v>
      </c>
      <c r="D104">
        <f t="shared" si="4"/>
        <v>2166</v>
      </c>
      <c r="E104">
        <f t="shared" si="6"/>
        <v>1000</v>
      </c>
      <c r="F104">
        <f t="shared" si="7"/>
        <v>0</v>
      </c>
    </row>
    <row r="105" spans="1:6" x14ac:dyDescent="0.35">
      <c r="A105" s="10">
        <v>8</v>
      </c>
      <c r="B105" s="2">
        <v>2309</v>
      </c>
      <c r="C105">
        <f t="shared" si="5"/>
        <v>5166</v>
      </c>
      <c r="D105">
        <f t="shared" si="4"/>
        <v>2857</v>
      </c>
      <c r="E105">
        <f t="shared" si="6"/>
        <v>3000</v>
      </c>
      <c r="F105">
        <f t="shared" si="7"/>
        <v>0</v>
      </c>
    </row>
    <row r="106" spans="1:6" x14ac:dyDescent="0.35">
      <c r="A106" s="10">
        <v>9</v>
      </c>
      <c r="B106" s="2">
        <v>1353</v>
      </c>
      <c r="C106">
        <f t="shared" si="5"/>
        <v>5857</v>
      </c>
      <c r="D106">
        <f t="shared" si="4"/>
        <v>4504</v>
      </c>
      <c r="E106">
        <f t="shared" si="6"/>
        <v>3000</v>
      </c>
      <c r="F106">
        <f t="shared" si="7"/>
        <v>0</v>
      </c>
    </row>
    <row r="107" spans="1:6" x14ac:dyDescent="0.35">
      <c r="A107" s="10">
        <v>10</v>
      </c>
      <c r="B107" s="2">
        <v>2464</v>
      </c>
      <c r="C107">
        <f t="shared" si="5"/>
        <v>5504</v>
      </c>
      <c r="D107">
        <f t="shared" si="4"/>
        <v>3040</v>
      </c>
      <c r="E107">
        <f t="shared" si="6"/>
        <v>1000</v>
      </c>
      <c r="F107">
        <f t="shared" si="7"/>
        <v>0</v>
      </c>
    </row>
    <row r="108" spans="1:6" x14ac:dyDescent="0.35">
      <c r="A108" s="10">
        <v>11</v>
      </c>
      <c r="B108" s="2">
        <v>1861</v>
      </c>
      <c r="C108">
        <f t="shared" si="5"/>
        <v>5040</v>
      </c>
      <c r="D108">
        <f t="shared" si="4"/>
        <v>3179</v>
      </c>
      <c r="E108">
        <f t="shared" si="6"/>
        <v>2000</v>
      </c>
      <c r="F108">
        <f t="shared" si="7"/>
        <v>0</v>
      </c>
    </row>
    <row r="109" spans="1:6" x14ac:dyDescent="0.35">
      <c r="A109" s="10">
        <v>12</v>
      </c>
      <c r="B109" s="2">
        <v>2122</v>
      </c>
      <c r="C109">
        <f t="shared" si="5"/>
        <v>5179</v>
      </c>
      <c r="D109">
        <f t="shared" si="4"/>
        <v>3057</v>
      </c>
      <c r="E109">
        <f t="shared" si="6"/>
        <v>2000</v>
      </c>
      <c r="F109">
        <f t="shared" si="7"/>
        <v>0</v>
      </c>
    </row>
    <row r="110" spans="1:6" x14ac:dyDescent="0.35">
      <c r="A110" s="10">
        <v>1</v>
      </c>
      <c r="B110" s="2">
        <v>2530</v>
      </c>
      <c r="C110">
        <f t="shared" si="5"/>
        <v>5057</v>
      </c>
      <c r="D110">
        <f t="shared" si="4"/>
        <v>2527</v>
      </c>
      <c r="E110">
        <f t="shared" si="6"/>
        <v>2000</v>
      </c>
      <c r="F110">
        <f t="shared" si="7"/>
        <v>0</v>
      </c>
    </row>
    <row r="111" spans="1:6" x14ac:dyDescent="0.35">
      <c r="A111" s="10">
        <v>2</v>
      </c>
      <c r="B111" s="2">
        <v>2482</v>
      </c>
      <c r="C111">
        <f t="shared" si="5"/>
        <v>5527</v>
      </c>
      <c r="D111">
        <f t="shared" si="4"/>
        <v>3045</v>
      </c>
      <c r="E111">
        <f t="shared" si="6"/>
        <v>3000</v>
      </c>
      <c r="F111">
        <f t="shared" si="7"/>
        <v>0</v>
      </c>
    </row>
    <row r="112" spans="1:6" x14ac:dyDescent="0.35">
      <c r="A112" s="10">
        <v>3</v>
      </c>
      <c r="B112" s="2">
        <v>1644</v>
      </c>
      <c r="C112">
        <f t="shared" si="5"/>
        <v>5045</v>
      </c>
      <c r="D112">
        <f t="shared" si="4"/>
        <v>3401</v>
      </c>
      <c r="E112">
        <f t="shared" si="6"/>
        <v>2000</v>
      </c>
      <c r="F112">
        <f t="shared" si="7"/>
        <v>0</v>
      </c>
    </row>
    <row r="113" spans="1:6" x14ac:dyDescent="0.35">
      <c r="A113" s="10">
        <v>4</v>
      </c>
      <c r="B113" s="2">
        <v>3207</v>
      </c>
      <c r="C113">
        <f t="shared" si="5"/>
        <v>5401</v>
      </c>
      <c r="D113">
        <f t="shared" si="4"/>
        <v>2194</v>
      </c>
      <c r="E113">
        <f t="shared" si="6"/>
        <v>2000</v>
      </c>
      <c r="F113">
        <f t="shared" si="7"/>
        <v>0</v>
      </c>
    </row>
    <row r="114" spans="1:6" x14ac:dyDescent="0.35">
      <c r="A114" s="10">
        <v>5</v>
      </c>
      <c r="B114" s="2">
        <v>3562</v>
      </c>
      <c r="C114">
        <f t="shared" si="5"/>
        <v>5194</v>
      </c>
      <c r="D114">
        <f t="shared" si="4"/>
        <v>1632</v>
      </c>
      <c r="E114">
        <f t="shared" si="6"/>
        <v>3000</v>
      </c>
      <c r="F114">
        <f t="shared" si="7"/>
        <v>0</v>
      </c>
    </row>
    <row r="115" spans="1:6" x14ac:dyDescent="0.35">
      <c r="A115" s="10">
        <v>6</v>
      </c>
      <c r="B115" s="2">
        <v>1701</v>
      </c>
      <c r="C115">
        <f t="shared" si="5"/>
        <v>5632</v>
      </c>
      <c r="D115">
        <f t="shared" si="4"/>
        <v>3931</v>
      </c>
      <c r="E115">
        <f t="shared" si="6"/>
        <v>4000</v>
      </c>
      <c r="F115">
        <f t="shared" si="7"/>
        <v>1</v>
      </c>
    </row>
    <row r="116" spans="1:6" x14ac:dyDescent="0.35">
      <c r="A116" s="10">
        <v>7</v>
      </c>
      <c r="B116" s="2">
        <v>3297</v>
      </c>
      <c r="C116">
        <f t="shared" si="5"/>
        <v>5931</v>
      </c>
      <c r="D116">
        <f t="shared" si="4"/>
        <v>2634</v>
      </c>
      <c r="E116">
        <f t="shared" si="6"/>
        <v>2000</v>
      </c>
      <c r="F116">
        <f t="shared" si="7"/>
        <v>0</v>
      </c>
    </row>
    <row r="117" spans="1:6" x14ac:dyDescent="0.35">
      <c r="A117" s="10">
        <v>8</v>
      </c>
      <c r="B117" s="2">
        <v>3395</v>
      </c>
      <c r="C117">
        <f t="shared" si="5"/>
        <v>5634</v>
      </c>
      <c r="D117">
        <f t="shared" si="4"/>
        <v>2239</v>
      </c>
      <c r="E117">
        <f t="shared" si="6"/>
        <v>3000</v>
      </c>
      <c r="F117">
        <f t="shared" si="7"/>
        <v>0</v>
      </c>
    </row>
    <row r="118" spans="1:6" x14ac:dyDescent="0.35">
      <c r="A118" s="10">
        <v>9</v>
      </c>
      <c r="B118" s="2">
        <v>2681</v>
      </c>
      <c r="C118">
        <f t="shared" si="5"/>
        <v>5239</v>
      </c>
      <c r="D118">
        <f t="shared" si="4"/>
        <v>2558</v>
      </c>
      <c r="E118">
        <f t="shared" si="6"/>
        <v>3000</v>
      </c>
      <c r="F118">
        <f t="shared" si="7"/>
        <v>0</v>
      </c>
    </row>
    <row r="119" spans="1:6" x14ac:dyDescent="0.35">
      <c r="A119" s="10">
        <v>10</v>
      </c>
      <c r="B119" s="2">
        <v>3029</v>
      </c>
      <c r="C119">
        <f t="shared" si="5"/>
        <v>5558</v>
      </c>
      <c r="D119">
        <f t="shared" si="4"/>
        <v>2529</v>
      </c>
      <c r="E119">
        <f t="shared" si="6"/>
        <v>3000</v>
      </c>
      <c r="F119">
        <f t="shared" si="7"/>
        <v>0</v>
      </c>
    </row>
    <row r="120" spans="1:6" x14ac:dyDescent="0.35">
      <c r="A120" s="10">
        <v>11</v>
      </c>
      <c r="B120" s="2">
        <v>3101</v>
      </c>
      <c r="C120">
        <f t="shared" si="5"/>
        <v>5529</v>
      </c>
      <c r="D120">
        <f t="shared" si="4"/>
        <v>2428</v>
      </c>
      <c r="E120">
        <f t="shared" si="6"/>
        <v>3000</v>
      </c>
      <c r="F120">
        <f t="shared" si="7"/>
        <v>0</v>
      </c>
    </row>
    <row r="121" spans="1:6" x14ac:dyDescent="0.35">
      <c r="A121" s="10">
        <v>12</v>
      </c>
      <c r="B121" s="2">
        <v>4655</v>
      </c>
      <c r="C121">
        <f t="shared" si="5"/>
        <v>5428</v>
      </c>
      <c r="D121">
        <f t="shared" si="4"/>
        <v>773</v>
      </c>
      <c r="E121">
        <f t="shared" si="6"/>
        <v>3000</v>
      </c>
      <c r="F121">
        <f t="shared" si="7"/>
        <v>0</v>
      </c>
    </row>
    <row r="122" spans="1:6" x14ac:dyDescent="0.35">
      <c r="C122">
        <f t="shared" si="5"/>
        <v>5773</v>
      </c>
      <c r="D122">
        <f t="shared" si="4"/>
        <v>5773</v>
      </c>
      <c r="E122">
        <f t="shared" si="6"/>
        <v>5000</v>
      </c>
      <c r="F122">
        <f t="shared" si="7"/>
        <v>1</v>
      </c>
    </row>
    <row r="123" spans="1:6" x14ac:dyDescent="0.35">
      <c r="E123" s="31" t="s">
        <v>281</v>
      </c>
      <c r="F123" s="31">
        <f>SUM(F4:F122)</f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97048-C177-4252-9346-22047ABE639B}">
  <dimension ref="A1:K2164"/>
  <sheetViews>
    <sheetView topLeftCell="C1" zoomScale="70" zoomScaleNormal="70" workbookViewId="0">
      <selection activeCell="H6" sqref="G6:H6"/>
    </sheetView>
  </sheetViews>
  <sheetFormatPr defaultRowHeight="14.5" x14ac:dyDescent="0.35"/>
  <cols>
    <col min="1" max="1" width="16.54296875" customWidth="1"/>
    <col min="2" max="2" width="18.26953125" customWidth="1"/>
    <col min="3" max="3" width="34.36328125" customWidth="1"/>
    <col min="4" max="4" width="42" customWidth="1"/>
    <col min="5" max="5" width="13.7265625" customWidth="1"/>
    <col min="6" max="6" width="18.26953125" customWidth="1"/>
    <col min="7" max="7" width="36.453125" customWidth="1"/>
    <col min="10" max="10" width="16.1796875" customWidth="1"/>
    <col min="11" max="11" width="14.6328125" customWidth="1"/>
  </cols>
  <sheetData>
    <row r="1" spans="1:11" x14ac:dyDescent="0.35">
      <c r="A1" s="14" t="s">
        <v>241</v>
      </c>
      <c r="B1" s="14" t="s">
        <v>242</v>
      </c>
      <c r="C1" s="14" t="s">
        <v>247</v>
      </c>
      <c r="D1" s="14" t="s">
        <v>265</v>
      </c>
      <c r="E1" s="14" t="s">
        <v>268</v>
      </c>
      <c r="F1" s="14" t="s">
        <v>269</v>
      </c>
      <c r="G1" s="14"/>
      <c r="H1" s="14"/>
      <c r="I1" s="14"/>
      <c r="J1" s="24" t="s">
        <v>267</v>
      </c>
      <c r="K1" s="26" t="s">
        <v>266</v>
      </c>
    </row>
    <row r="2" spans="1:11" x14ac:dyDescent="0.35">
      <c r="A2" s="22">
        <v>38643</v>
      </c>
      <c r="B2" s="23" t="s">
        <v>83</v>
      </c>
      <c r="C2" s="14">
        <v>2</v>
      </c>
      <c r="D2" s="14">
        <f>IF(cukier6[[#This Row],[NIP]]=B1, D1+cukier6[[#This Row],[LICZBA KG]], cukier6[[#This Row],[LICZBA KG]])</f>
        <v>2</v>
      </c>
      <c r="E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" s="23">
        <f>(1-E2)*cukier6[[#This Row],[LICZBA KG]]</f>
        <v>2</v>
      </c>
      <c r="G2" s="14"/>
      <c r="H2" s="14"/>
      <c r="I2" s="14"/>
      <c r="J2" s="25">
        <v>100</v>
      </c>
      <c r="K2" s="27">
        <v>0.05</v>
      </c>
    </row>
    <row r="3" spans="1:11" x14ac:dyDescent="0.35">
      <c r="A3" s="22">
        <v>39577</v>
      </c>
      <c r="B3" s="23" t="s">
        <v>83</v>
      </c>
      <c r="C3" s="14">
        <v>1</v>
      </c>
      <c r="D3" s="14">
        <f>IF(cukier6[[#This Row],[NIP]]=B2, D2+cukier6[[#This Row],[LICZBA KG]], cukier6[[#This Row],[LICZBA KG]])</f>
        <v>3</v>
      </c>
      <c r="E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3" s="23">
        <f>(1-E3)*cukier6[[#This Row],[LICZBA KG]]</f>
        <v>1</v>
      </c>
      <c r="G3" s="14"/>
      <c r="H3" s="14"/>
      <c r="I3" s="14"/>
      <c r="J3" s="25">
        <v>1000</v>
      </c>
      <c r="K3" s="27">
        <v>0.1</v>
      </c>
    </row>
    <row r="4" spans="1:11" x14ac:dyDescent="0.35">
      <c r="A4" s="22">
        <v>41810</v>
      </c>
      <c r="B4" s="23" t="s">
        <v>83</v>
      </c>
      <c r="C4" s="14">
        <v>13</v>
      </c>
      <c r="D4" s="14">
        <f>IF(cukier6[[#This Row],[NIP]]=B3, D3+cukier6[[#This Row],[LICZBA KG]], cukier6[[#This Row],[LICZBA KG]])</f>
        <v>16</v>
      </c>
      <c r="E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4" s="23">
        <f>(1-E4)*cukier6[[#This Row],[LICZBA KG]]</f>
        <v>13</v>
      </c>
      <c r="G4" s="28" t="s">
        <v>272</v>
      </c>
      <c r="H4" s="17">
        <f>643267.07</f>
        <v>643267.06999999995</v>
      </c>
      <c r="I4" s="14"/>
      <c r="J4" s="25">
        <v>10000</v>
      </c>
      <c r="K4" s="27">
        <v>0.2</v>
      </c>
    </row>
    <row r="5" spans="1:11" x14ac:dyDescent="0.35">
      <c r="A5" s="22">
        <v>38725</v>
      </c>
      <c r="B5" s="23" t="s">
        <v>93</v>
      </c>
      <c r="C5" s="14">
        <v>16</v>
      </c>
      <c r="D5" s="14">
        <f>IF(cukier6[[#This Row],[NIP]]=B4, D4+cukier6[[#This Row],[LICZBA KG]], cukier6[[#This Row],[LICZBA KG]])</f>
        <v>16</v>
      </c>
      <c r="E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5" s="23">
        <f>(1-E5)*cukier6[[#This Row],[LICZBA KG]]</f>
        <v>16</v>
      </c>
      <c r="G5" s="28" t="s">
        <v>271</v>
      </c>
      <c r="H5" s="29">
        <f>SUM(cukier6[WARTOSC RABATU])</f>
        <v>262100.64999999985</v>
      </c>
      <c r="I5" s="14"/>
    </row>
    <row r="6" spans="1:11" x14ac:dyDescent="0.35">
      <c r="A6" s="22">
        <v>40568</v>
      </c>
      <c r="B6" s="23" t="s">
        <v>93</v>
      </c>
      <c r="C6" s="14">
        <v>3</v>
      </c>
      <c r="D6" s="14">
        <f>IF(cukier6[[#This Row],[NIP]]=B5, D5+cukier6[[#This Row],[LICZBA KG]], cukier6[[#This Row],[LICZBA KG]])</f>
        <v>19</v>
      </c>
      <c r="E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6" s="23">
        <f>(1-E6)*cukier6[[#This Row],[LICZBA KG]]</f>
        <v>3</v>
      </c>
      <c r="G6" s="30" t="s">
        <v>273</v>
      </c>
      <c r="H6" s="30">
        <f>H4-H5</f>
        <v>381166.4200000001</v>
      </c>
      <c r="I6" s="14"/>
    </row>
    <row r="7" spans="1:11" x14ac:dyDescent="0.35">
      <c r="A7" s="22">
        <v>41244</v>
      </c>
      <c r="B7" s="23" t="s">
        <v>93</v>
      </c>
      <c r="C7" s="14">
        <v>16</v>
      </c>
      <c r="D7" s="14">
        <f>IF(cukier6[[#This Row],[NIP]]=B6, D6+cukier6[[#This Row],[LICZBA KG]], cukier6[[#This Row],[LICZBA KG]])</f>
        <v>35</v>
      </c>
      <c r="E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7" s="23">
        <f>(1-E7)*cukier6[[#This Row],[LICZBA KG]]</f>
        <v>16</v>
      </c>
      <c r="G7" s="14"/>
      <c r="H7" s="14"/>
      <c r="I7" s="14"/>
    </row>
    <row r="8" spans="1:11" x14ac:dyDescent="0.35">
      <c r="A8" s="22">
        <v>38439</v>
      </c>
      <c r="B8" s="23" t="s">
        <v>33</v>
      </c>
      <c r="C8" s="14">
        <v>12</v>
      </c>
      <c r="D8" s="14">
        <f>IF(cukier6[[#This Row],[NIP]]=B7, D7+cukier6[[#This Row],[LICZBA KG]], cukier6[[#This Row],[LICZBA KG]])</f>
        <v>12</v>
      </c>
      <c r="E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8" s="23">
        <f>(1-E8)*cukier6[[#This Row],[LICZBA KG]]</f>
        <v>12</v>
      </c>
      <c r="G8" s="14"/>
      <c r="H8" s="14"/>
      <c r="I8" s="14"/>
    </row>
    <row r="9" spans="1:11" x14ac:dyDescent="0.35">
      <c r="A9" s="22">
        <v>39328</v>
      </c>
      <c r="B9" s="23" t="s">
        <v>33</v>
      </c>
      <c r="C9" s="14">
        <v>11</v>
      </c>
      <c r="D9" s="14">
        <f>IF(cukier6[[#This Row],[NIP]]=B8, D8+cukier6[[#This Row],[LICZBA KG]], cukier6[[#This Row],[LICZBA KG]])</f>
        <v>23</v>
      </c>
      <c r="E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9" s="23">
        <f>(1-E9)*cukier6[[#This Row],[LICZBA KG]]</f>
        <v>11</v>
      </c>
      <c r="G9" s="14"/>
      <c r="H9" s="14"/>
      <c r="I9" s="14"/>
    </row>
    <row r="10" spans="1:11" x14ac:dyDescent="0.35">
      <c r="A10" s="22">
        <v>39738</v>
      </c>
      <c r="B10" s="23" t="s">
        <v>33</v>
      </c>
      <c r="C10" s="14">
        <v>4</v>
      </c>
      <c r="D10" s="14">
        <f>IF(cukier6[[#This Row],[NIP]]=B9, D9+cukier6[[#This Row],[LICZBA KG]], cukier6[[#This Row],[LICZBA KG]])</f>
        <v>27</v>
      </c>
      <c r="E1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0" s="23">
        <f>(1-E10)*cukier6[[#This Row],[LICZBA KG]]</f>
        <v>4</v>
      </c>
      <c r="G10" s="14"/>
      <c r="H10" s="14"/>
      <c r="I10" s="14"/>
      <c r="J10" t="s">
        <v>240</v>
      </c>
      <c r="K10" t="s">
        <v>270</v>
      </c>
    </row>
    <row r="11" spans="1:11" x14ac:dyDescent="0.35">
      <c r="A11" s="22">
        <v>40088</v>
      </c>
      <c r="B11" s="23" t="s">
        <v>33</v>
      </c>
      <c r="C11" s="14">
        <v>1</v>
      </c>
      <c r="D11" s="14">
        <f>IF(cukier6[[#This Row],[NIP]]=B10, D10+cukier6[[#This Row],[LICZBA KG]], cukier6[[#This Row],[LICZBA KG]])</f>
        <v>28</v>
      </c>
      <c r="E1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1" s="23">
        <f>(1-E11)*cukier6[[#This Row],[LICZBA KG]]</f>
        <v>1</v>
      </c>
      <c r="G11" s="14"/>
      <c r="H11" s="14"/>
      <c r="I11" s="14"/>
      <c r="J11">
        <v>2005</v>
      </c>
      <c r="K11">
        <v>2</v>
      </c>
    </row>
    <row r="12" spans="1:11" x14ac:dyDescent="0.35">
      <c r="A12" s="22">
        <v>38734</v>
      </c>
      <c r="B12" s="23" t="s">
        <v>95</v>
      </c>
      <c r="C12" s="14">
        <v>2</v>
      </c>
      <c r="D12" s="14">
        <f>IF(cukier6[[#This Row],[NIP]]=B11, D11+cukier6[[#This Row],[LICZBA KG]], cukier6[[#This Row],[LICZBA KG]])</f>
        <v>2</v>
      </c>
      <c r="E1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2" s="23">
        <f>(1-E12)*cukier6[[#This Row],[LICZBA KG]]</f>
        <v>2</v>
      </c>
      <c r="G12" s="14"/>
      <c r="H12" s="14"/>
      <c r="I12" s="14"/>
      <c r="J12">
        <v>2006</v>
      </c>
      <c r="K12">
        <v>2.0499999999999998</v>
      </c>
    </row>
    <row r="13" spans="1:11" x14ac:dyDescent="0.35">
      <c r="A13" s="22">
        <v>40121</v>
      </c>
      <c r="B13" s="23" t="s">
        <v>95</v>
      </c>
      <c r="C13" s="14">
        <v>6</v>
      </c>
      <c r="D13" s="14">
        <f>IF(cukier6[[#This Row],[NIP]]=B12, D12+cukier6[[#This Row],[LICZBA KG]], cukier6[[#This Row],[LICZBA KG]])</f>
        <v>8</v>
      </c>
      <c r="E1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3" s="23">
        <f>(1-E13)*cukier6[[#This Row],[LICZBA KG]]</f>
        <v>6</v>
      </c>
      <c r="G13" s="14"/>
      <c r="H13" s="14"/>
      <c r="I13" s="14"/>
      <c r="J13">
        <v>2007</v>
      </c>
      <c r="K13">
        <v>2.09</v>
      </c>
    </row>
    <row r="14" spans="1:11" x14ac:dyDescent="0.35">
      <c r="A14" s="22">
        <v>38410</v>
      </c>
      <c r="B14" s="23" t="s">
        <v>23</v>
      </c>
      <c r="C14" s="14">
        <v>110</v>
      </c>
      <c r="D14" s="14">
        <f>IF(cukier6[[#This Row],[NIP]]=B13, D13+cukier6[[#This Row],[LICZBA KG]], cukier6[[#This Row],[LICZBA KG]])</f>
        <v>110</v>
      </c>
      <c r="E1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4" s="23">
        <f>(1-E14)*cukier6[[#This Row],[LICZBA KG]]</f>
        <v>104.5</v>
      </c>
      <c r="G14" s="14"/>
      <c r="H14" s="14"/>
      <c r="I14" s="14"/>
      <c r="J14">
        <v>2008</v>
      </c>
      <c r="K14">
        <v>2.15</v>
      </c>
    </row>
    <row r="15" spans="1:11" x14ac:dyDescent="0.35">
      <c r="A15" s="22">
        <v>38510</v>
      </c>
      <c r="B15" s="23" t="s">
        <v>23</v>
      </c>
      <c r="C15" s="14">
        <v>83</v>
      </c>
      <c r="D15" s="14">
        <f>IF(cukier6[[#This Row],[NIP]]=B14, D14+cukier6[[#This Row],[LICZBA KG]], cukier6[[#This Row],[LICZBA KG]])</f>
        <v>193</v>
      </c>
      <c r="E1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5" s="23">
        <f>(1-E15)*cukier6[[#This Row],[LICZBA KG]]</f>
        <v>78.849999999999994</v>
      </c>
      <c r="G15" s="14"/>
      <c r="H15" s="14"/>
      <c r="I15" s="14"/>
      <c r="J15">
        <v>2009</v>
      </c>
      <c r="K15">
        <v>2.13</v>
      </c>
    </row>
    <row r="16" spans="1:11" x14ac:dyDescent="0.35">
      <c r="A16" s="22">
        <v>38617</v>
      </c>
      <c r="B16" s="23" t="s">
        <v>23</v>
      </c>
      <c r="C16" s="14">
        <v>127</v>
      </c>
      <c r="D16" s="14">
        <f>IF(cukier6[[#This Row],[NIP]]=B15, D15+cukier6[[#This Row],[LICZBA KG]], cukier6[[#This Row],[LICZBA KG]])</f>
        <v>320</v>
      </c>
      <c r="E1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6" s="23">
        <f>(1-E16)*cukier6[[#This Row],[LICZBA KG]]</f>
        <v>120.64999999999999</v>
      </c>
      <c r="G16" s="14"/>
      <c r="H16" s="14"/>
      <c r="I16" s="14"/>
      <c r="J16">
        <v>2010</v>
      </c>
      <c r="K16">
        <v>2.1</v>
      </c>
    </row>
    <row r="17" spans="1:11" x14ac:dyDescent="0.35">
      <c r="A17" s="22">
        <v>38834</v>
      </c>
      <c r="B17" s="23" t="s">
        <v>23</v>
      </c>
      <c r="C17" s="14">
        <v>136</v>
      </c>
      <c r="D17" s="14">
        <f>IF(cukier6[[#This Row],[NIP]]=B16, D16+cukier6[[#This Row],[LICZBA KG]], cukier6[[#This Row],[LICZBA KG]])</f>
        <v>456</v>
      </c>
      <c r="E1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7" s="23">
        <f>(1-E17)*cukier6[[#This Row],[LICZBA KG]]</f>
        <v>129.19999999999999</v>
      </c>
      <c r="G17" s="14"/>
      <c r="H17" s="14"/>
      <c r="I17" s="14"/>
      <c r="J17">
        <v>2011</v>
      </c>
      <c r="K17">
        <v>2.2000000000000002</v>
      </c>
    </row>
    <row r="18" spans="1:11" x14ac:dyDescent="0.35">
      <c r="A18" s="22">
        <v>38929</v>
      </c>
      <c r="B18" s="23" t="s">
        <v>23</v>
      </c>
      <c r="C18" s="14">
        <v>144</v>
      </c>
      <c r="D18" s="14">
        <f>IF(cukier6[[#This Row],[NIP]]=B17, D17+cukier6[[#This Row],[LICZBA KG]], cukier6[[#This Row],[LICZBA KG]])</f>
        <v>600</v>
      </c>
      <c r="E1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8" s="23">
        <f>(1-E18)*cukier6[[#This Row],[LICZBA KG]]</f>
        <v>136.79999999999998</v>
      </c>
      <c r="G18" s="14"/>
      <c r="H18" s="14"/>
      <c r="I18" s="14"/>
      <c r="J18">
        <v>2012</v>
      </c>
      <c r="K18">
        <v>2.25</v>
      </c>
    </row>
    <row r="19" spans="1:11" x14ac:dyDescent="0.35">
      <c r="A19" s="22">
        <v>39048</v>
      </c>
      <c r="B19" s="23" t="s">
        <v>23</v>
      </c>
      <c r="C19" s="14">
        <v>151</v>
      </c>
      <c r="D19" s="14">
        <f>IF(cukier6[[#This Row],[NIP]]=B18, D18+cukier6[[#This Row],[LICZBA KG]], cukier6[[#This Row],[LICZBA KG]])</f>
        <v>751</v>
      </c>
      <c r="E1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9" s="23">
        <f>(1-E19)*cukier6[[#This Row],[LICZBA KG]]</f>
        <v>143.44999999999999</v>
      </c>
      <c r="G19" s="14"/>
      <c r="H19" s="14"/>
      <c r="I19" s="14"/>
      <c r="J19">
        <v>2013</v>
      </c>
      <c r="K19">
        <v>2.2200000000000002</v>
      </c>
    </row>
    <row r="20" spans="1:11" x14ac:dyDescent="0.35">
      <c r="A20" s="22">
        <v>39079</v>
      </c>
      <c r="B20" s="23" t="s">
        <v>23</v>
      </c>
      <c r="C20" s="14">
        <v>27</v>
      </c>
      <c r="D20" s="14">
        <f>IF(cukier6[[#This Row],[NIP]]=B19, D19+cukier6[[#This Row],[LICZBA KG]], cukier6[[#This Row],[LICZBA KG]])</f>
        <v>778</v>
      </c>
      <c r="E2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20" s="23">
        <f>(1-E20)*cukier6[[#This Row],[LICZBA KG]]</f>
        <v>25.65</v>
      </c>
      <c r="G20" s="14"/>
      <c r="H20" s="14"/>
      <c r="I20" s="14"/>
      <c r="J20">
        <v>2014</v>
      </c>
      <c r="K20">
        <v>2.23</v>
      </c>
    </row>
    <row r="21" spans="1:11" x14ac:dyDescent="0.35">
      <c r="A21" s="22">
        <v>39080</v>
      </c>
      <c r="B21" s="23" t="s">
        <v>23</v>
      </c>
      <c r="C21" s="14">
        <v>116</v>
      </c>
      <c r="D21" s="14">
        <f>IF(cukier6[[#This Row],[NIP]]=B20, D20+cukier6[[#This Row],[LICZBA KG]], cukier6[[#This Row],[LICZBA KG]])</f>
        <v>894</v>
      </c>
      <c r="E2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21" s="23">
        <f>(1-E21)*cukier6[[#This Row],[LICZBA KG]]</f>
        <v>110.19999999999999</v>
      </c>
      <c r="G21" s="14"/>
      <c r="H21" s="14"/>
      <c r="I21" s="14"/>
    </row>
    <row r="22" spans="1:11" x14ac:dyDescent="0.35">
      <c r="A22" s="22">
        <v>39081</v>
      </c>
      <c r="B22" s="23" t="s">
        <v>23</v>
      </c>
      <c r="C22" s="14">
        <v>61</v>
      </c>
      <c r="D22" s="14">
        <f>IF(cukier6[[#This Row],[NIP]]=B21, D21+cukier6[[#This Row],[LICZBA KG]], cukier6[[#This Row],[LICZBA KG]])</f>
        <v>955</v>
      </c>
      <c r="E2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22" s="23">
        <f>(1-E22)*cukier6[[#This Row],[LICZBA KG]]</f>
        <v>57.949999999999996</v>
      </c>
      <c r="G22" s="14"/>
      <c r="H22" s="14"/>
      <c r="I22" s="14"/>
    </row>
    <row r="23" spans="1:11" x14ac:dyDescent="0.35">
      <c r="A23" s="22">
        <v>39097</v>
      </c>
      <c r="B23" s="23" t="s">
        <v>23</v>
      </c>
      <c r="C23" s="14">
        <v>99</v>
      </c>
      <c r="D23" s="14">
        <f>IF(cukier6[[#This Row],[NIP]]=B22, D22+cukier6[[#This Row],[LICZBA KG]], cukier6[[#This Row],[LICZBA KG]])</f>
        <v>1054</v>
      </c>
      <c r="E2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3" s="23">
        <f>(1-E23)*cukier6[[#This Row],[LICZBA KG]]</f>
        <v>89.100000000000009</v>
      </c>
      <c r="G23" s="14"/>
      <c r="H23" s="14"/>
      <c r="I23" s="14"/>
    </row>
    <row r="24" spans="1:11" x14ac:dyDescent="0.35">
      <c r="A24" s="22">
        <v>39120</v>
      </c>
      <c r="B24" s="23" t="s">
        <v>23</v>
      </c>
      <c r="C24" s="14">
        <v>197</v>
      </c>
      <c r="D24" s="14">
        <f>IF(cukier6[[#This Row],[NIP]]=B23, D23+cukier6[[#This Row],[LICZBA KG]], cukier6[[#This Row],[LICZBA KG]])</f>
        <v>1251</v>
      </c>
      <c r="E2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4" s="23">
        <f>(1-E24)*cukier6[[#This Row],[LICZBA KG]]</f>
        <v>177.3</v>
      </c>
      <c r="G24" s="14"/>
      <c r="H24" s="14"/>
      <c r="I24" s="14"/>
    </row>
    <row r="25" spans="1:11" x14ac:dyDescent="0.35">
      <c r="A25" s="22">
        <v>39331</v>
      </c>
      <c r="B25" s="23" t="s">
        <v>23</v>
      </c>
      <c r="C25" s="14">
        <v>186</v>
      </c>
      <c r="D25" s="14">
        <f>IF(cukier6[[#This Row],[NIP]]=B24, D24+cukier6[[#This Row],[LICZBA KG]], cukier6[[#This Row],[LICZBA KG]])</f>
        <v>1437</v>
      </c>
      <c r="E2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5" s="23">
        <f>(1-E25)*cukier6[[#This Row],[LICZBA KG]]</f>
        <v>167.4</v>
      </c>
      <c r="G25" s="14"/>
      <c r="H25" s="14"/>
      <c r="I25" s="14"/>
    </row>
    <row r="26" spans="1:11" x14ac:dyDescent="0.35">
      <c r="A26" s="22">
        <v>39434</v>
      </c>
      <c r="B26" s="23" t="s">
        <v>23</v>
      </c>
      <c r="C26" s="14">
        <v>138</v>
      </c>
      <c r="D26" s="14">
        <f>IF(cukier6[[#This Row],[NIP]]=B25, D25+cukier6[[#This Row],[LICZBA KG]], cukier6[[#This Row],[LICZBA KG]])</f>
        <v>1575</v>
      </c>
      <c r="E2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6" s="23">
        <f>(1-E26)*cukier6[[#This Row],[LICZBA KG]]</f>
        <v>124.2</v>
      </c>
      <c r="G26" s="14"/>
      <c r="H26" s="14"/>
      <c r="I26" s="14"/>
    </row>
    <row r="27" spans="1:11" x14ac:dyDescent="0.35">
      <c r="A27" s="22">
        <v>39445</v>
      </c>
      <c r="B27" s="23" t="s">
        <v>23</v>
      </c>
      <c r="C27" s="14">
        <v>156</v>
      </c>
      <c r="D27" s="14">
        <f>IF(cukier6[[#This Row],[NIP]]=B26, D26+cukier6[[#This Row],[LICZBA KG]], cukier6[[#This Row],[LICZBA KG]])</f>
        <v>1731</v>
      </c>
      <c r="E2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7" s="23">
        <f>(1-E27)*cukier6[[#This Row],[LICZBA KG]]</f>
        <v>140.4</v>
      </c>
      <c r="G27" s="14"/>
      <c r="H27" s="14"/>
      <c r="I27" s="14"/>
    </row>
    <row r="28" spans="1:11" x14ac:dyDescent="0.35">
      <c r="A28" s="22">
        <v>39469</v>
      </c>
      <c r="B28" s="23" t="s">
        <v>23</v>
      </c>
      <c r="C28" s="14">
        <v>179</v>
      </c>
      <c r="D28" s="14">
        <f>IF(cukier6[[#This Row],[NIP]]=B27, D27+cukier6[[#This Row],[LICZBA KG]], cukier6[[#This Row],[LICZBA KG]])</f>
        <v>1910</v>
      </c>
      <c r="E2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8" s="23">
        <f>(1-E28)*cukier6[[#This Row],[LICZBA KG]]</f>
        <v>161.1</v>
      </c>
      <c r="G28" s="14"/>
      <c r="H28" s="14"/>
      <c r="I28" s="14"/>
    </row>
    <row r="29" spans="1:11" x14ac:dyDescent="0.35">
      <c r="A29" s="22">
        <v>39559</v>
      </c>
      <c r="B29" s="23" t="s">
        <v>23</v>
      </c>
      <c r="C29" s="14">
        <v>170</v>
      </c>
      <c r="D29" s="14">
        <f>IF(cukier6[[#This Row],[NIP]]=B28, D28+cukier6[[#This Row],[LICZBA KG]], cukier6[[#This Row],[LICZBA KG]])</f>
        <v>2080</v>
      </c>
      <c r="E2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9" s="23">
        <f>(1-E29)*cukier6[[#This Row],[LICZBA KG]]</f>
        <v>153</v>
      </c>
      <c r="G29" s="14"/>
      <c r="H29" s="14"/>
      <c r="I29" s="14"/>
    </row>
    <row r="30" spans="1:11" x14ac:dyDescent="0.35">
      <c r="A30" s="22">
        <v>39587</v>
      </c>
      <c r="B30" s="23" t="s">
        <v>23</v>
      </c>
      <c r="C30" s="14">
        <v>54</v>
      </c>
      <c r="D30" s="14">
        <f>IF(cukier6[[#This Row],[NIP]]=B29, D29+cukier6[[#This Row],[LICZBA KG]], cukier6[[#This Row],[LICZBA KG]])</f>
        <v>2134</v>
      </c>
      <c r="E3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30" s="23">
        <f>(1-E30)*cukier6[[#This Row],[LICZBA KG]]</f>
        <v>48.6</v>
      </c>
      <c r="G30" s="14"/>
      <c r="H30" s="14"/>
      <c r="I30" s="14"/>
    </row>
    <row r="31" spans="1:11" x14ac:dyDescent="0.35">
      <c r="A31" s="22">
        <v>39622</v>
      </c>
      <c r="B31" s="23" t="s">
        <v>23</v>
      </c>
      <c r="C31" s="14">
        <v>152</v>
      </c>
      <c r="D31" s="14">
        <f>IF(cukier6[[#This Row],[NIP]]=B30, D30+cukier6[[#This Row],[LICZBA KG]], cukier6[[#This Row],[LICZBA KG]])</f>
        <v>2286</v>
      </c>
      <c r="E3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31" s="23">
        <f>(1-E31)*cukier6[[#This Row],[LICZBA KG]]</f>
        <v>136.80000000000001</v>
      </c>
      <c r="G31" s="14"/>
      <c r="H31" s="14"/>
      <c r="I31" s="14"/>
    </row>
    <row r="32" spans="1:11" x14ac:dyDescent="0.35">
      <c r="A32" s="22">
        <v>39858</v>
      </c>
      <c r="B32" s="23" t="s">
        <v>23</v>
      </c>
      <c r="C32" s="14">
        <v>50</v>
      </c>
      <c r="D32" s="14">
        <f>IF(cukier6[[#This Row],[NIP]]=B31, D31+cukier6[[#This Row],[LICZBA KG]], cukier6[[#This Row],[LICZBA KG]])</f>
        <v>2336</v>
      </c>
      <c r="E3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32" s="23">
        <f>(1-E32)*cukier6[[#This Row],[LICZBA KG]]</f>
        <v>45</v>
      </c>
      <c r="G32" s="14"/>
      <c r="H32" s="14"/>
      <c r="I32" s="14"/>
    </row>
    <row r="33" spans="1:9" x14ac:dyDescent="0.35">
      <c r="A33" s="22">
        <v>40121</v>
      </c>
      <c r="B33" s="23" t="s">
        <v>23</v>
      </c>
      <c r="C33" s="14">
        <v>68</v>
      </c>
      <c r="D33" s="14">
        <f>IF(cukier6[[#This Row],[NIP]]=B32, D32+cukier6[[#This Row],[LICZBA KG]], cukier6[[#This Row],[LICZBA KG]])</f>
        <v>2404</v>
      </c>
      <c r="E3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33" s="23">
        <f>(1-E33)*cukier6[[#This Row],[LICZBA KG]]</f>
        <v>61.2</v>
      </c>
      <c r="G33" s="14"/>
      <c r="H33" s="14"/>
      <c r="I33" s="14"/>
    </row>
    <row r="34" spans="1:9" x14ac:dyDescent="0.35">
      <c r="A34" s="22">
        <v>40164</v>
      </c>
      <c r="B34" s="23" t="s">
        <v>23</v>
      </c>
      <c r="C34" s="14">
        <v>131</v>
      </c>
      <c r="D34" s="14">
        <f>IF(cukier6[[#This Row],[NIP]]=B33, D33+cukier6[[#This Row],[LICZBA KG]], cukier6[[#This Row],[LICZBA KG]])</f>
        <v>2535</v>
      </c>
      <c r="E3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34" s="23">
        <f>(1-E34)*cukier6[[#This Row],[LICZBA KG]]</f>
        <v>117.9</v>
      </c>
      <c r="G34" s="14"/>
      <c r="H34" s="14"/>
      <c r="I34" s="14"/>
    </row>
    <row r="35" spans="1:9" x14ac:dyDescent="0.35">
      <c r="A35" s="22">
        <v>40171</v>
      </c>
      <c r="B35" s="23" t="s">
        <v>23</v>
      </c>
      <c r="C35" s="14">
        <v>105</v>
      </c>
      <c r="D35" s="14">
        <f>IF(cukier6[[#This Row],[NIP]]=B34, D34+cukier6[[#This Row],[LICZBA KG]], cukier6[[#This Row],[LICZBA KG]])</f>
        <v>2640</v>
      </c>
      <c r="E3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35" s="23">
        <f>(1-E35)*cukier6[[#This Row],[LICZBA KG]]</f>
        <v>94.5</v>
      </c>
      <c r="G35" s="14"/>
      <c r="H35" s="14"/>
      <c r="I35" s="14"/>
    </row>
    <row r="36" spans="1:9" x14ac:dyDescent="0.35">
      <c r="A36" s="22">
        <v>40290</v>
      </c>
      <c r="B36" s="23" t="s">
        <v>23</v>
      </c>
      <c r="C36" s="14">
        <v>96</v>
      </c>
      <c r="D36" s="14">
        <f>IF(cukier6[[#This Row],[NIP]]=B35, D35+cukier6[[#This Row],[LICZBA KG]], cukier6[[#This Row],[LICZBA KG]])</f>
        <v>2736</v>
      </c>
      <c r="E3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36" s="23">
        <f>(1-E36)*cukier6[[#This Row],[LICZBA KG]]</f>
        <v>86.4</v>
      </c>
      <c r="G36" s="14"/>
      <c r="H36" s="14"/>
      <c r="I36" s="14"/>
    </row>
    <row r="37" spans="1:9" x14ac:dyDescent="0.35">
      <c r="A37" s="22">
        <v>40323</v>
      </c>
      <c r="B37" s="23" t="s">
        <v>23</v>
      </c>
      <c r="C37" s="14">
        <v>74</v>
      </c>
      <c r="D37" s="14">
        <f>IF(cukier6[[#This Row],[NIP]]=B36, D36+cukier6[[#This Row],[LICZBA KG]], cukier6[[#This Row],[LICZBA KG]])</f>
        <v>2810</v>
      </c>
      <c r="E3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37" s="23">
        <f>(1-E37)*cukier6[[#This Row],[LICZBA KG]]</f>
        <v>66.600000000000009</v>
      </c>
      <c r="G37" s="14"/>
      <c r="H37" s="14"/>
      <c r="I37" s="14"/>
    </row>
    <row r="38" spans="1:9" x14ac:dyDescent="0.35">
      <c r="A38" s="22">
        <v>40488</v>
      </c>
      <c r="B38" s="23" t="s">
        <v>23</v>
      </c>
      <c r="C38" s="14">
        <v>100</v>
      </c>
      <c r="D38" s="14">
        <f>IF(cukier6[[#This Row],[NIP]]=B37, D37+cukier6[[#This Row],[LICZBA KG]], cukier6[[#This Row],[LICZBA KG]])</f>
        <v>2910</v>
      </c>
      <c r="E3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38" s="23">
        <f>(1-E38)*cukier6[[#This Row],[LICZBA KG]]</f>
        <v>90</v>
      </c>
      <c r="G38" s="14"/>
      <c r="H38" s="14"/>
      <c r="I38" s="14"/>
    </row>
    <row r="39" spans="1:9" x14ac:dyDescent="0.35">
      <c r="A39" s="22">
        <v>40986</v>
      </c>
      <c r="B39" s="23" t="s">
        <v>23</v>
      </c>
      <c r="C39" s="14">
        <v>194</v>
      </c>
      <c r="D39" s="14">
        <f>IF(cukier6[[#This Row],[NIP]]=B38, D38+cukier6[[#This Row],[LICZBA KG]], cukier6[[#This Row],[LICZBA KG]])</f>
        <v>3104</v>
      </c>
      <c r="E3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39" s="23">
        <f>(1-E39)*cukier6[[#This Row],[LICZBA KG]]</f>
        <v>174.6</v>
      </c>
      <c r="G39" s="14"/>
      <c r="H39" s="14"/>
      <c r="I39" s="14"/>
    </row>
    <row r="40" spans="1:9" x14ac:dyDescent="0.35">
      <c r="A40" s="22">
        <v>40992</v>
      </c>
      <c r="B40" s="23" t="s">
        <v>23</v>
      </c>
      <c r="C40" s="14">
        <v>123</v>
      </c>
      <c r="D40" s="14">
        <f>IF(cukier6[[#This Row],[NIP]]=B39, D39+cukier6[[#This Row],[LICZBA KG]], cukier6[[#This Row],[LICZBA KG]])</f>
        <v>3227</v>
      </c>
      <c r="E4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40" s="23">
        <f>(1-E40)*cukier6[[#This Row],[LICZBA KG]]</f>
        <v>110.7</v>
      </c>
      <c r="G40" s="14"/>
      <c r="H40" s="14"/>
      <c r="I40" s="14"/>
    </row>
    <row r="41" spans="1:9" x14ac:dyDescent="0.35">
      <c r="A41" s="22">
        <v>41042</v>
      </c>
      <c r="B41" s="23" t="s">
        <v>23</v>
      </c>
      <c r="C41" s="14">
        <v>70</v>
      </c>
      <c r="D41" s="14">
        <f>IF(cukier6[[#This Row],[NIP]]=B40, D40+cukier6[[#This Row],[LICZBA KG]], cukier6[[#This Row],[LICZBA KG]])</f>
        <v>3297</v>
      </c>
      <c r="E4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41" s="23">
        <f>(1-E41)*cukier6[[#This Row],[LICZBA KG]]</f>
        <v>63</v>
      </c>
      <c r="G41" s="14"/>
      <c r="H41" s="14"/>
      <c r="I41" s="14"/>
    </row>
    <row r="42" spans="1:9" x14ac:dyDescent="0.35">
      <c r="A42" s="22">
        <v>41099</v>
      </c>
      <c r="B42" s="23" t="s">
        <v>23</v>
      </c>
      <c r="C42" s="14">
        <v>27</v>
      </c>
      <c r="D42" s="14">
        <f>IF(cukier6[[#This Row],[NIP]]=B41, D41+cukier6[[#This Row],[LICZBA KG]], cukier6[[#This Row],[LICZBA KG]])</f>
        <v>3324</v>
      </c>
      <c r="E4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42" s="23">
        <f>(1-E42)*cukier6[[#This Row],[LICZBA KG]]</f>
        <v>24.3</v>
      </c>
      <c r="G42" s="14"/>
      <c r="H42" s="14"/>
      <c r="I42" s="14"/>
    </row>
    <row r="43" spans="1:9" x14ac:dyDescent="0.35">
      <c r="A43" s="22">
        <v>41134</v>
      </c>
      <c r="B43" s="23" t="s">
        <v>23</v>
      </c>
      <c r="C43" s="14">
        <v>70</v>
      </c>
      <c r="D43" s="14">
        <f>IF(cukier6[[#This Row],[NIP]]=B42, D42+cukier6[[#This Row],[LICZBA KG]], cukier6[[#This Row],[LICZBA KG]])</f>
        <v>3394</v>
      </c>
      <c r="E4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43" s="23">
        <f>(1-E43)*cukier6[[#This Row],[LICZBA KG]]</f>
        <v>63</v>
      </c>
      <c r="G43" s="14"/>
      <c r="H43" s="14"/>
      <c r="I43" s="14"/>
    </row>
    <row r="44" spans="1:9" x14ac:dyDescent="0.35">
      <c r="A44" s="22">
        <v>41259</v>
      </c>
      <c r="B44" s="23" t="s">
        <v>23</v>
      </c>
      <c r="C44" s="14">
        <v>177</v>
      </c>
      <c r="D44" s="14">
        <f>IF(cukier6[[#This Row],[NIP]]=B43, D43+cukier6[[#This Row],[LICZBA KG]], cukier6[[#This Row],[LICZBA KG]])</f>
        <v>3571</v>
      </c>
      <c r="E4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44" s="23">
        <f>(1-E44)*cukier6[[#This Row],[LICZBA KG]]</f>
        <v>159.30000000000001</v>
      </c>
      <c r="G44" s="14"/>
      <c r="H44" s="14"/>
      <c r="I44" s="14"/>
    </row>
    <row r="45" spans="1:9" x14ac:dyDescent="0.35">
      <c r="A45" s="22">
        <v>41676</v>
      </c>
      <c r="B45" s="23" t="s">
        <v>23</v>
      </c>
      <c r="C45" s="14">
        <v>89</v>
      </c>
      <c r="D45" s="14">
        <f>IF(cukier6[[#This Row],[NIP]]=B44, D44+cukier6[[#This Row],[LICZBA KG]], cukier6[[#This Row],[LICZBA KG]])</f>
        <v>3660</v>
      </c>
      <c r="E4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45" s="23">
        <f>(1-E45)*cukier6[[#This Row],[LICZBA KG]]</f>
        <v>80.100000000000009</v>
      </c>
      <c r="G45" s="14"/>
      <c r="H45" s="14"/>
      <c r="I45" s="14"/>
    </row>
    <row r="46" spans="1:9" x14ac:dyDescent="0.35">
      <c r="A46" s="22">
        <v>41682</v>
      </c>
      <c r="B46" s="23" t="s">
        <v>23</v>
      </c>
      <c r="C46" s="14">
        <v>58</v>
      </c>
      <c r="D46" s="14">
        <f>IF(cukier6[[#This Row],[NIP]]=B45, D45+cukier6[[#This Row],[LICZBA KG]], cukier6[[#This Row],[LICZBA KG]])</f>
        <v>3718</v>
      </c>
      <c r="E4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46" s="23">
        <f>(1-E46)*cukier6[[#This Row],[LICZBA KG]]</f>
        <v>52.2</v>
      </c>
      <c r="G46" s="14"/>
      <c r="H46" s="14"/>
      <c r="I46" s="14"/>
    </row>
    <row r="47" spans="1:9" x14ac:dyDescent="0.35">
      <c r="A47" s="22">
        <v>41687</v>
      </c>
      <c r="B47" s="23" t="s">
        <v>23</v>
      </c>
      <c r="C47" s="14">
        <v>58</v>
      </c>
      <c r="D47" s="14">
        <f>IF(cukier6[[#This Row],[NIP]]=B46, D46+cukier6[[#This Row],[LICZBA KG]], cukier6[[#This Row],[LICZBA KG]])</f>
        <v>3776</v>
      </c>
      <c r="E4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47" s="23">
        <f>(1-E47)*cukier6[[#This Row],[LICZBA KG]]</f>
        <v>52.2</v>
      </c>
      <c r="G47" s="14"/>
      <c r="H47" s="14"/>
      <c r="I47" s="14"/>
    </row>
    <row r="48" spans="1:9" x14ac:dyDescent="0.35">
      <c r="A48" s="22">
        <v>41789</v>
      </c>
      <c r="B48" s="23" t="s">
        <v>23</v>
      </c>
      <c r="C48" s="14">
        <v>23</v>
      </c>
      <c r="D48" s="14">
        <f>IF(cukier6[[#This Row],[NIP]]=B47, D47+cukier6[[#This Row],[LICZBA KG]], cukier6[[#This Row],[LICZBA KG]])</f>
        <v>3799</v>
      </c>
      <c r="E4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48" s="23">
        <f>(1-E48)*cukier6[[#This Row],[LICZBA KG]]</f>
        <v>20.7</v>
      </c>
      <c r="G48" s="14"/>
      <c r="H48" s="14"/>
      <c r="I48" s="14"/>
    </row>
    <row r="49" spans="1:9" x14ac:dyDescent="0.35">
      <c r="A49" s="22">
        <v>41931</v>
      </c>
      <c r="B49" s="23" t="s">
        <v>23</v>
      </c>
      <c r="C49" s="14">
        <v>106</v>
      </c>
      <c r="D49" s="14">
        <f>IF(cukier6[[#This Row],[NIP]]=B48, D48+cukier6[[#This Row],[LICZBA KG]], cukier6[[#This Row],[LICZBA KG]])</f>
        <v>3905</v>
      </c>
      <c r="E4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49" s="23">
        <f>(1-E49)*cukier6[[#This Row],[LICZBA KG]]</f>
        <v>95.4</v>
      </c>
      <c r="G49" s="14"/>
      <c r="H49" s="14"/>
      <c r="I49" s="14"/>
    </row>
    <row r="50" spans="1:9" x14ac:dyDescent="0.35">
      <c r="A50" s="22">
        <v>38918</v>
      </c>
      <c r="B50" s="23" t="s">
        <v>122</v>
      </c>
      <c r="C50" s="14">
        <v>9</v>
      </c>
      <c r="D50" s="14">
        <f>IF(cukier6[[#This Row],[NIP]]=B49, D49+cukier6[[#This Row],[LICZBA KG]], cukier6[[#This Row],[LICZBA KG]])</f>
        <v>9</v>
      </c>
      <c r="E5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50" s="23">
        <f>(1-E50)*cukier6[[#This Row],[LICZBA KG]]</f>
        <v>9</v>
      </c>
      <c r="G50" s="14"/>
      <c r="H50" s="14"/>
      <c r="I50" s="14"/>
    </row>
    <row r="51" spans="1:9" x14ac:dyDescent="0.35">
      <c r="A51" s="22">
        <v>38985</v>
      </c>
      <c r="B51" s="23" t="s">
        <v>122</v>
      </c>
      <c r="C51" s="14">
        <v>17</v>
      </c>
      <c r="D51" s="14">
        <f>IF(cukier6[[#This Row],[NIP]]=B50, D50+cukier6[[#This Row],[LICZBA KG]], cukier6[[#This Row],[LICZBA KG]])</f>
        <v>26</v>
      </c>
      <c r="E5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51" s="23">
        <f>(1-E51)*cukier6[[#This Row],[LICZBA KG]]</f>
        <v>17</v>
      </c>
      <c r="G51" s="14"/>
      <c r="H51" s="14"/>
      <c r="I51" s="14"/>
    </row>
    <row r="52" spans="1:9" x14ac:dyDescent="0.35">
      <c r="A52" s="22">
        <v>40815</v>
      </c>
      <c r="B52" s="23" t="s">
        <v>223</v>
      </c>
      <c r="C52" s="14">
        <v>1</v>
      </c>
      <c r="D52" s="14">
        <f>IF(cukier6[[#This Row],[NIP]]=B51, D51+cukier6[[#This Row],[LICZBA KG]], cukier6[[#This Row],[LICZBA KG]])</f>
        <v>1</v>
      </c>
      <c r="E5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52" s="23">
        <f>(1-E52)*cukier6[[#This Row],[LICZBA KG]]</f>
        <v>1</v>
      </c>
      <c r="G52" s="14"/>
      <c r="H52" s="14"/>
      <c r="I52" s="14"/>
    </row>
    <row r="53" spans="1:9" x14ac:dyDescent="0.35">
      <c r="A53" s="22">
        <v>38366</v>
      </c>
      <c r="B53" s="23" t="s">
        <v>6</v>
      </c>
      <c r="C53" s="14">
        <v>95</v>
      </c>
      <c r="D53" s="14">
        <f>IF(cukier6[[#This Row],[NIP]]=B52, D52+cukier6[[#This Row],[LICZBA KG]], cukier6[[#This Row],[LICZBA KG]])</f>
        <v>95</v>
      </c>
      <c r="E5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53" s="23">
        <f>(1-E53)*cukier6[[#This Row],[LICZBA KG]]</f>
        <v>95</v>
      </c>
      <c r="G53" s="14"/>
      <c r="H53" s="14"/>
      <c r="I53" s="14"/>
    </row>
    <row r="54" spans="1:9" x14ac:dyDescent="0.35">
      <c r="A54" s="22">
        <v>38526</v>
      </c>
      <c r="B54" s="23" t="s">
        <v>6</v>
      </c>
      <c r="C54" s="14">
        <v>81</v>
      </c>
      <c r="D54" s="14">
        <f>IF(cukier6[[#This Row],[NIP]]=B53, D53+cukier6[[#This Row],[LICZBA KG]], cukier6[[#This Row],[LICZBA KG]])</f>
        <v>176</v>
      </c>
      <c r="E5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54" s="23">
        <f>(1-E54)*cukier6[[#This Row],[LICZBA KG]]</f>
        <v>76.95</v>
      </c>
      <c r="G54" s="14"/>
      <c r="H54" s="14"/>
      <c r="I54" s="14"/>
    </row>
    <row r="55" spans="1:9" x14ac:dyDescent="0.35">
      <c r="A55" s="22">
        <v>38547</v>
      </c>
      <c r="B55" s="23" t="s">
        <v>6</v>
      </c>
      <c r="C55" s="14">
        <v>173</v>
      </c>
      <c r="D55" s="14">
        <f>IF(cukier6[[#This Row],[NIP]]=B54, D54+cukier6[[#This Row],[LICZBA KG]], cukier6[[#This Row],[LICZBA KG]])</f>
        <v>349</v>
      </c>
      <c r="E5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55" s="23">
        <f>(1-E55)*cukier6[[#This Row],[LICZBA KG]]</f>
        <v>164.35</v>
      </c>
      <c r="G55" s="14"/>
      <c r="H55" s="14"/>
      <c r="I55" s="14"/>
    </row>
    <row r="56" spans="1:9" x14ac:dyDescent="0.35">
      <c r="A56" s="22">
        <v>38624</v>
      </c>
      <c r="B56" s="23" t="s">
        <v>6</v>
      </c>
      <c r="C56" s="14">
        <v>122</v>
      </c>
      <c r="D56" s="14">
        <f>IF(cukier6[[#This Row],[NIP]]=B55, D55+cukier6[[#This Row],[LICZBA KG]], cukier6[[#This Row],[LICZBA KG]])</f>
        <v>471</v>
      </c>
      <c r="E5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56" s="23">
        <f>(1-E56)*cukier6[[#This Row],[LICZBA KG]]</f>
        <v>115.89999999999999</v>
      </c>
      <c r="G56" s="14"/>
      <c r="H56" s="14"/>
      <c r="I56" s="14"/>
    </row>
    <row r="57" spans="1:9" x14ac:dyDescent="0.35">
      <c r="A57" s="22">
        <v>38859</v>
      </c>
      <c r="B57" s="23" t="s">
        <v>6</v>
      </c>
      <c r="C57" s="14">
        <v>40</v>
      </c>
      <c r="D57" s="14">
        <f>IF(cukier6[[#This Row],[NIP]]=B56, D56+cukier6[[#This Row],[LICZBA KG]], cukier6[[#This Row],[LICZBA KG]])</f>
        <v>511</v>
      </c>
      <c r="E5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57" s="23">
        <f>(1-E57)*cukier6[[#This Row],[LICZBA KG]]</f>
        <v>38</v>
      </c>
      <c r="G57" s="14"/>
      <c r="H57" s="14"/>
      <c r="I57" s="14"/>
    </row>
    <row r="58" spans="1:9" x14ac:dyDescent="0.35">
      <c r="A58" s="22">
        <v>39003</v>
      </c>
      <c r="B58" s="23" t="s">
        <v>6</v>
      </c>
      <c r="C58" s="14">
        <v>163</v>
      </c>
      <c r="D58" s="14">
        <f>IF(cukier6[[#This Row],[NIP]]=B57, D57+cukier6[[#This Row],[LICZBA KG]], cukier6[[#This Row],[LICZBA KG]])</f>
        <v>674</v>
      </c>
      <c r="E5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58" s="23">
        <f>(1-E58)*cukier6[[#This Row],[LICZBA KG]]</f>
        <v>154.85</v>
      </c>
      <c r="G58" s="14"/>
      <c r="H58" s="14"/>
      <c r="I58" s="14"/>
    </row>
    <row r="59" spans="1:9" x14ac:dyDescent="0.35">
      <c r="A59" s="22">
        <v>39021</v>
      </c>
      <c r="B59" s="23" t="s">
        <v>6</v>
      </c>
      <c r="C59" s="14">
        <v>194</v>
      </c>
      <c r="D59" s="14">
        <f>IF(cukier6[[#This Row],[NIP]]=B58, D58+cukier6[[#This Row],[LICZBA KG]], cukier6[[#This Row],[LICZBA KG]])</f>
        <v>868</v>
      </c>
      <c r="E5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59" s="23">
        <f>(1-E59)*cukier6[[#This Row],[LICZBA KG]]</f>
        <v>184.29999999999998</v>
      </c>
      <c r="G59" s="14"/>
      <c r="H59" s="14"/>
      <c r="I59" s="14"/>
    </row>
    <row r="60" spans="1:9" x14ac:dyDescent="0.35">
      <c r="A60" s="22">
        <v>39052</v>
      </c>
      <c r="B60" s="23" t="s">
        <v>6</v>
      </c>
      <c r="C60" s="14">
        <v>124</v>
      </c>
      <c r="D60" s="14">
        <f>IF(cukier6[[#This Row],[NIP]]=B59, D59+cukier6[[#This Row],[LICZBA KG]], cukier6[[#This Row],[LICZBA KG]])</f>
        <v>992</v>
      </c>
      <c r="E6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60" s="23">
        <f>(1-E60)*cukier6[[#This Row],[LICZBA KG]]</f>
        <v>117.8</v>
      </c>
      <c r="G60" s="14"/>
      <c r="H60" s="14"/>
      <c r="I60" s="14"/>
    </row>
    <row r="61" spans="1:9" x14ac:dyDescent="0.35">
      <c r="A61" s="22">
        <v>39191</v>
      </c>
      <c r="B61" s="23" t="s">
        <v>6</v>
      </c>
      <c r="C61" s="14">
        <v>67</v>
      </c>
      <c r="D61" s="14">
        <f>IF(cukier6[[#This Row],[NIP]]=B60, D60+cukier6[[#This Row],[LICZBA KG]], cukier6[[#This Row],[LICZBA KG]])</f>
        <v>1059</v>
      </c>
      <c r="E6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61" s="23">
        <f>(1-E61)*cukier6[[#This Row],[LICZBA KG]]</f>
        <v>60.300000000000004</v>
      </c>
      <c r="G61" s="14"/>
      <c r="H61" s="14"/>
      <c r="I61" s="14"/>
    </row>
    <row r="62" spans="1:9" x14ac:dyDescent="0.35">
      <c r="A62" s="22">
        <v>39408</v>
      </c>
      <c r="B62" s="23" t="s">
        <v>6</v>
      </c>
      <c r="C62" s="14">
        <v>103</v>
      </c>
      <c r="D62" s="14">
        <f>IF(cukier6[[#This Row],[NIP]]=B61, D61+cukier6[[#This Row],[LICZBA KG]], cukier6[[#This Row],[LICZBA KG]])</f>
        <v>1162</v>
      </c>
      <c r="E6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62" s="23">
        <f>(1-E62)*cukier6[[#This Row],[LICZBA KG]]</f>
        <v>92.7</v>
      </c>
      <c r="G62" s="14"/>
      <c r="H62" s="14"/>
      <c r="I62" s="14"/>
    </row>
    <row r="63" spans="1:9" x14ac:dyDescent="0.35">
      <c r="A63" s="22">
        <v>39586</v>
      </c>
      <c r="B63" s="23" t="s">
        <v>6</v>
      </c>
      <c r="C63" s="14">
        <v>52</v>
      </c>
      <c r="D63" s="14">
        <f>IF(cukier6[[#This Row],[NIP]]=B62, D62+cukier6[[#This Row],[LICZBA KG]], cukier6[[#This Row],[LICZBA KG]])</f>
        <v>1214</v>
      </c>
      <c r="E6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63" s="23">
        <f>(1-E63)*cukier6[[#This Row],[LICZBA KG]]</f>
        <v>46.800000000000004</v>
      </c>
      <c r="G63" s="14"/>
      <c r="H63" s="14"/>
      <c r="I63" s="14"/>
    </row>
    <row r="64" spans="1:9" x14ac:dyDescent="0.35">
      <c r="A64" s="22">
        <v>39664</v>
      </c>
      <c r="B64" s="23" t="s">
        <v>6</v>
      </c>
      <c r="C64" s="14">
        <v>28</v>
      </c>
      <c r="D64" s="14">
        <f>IF(cukier6[[#This Row],[NIP]]=B63, D63+cukier6[[#This Row],[LICZBA KG]], cukier6[[#This Row],[LICZBA KG]])</f>
        <v>1242</v>
      </c>
      <c r="E6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64" s="23">
        <f>(1-E64)*cukier6[[#This Row],[LICZBA KG]]</f>
        <v>25.2</v>
      </c>
      <c r="G64" s="14"/>
      <c r="H64" s="14"/>
      <c r="I64" s="14"/>
    </row>
    <row r="65" spans="1:9" x14ac:dyDescent="0.35">
      <c r="A65" s="22">
        <v>40049</v>
      </c>
      <c r="B65" s="23" t="s">
        <v>6</v>
      </c>
      <c r="C65" s="14">
        <v>70</v>
      </c>
      <c r="D65" s="14">
        <f>IF(cukier6[[#This Row],[NIP]]=B64, D64+cukier6[[#This Row],[LICZBA KG]], cukier6[[#This Row],[LICZBA KG]])</f>
        <v>1312</v>
      </c>
      <c r="E6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65" s="23">
        <f>(1-E65)*cukier6[[#This Row],[LICZBA KG]]</f>
        <v>63</v>
      </c>
      <c r="G65" s="14"/>
      <c r="H65" s="14"/>
      <c r="I65" s="14"/>
    </row>
    <row r="66" spans="1:9" x14ac:dyDescent="0.35">
      <c r="A66" s="22">
        <v>40075</v>
      </c>
      <c r="B66" s="23" t="s">
        <v>6</v>
      </c>
      <c r="C66" s="14">
        <v>73</v>
      </c>
      <c r="D66" s="14">
        <f>IF(cukier6[[#This Row],[NIP]]=B65, D65+cukier6[[#This Row],[LICZBA KG]], cukier6[[#This Row],[LICZBA KG]])</f>
        <v>1385</v>
      </c>
      <c r="E6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66" s="23">
        <f>(1-E66)*cukier6[[#This Row],[LICZBA KG]]</f>
        <v>65.7</v>
      </c>
      <c r="G66" s="14"/>
      <c r="H66" s="14"/>
      <c r="I66" s="14"/>
    </row>
    <row r="67" spans="1:9" x14ac:dyDescent="0.35">
      <c r="A67" s="22">
        <v>40152</v>
      </c>
      <c r="B67" s="23" t="s">
        <v>6</v>
      </c>
      <c r="C67" s="14">
        <v>168</v>
      </c>
      <c r="D67" s="14">
        <f>IF(cukier6[[#This Row],[NIP]]=B66, D66+cukier6[[#This Row],[LICZBA KG]], cukier6[[#This Row],[LICZBA KG]])</f>
        <v>1553</v>
      </c>
      <c r="E6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67" s="23">
        <f>(1-E67)*cukier6[[#This Row],[LICZBA KG]]</f>
        <v>151.20000000000002</v>
      </c>
      <c r="G67" s="14"/>
      <c r="H67" s="14"/>
      <c r="I67" s="14"/>
    </row>
    <row r="68" spans="1:9" x14ac:dyDescent="0.35">
      <c r="A68" s="22">
        <v>40221</v>
      </c>
      <c r="B68" s="23" t="s">
        <v>6</v>
      </c>
      <c r="C68" s="14">
        <v>81</v>
      </c>
      <c r="D68" s="14">
        <f>IF(cukier6[[#This Row],[NIP]]=B67, D67+cukier6[[#This Row],[LICZBA KG]], cukier6[[#This Row],[LICZBA KG]])</f>
        <v>1634</v>
      </c>
      <c r="E6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68" s="23">
        <f>(1-E68)*cukier6[[#This Row],[LICZBA KG]]</f>
        <v>72.900000000000006</v>
      </c>
      <c r="G68" s="14"/>
      <c r="H68" s="14"/>
      <c r="I68" s="14"/>
    </row>
    <row r="69" spans="1:9" x14ac:dyDescent="0.35">
      <c r="A69" s="22">
        <v>40225</v>
      </c>
      <c r="B69" s="23" t="s">
        <v>6</v>
      </c>
      <c r="C69" s="14">
        <v>194</v>
      </c>
      <c r="D69" s="14">
        <f>IF(cukier6[[#This Row],[NIP]]=B68, D68+cukier6[[#This Row],[LICZBA KG]], cukier6[[#This Row],[LICZBA KG]])</f>
        <v>1828</v>
      </c>
      <c r="E6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69" s="23">
        <f>(1-E69)*cukier6[[#This Row],[LICZBA KG]]</f>
        <v>174.6</v>
      </c>
      <c r="G69" s="14"/>
      <c r="H69" s="14"/>
      <c r="I69" s="14"/>
    </row>
    <row r="70" spans="1:9" x14ac:dyDescent="0.35">
      <c r="A70" s="22">
        <v>40610</v>
      </c>
      <c r="B70" s="23" t="s">
        <v>6</v>
      </c>
      <c r="C70" s="14">
        <v>25</v>
      </c>
      <c r="D70" s="14">
        <f>IF(cukier6[[#This Row],[NIP]]=B69, D69+cukier6[[#This Row],[LICZBA KG]], cukier6[[#This Row],[LICZBA KG]])</f>
        <v>1853</v>
      </c>
      <c r="E7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70" s="23">
        <f>(1-E70)*cukier6[[#This Row],[LICZBA KG]]</f>
        <v>22.5</v>
      </c>
      <c r="G70" s="14"/>
      <c r="H70" s="14"/>
      <c r="I70" s="14"/>
    </row>
    <row r="71" spans="1:9" x14ac:dyDescent="0.35">
      <c r="A71" s="22">
        <v>40670</v>
      </c>
      <c r="B71" s="23" t="s">
        <v>6</v>
      </c>
      <c r="C71" s="14">
        <v>99</v>
      </c>
      <c r="D71" s="14">
        <f>IF(cukier6[[#This Row],[NIP]]=B70, D70+cukier6[[#This Row],[LICZBA KG]], cukier6[[#This Row],[LICZBA KG]])</f>
        <v>1952</v>
      </c>
      <c r="E7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71" s="23">
        <f>(1-E71)*cukier6[[#This Row],[LICZBA KG]]</f>
        <v>89.100000000000009</v>
      </c>
      <c r="G71" s="14"/>
      <c r="H71" s="14"/>
      <c r="I71" s="14"/>
    </row>
    <row r="72" spans="1:9" x14ac:dyDescent="0.35">
      <c r="A72" s="22">
        <v>40753</v>
      </c>
      <c r="B72" s="23" t="s">
        <v>6</v>
      </c>
      <c r="C72" s="14">
        <v>162</v>
      </c>
      <c r="D72" s="14">
        <f>IF(cukier6[[#This Row],[NIP]]=B71, D71+cukier6[[#This Row],[LICZBA KG]], cukier6[[#This Row],[LICZBA KG]])</f>
        <v>2114</v>
      </c>
      <c r="E7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72" s="23">
        <f>(1-E72)*cukier6[[#This Row],[LICZBA KG]]</f>
        <v>145.80000000000001</v>
      </c>
      <c r="G72" s="14"/>
      <c r="H72" s="14"/>
      <c r="I72" s="14"/>
    </row>
    <row r="73" spans="1:9" x14ac:dyDescent="0.35">
      <c r="A73" s="22">
        <v>40768</v>
      </c>
      <c r="B73" s="23" t="s">
        <v>6</v>
      </c>
      <c r="C73" s="14">
        <v>184</v>
      </c>
      <c r="D73" s="14">
        <f>IF(cukier6[[#This Row],[NIP]]=B72, D72+cukier6[[#This Row],[LICZBA KG]], cukier6[[#This Row],[LICZBA KG]])</f>
        <v>2298</v>
      </c>
      <c r="E7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73" s="23">
        <f>(1-E73)*cukier6[[#This Row],[LICZBA KG]]</f>
        <v>165.6</v>
      </c>
      <c r="G73" s="14"/>
      <c r="H73" s="14"/>
      <c r="I73" s="14"/>
    </row>
    <row r="74" spans="1:9" x14ac:dyDescent="0.35">
      <c r="A74" s="22">
        <v>40789</v>
      </c>
      <c r="B74" s="23" t="s">
        <v>6</v>
      </c>
      <c r="C74" s="14">
        <v>77</v>
      </c>
      <c r="D74" s="14">
        <f>IF(cukier6[[#This Row],[NIP]]=B73, D73+cukier6[[#This Row],[LICZBA KG]], cukier6[[#This Row],[LICZBA KG]])</f>
        <v>2375</v>
      </c>
      <c r="E7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74" s="23">
        <f>(1-E74)*cukier6[[#This Row],[LICZBA KG]]</f>
        <v>69.3</v>
      </c>
      <c r="G74" s="14"/>
      <c r="H74" s="14"/>
      <c r="I74" s="14"/>
    </row>
    <row r="75" spans="1:9" x14ac:dyDescent="0.35">
      <c r="A75" s="22">
        <v>40892</v>
      </c>
      <c r="B75" s="23" t="s">
        <v>6</v>
      </c>
      <c r="C75" s="14">
        <v>108</v>
      </c>
      <c r="D75" s="14">
        <f>IF(cukier6[[#This Row],[NIP]]=B74, D74+cukier6[[#This Row],[LICZBA KG]], cukier6[[#This Row],[LICZBA KG]])</f>
        <v>2483</v>
      </c>
      <c r="E7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75" s="23">
        <f>(1-E75)*cukier6[[#This Row],[LICZBA KG]]</f>
        <v>97.2</v>
      </c>
      <c r="G75" s="14"/>
      <c r="H75" s="14"/>
      <c r="I75" s="14"/>
    </row>
    <row r="76" spans="1:9" x14ac:dyDescent="0.35">
      <c r="A76" s="22">
        <v>40903</v>
      </c>
      <c r="B76" s="23" t="s">
        <v>6</v>
      </c>
      <c r="C76" s="14">
        <v>197</v>
      </c>
      <c r="D76" s="14">
        <f>IF(cukier6[[#This Row],[NIP]]=B75, D75+cukier6[[#This Row],[LICZBA KG]], cukier6[[#This Row],[LICZBA KG]])</f>
        <v>2680</v>
      </c>
      <c r="E7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76" s="23">
        <f>(1-E76)*cukier6[[#This Row],[LICZBA KG]]</f>
        <v>177.3</v>
      </c>
      <c r="G76" s="14"/>
      <c r="H76" s="14"/>
      <c r="I76" s="14"/>
    </row>
    <row r="77" spans="1:9" x14ac:dyDescent="0.35">
      <c r="A77" s="22">
        <v>41006</v>
      </c>
      <c r="B77" s="23" t="s">
        <v>6</v>
      </c>
      <c r="C77" s="14">
        <v>152</v>
      </c>
      <c r="D77" s="14">
        <f>IF(cukier6[[#This Row],[NIP]]=B76, D76+cukier6[[#This Row],[LICZBA KG]], cukier6[[#This Row],[LICZBA KG]])</f>
        <v>2832</v>
      </c>
      <c r="E7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77" s="23">
        <f>(1-E77)*cukier6[[#This Row],[LICZBA KG]]</f>
        <v>136.80000000000001</v>
      </c>
      <c r="G77" s="14"/>
      <c r="H77" s="14"/>
      <c r="I77" s="14"/>
    </row>
    <row r="78" spans="1:9" x14ac:dyDescent="0.35">
      <c r="A78" s="22">
        <v>41014</v>
      </c>
      <c r="B78" s="23" t="s">
        <v>6</v>
      </c>
      <c r="C78" s="14">
        <v>141</v>
      </c>
      <c r="D78" s="14">
        <f>IF(cukier6[[#This Row],[NIP]]=B77, D77+cukier6[[#This Row],[LICZBA KG]], cukier6[[#This Row],[LICZBA KG]])</f>
        <v>2973</v>
      </c>
      <c r="E7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78" s="23">
        <f>(1-E78)*cukier6[[#This Row],[LICZBA KG]]</f>
        <v>126.9</v>
      </c>
      <c r="G78" s="14"/>
      <c r="H78" s="14"/>
      <c r="I78" s="14"/>
    </row>
    <row r="79" spans="1:9" x14ac:dyDescent="0.35">
      <c r="A79" s="22">
        <v>41177</v>
      </c>
      <c r="B79" s="23" t="s">
        <v>6</v>
      </c>
      <c r="C79" s="14">
        <v>155</v>
      </c>
      <c r="D79" s="14">
        <f>IF(cukier6[[#This Row],[NIP]]=B78, D78+cukier6[[#This Row],[LICZBA KG]], cukier6[[#This Row],[LICZBA KG]])</f>
        <v>3128</v>
      </c>
      <c r="E7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79" s="23">
        <f>(1-E79)*cukier6[[#This Row],[LICZBA KG]]</f>
        <v>139.5</v>
      </c>
      <c r="G79" s="14"/>
      <c r="H79" s="14"/>
      <c r="I79" s="14"/>
    </row>
    <row r="80" spans="1:9" x14ac:dyDescent="0.35">
      <c r="A80" s="22">
        <v>41432</v>
      </c>
      <c r="B80" s="23" t="s">
        <v>6</v>
      </c>
      <c r="C80" s="14">
        <v>81</v>
      </c>
      <c r="D80" s="14">
        <f>IF(cukier6[[#This Row],[NIP]]=B79, D79+cukier6[[#This Row],[LICZBA KG]], cukier6[[#This Row],[LICZBA KG]])</f>
        <v>3209</v>
      </c>
      <c r="E8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80" s="23">
        <f>(1-E80)*cukier6[[#This Row],[LICZBA KG]]</f>
        <v>72.900000000000006</v>
      </c>
      <c r="G80" s="14"/>
      <c r="H80" s="14"/>
      <c r="I80" s="14"/>
    </row>
    <row r="81" spans="1:9" x14ac:dyDescent="0.35">
      <c r="A81" s="22">
        <v>41464</v>
      </c>
      <c r="B81" s="23" t="s">
        <v>6</v>
      </c>
      <c r="C81" s="14">
        <v>172</v>
      </c>
      <c r="D81" s="14">
        <f>IF(cukier6[[#This Row],[NIP]]=B80, D80+cukier6[[#This Row],[LICZBA KG]], cukier6[[#This Row],[LICZBA KG]])</f>
        <v>3381</v>
      </c>
      <c r="E8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81" s="23">
        <f>(1-E81)*cukier6[[#This Row],[LICZBA KG]]</f>
        <v>154.80000000000001</v>
      </c>
      <c r="G81" s="14"/>
      <c r="H81" s="14"/>
      <c r="I81" s="14"/>
    </row>
    <row r="82" spans="1:9" x14ac:dyDescent="0.35">
      <c r="A82" s="22">
        <v>41485</v>
      </c>
      <c r="B82" s="23" t="s">
        <v>6</v>
      </c>
      <c r="C82" s="14">
        <v>116</v>
      </c>
      <c r="D82" s="14">
        <f>IF(cukier6[[#This Row],[NIP]]=B81, D81+cukier6[[#This Row],[LICZBA KG]], cukier6[[#This Row],[LICZBA KG]])</f>
        <v>3497</v>
      </c>
      <c r="E8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82" s="23">
        <f>(1-E82)*cukier6[[#This Row],[LICZBA KG]]</f>
        <v>104.4</v>
      </c>
      <c r="G82" s="14"/>
      <c r="H82" s="14"/>
      <c r="I82" s="14"/>
    </row>
    <row r="83" spans="1:9" x14ac:dyDescent="0.35">
      <c r="A83" s="22">
        <v>41563</v>
      </c>
      <c r="B83" s="23" t="s">
        <v>6</v>
      </c>
      <c r="C83" s="14">
        <v>62</v>
      </c>
      <c r="D83" s="14">
        <f>IF(cukier6[[#This Row],[NIP]]=B82, D82+cukier6[[#This Row],[LICZBA KG]], cukier6[[#This Row],[LICZBA KG]])</f>
        <v>3559</v>
      </c>
      <c r="E8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83" s="23">
        <f>(1-E83)*cukier6[[#This Row],[LICZBA KG]]</f>
        <v>55.800000000000004</v>
      </c>
      <c r="G83" s="14"/>
      <c r="H83" s="14"/>
      <c r="I83" s="14"/>
    </row>
    <row r="84" spans="1:9" x14ac:dyDescent="0.35">
      <c r="A84" s="22">
        <v>41567</v>
      </c>
      <c r="B84" s="23" t="s">
        <v>6</v>
      </c>
      <c r="C84" s="14">
        <v>184</v>
      </c>
      <c r="D84" s="14">
        <f>IF(cukier6[[#This Row],[NIP]]=B83, D83+cukier6[[#This Row],[LICZBA KG]], cukier6[[#This Row],[LICZBA KG]])</f>
        <v>3743</v>
      </c>
      <c r="E8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84" s="23">
        <f>(1-E84)*cukier6[[#This Row],[LICZBA KG]]</f>
        <v>165.6</v>
      </c>
      <c r="G84" s="14"/>
      <c r="H84" s="14"/>
      <c r="I84" s="14"/>
    </row>
    <row r="85" spans="1:9" x14ac:dyDescent="0.35">
      <c r="A85" s="22">
        <v>41570</v>
      </c>
      <c r="B85" s="23" t="s">
        <v>6</v>
      </c>
      <c r="C85" s="14">
        <v>97</v>
      </c>
      <c r="D85" s="14">
        <f>IF(cukier6[[#This Row],[NIP]]=B84, D84+cukier6[[#This Row],[LICZBA KG]], cukier6[[#This Row],[LICZBA KG]])</f>
        <v>3840</v>
      </c>
      <c r="E8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85" s="23">
        <f>(1-E85)*cukier6[[#This Row],[LICZBA KG]]</f>
        <v>87.3</v>
      </c>
      <c r="G85" s="14"/>
      <c r="H85" s="14"/>
      <c r="I85" s="14"/>
    </row>
    <row r="86" spans="1:9" x14ac:dyDescent="0.35">
      <c r="A86" s="22">
        <v>41624</v>
      </c>
      <c r="B86" s="23" t="s">
        <v>6</v>
      </c>
      <c r="C86" s="14">
        <v>100</v>
      </c>
      <c r="D86" s="14">
        <f>IF(cukier6[[#This Row],[NIP]]=B85, D85+cukier6[[#This Row],[LICZBA KG]], cukier6[[#This Row],[LICZBA KG]])</f>
        <v>3940</v>
      </c>
      <c r="E8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86" s="23">
        <f>(1-E86)*cukier6[[#This Row],[LICZBA KG]]</f>
        <v>90</v>
      </c>
      <c r="G86" s="14"/>
      <c r="H86" s="14"/>
      <c r="I86" s="14"/>
    </row>
    <row r="87" spans="1:9" x14ac:dyDescent="0.35">
      <c r="A87" s="22">
        <v>41690</v>
      </c>
      <c r="B87" s="23" t="s">
        <v>6</v>
      </c>
      <c r="C87" s="14">
        <v>185</v>
      </c>
      <c r="D87" s="14">
        <f>IF(cukier6[[#This Row],[NIP]]=B86, D86+cukier6[[#This Row],[LICZBA KG]], cukier6[[#This Row],[LICZBA KG]])</f>
        <v>4125</v>
      </c>
      <c r="E8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87" s="23">
        <f>(1-E87)*cukier6[[#This Row],[LICZBA KG]]</f>
        <v>166.5</v>
      </c>
      <c r="G87" s="14"/>
      <c r="H87" s="14"/>
      <c r="I87" s="14"/>
    </row>
    <row r="88" spans="1:9" x14ac:dyDescent="0.35">
      <c r="A88" s="22">
        <v>41832</v>
      </c>
      <c r="B88" s="23" t="s">
        <v>6</v>
      </c>
      <c r="C88" s="14">
        <v>184</v>
      </c>
      <c r="D88" s="14">
        <f>IF(cukier6[[#This Row],[NIP]]=B87, D87+cukier6[[#This Row],[LICZBA KG]], cukier6[[#This Row],[LICZBA KG]])</f>
        <v>4309</v>
      </c>
      <c r="E8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88" s="23">
        <f>(1-E88)*cukier6[[#This Row],[LICZBA KG]]</f>
        <v>165.6</v>
      </c>
      <c r="G88" s="14"/>
      <c r="H88" s="14"/>
      <c r="I88" s="14"/>
    </row>
    <row r="89" spans="1:9" x14ac:dyDescent="0.35">
      <c r="A89" s="22">
        <v>38388</v>
      </c>
      <c r="B89" s="23" t="s">
        <v>15</v>
      </c>
      <c r="C89" s="14">
        <v>12</v>
      </c>
      <c r="D89" s="14">
        <f>IF(cukier6[[#This Row],[NIP]]=B88, D88+cukier6[[#This Row],[LICZBA KG]], cukier6[[#This Row],[LICZBA KG]])</f>
        <v>12</v>
      </c>
      <c r="E8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89" s="23">
        <f>(1-E89)*cukier6[[#This Row],[LICZBA KG]]</f>
        <v>12</v>
      </c>
      <c r="G89" s="14"/>
      <c r="H89" s="14"/>
      <c r="I89" s="14"/>
    </row>
    <row r="90" spans="1:9" x14ac:dyDescent="0.35">
      <c r="A90" s="22">
        <v>39120</v>
      </c>
      <c r="B90" s="23" t="s">
        <v>15</v>
      </c>
      <c r="C90" s="14">
        <v>5</v>
      </c>
      <c r="D90" s="14">
        <f>IF(cukier6[[#This Row],[NIP]]=B89, D89+cukier6[[#This Row],[LICZBA KG]], cukier6[[#This Row],[LICZBA KG]])</f>
        <v>17</v>
      </c>
      <c r="E9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90" s="23">
        <f>(1-E90)*cukier6[[#This Row],[LICZBA KG]]</f>
        <v>5</v>
      </c>
      <c r="G90" s="14"/>
      <c r="H90" s="14"/>
      <c r="I90" s="14"/>
    </row>
    <row r="91" spans="1:9" x14ac:dyDescent="0.35">
      <c r="A91" s="22">
        <v>39448</v>
      </c>
      <c r="B91" s="23" t="s">
        <v>15</v>
      </c>
      <c r="C91" s="14">
        <v>1</v>
      </c>
      <c r="D91" s="14">
        <f>IF(cukier6[[#This Row],[NIP]]=B90, D90+cukier6[[#This Row],[LICZBA KG]], cukier6[[#This Row],[LICZBA KG]])</f>
        <v>18</v>
      </c>
      <c r="E9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91" s="23">
        <f>(1-E91)*cukier6[[#This Row],[LICZBA KG]]</f>
        <v>1</v>
      </c>
      <c r="G91" s="14"/>
      <c r="H91" s="14"/>
      <c r="I91" s="14"/>
    </row>
    <row r="92" spans="1:9" x14ac:dyDescent="0.35">
      <c r="A92" s="22">
        <v>41336</v>
      </c>
      <c r="B92" s="23" t="s">
        <v>15</v>
      </c>
      <c r="C92" s="14">
        <v>17</v>
      </c>
      <c r="D92" s="14">
        <f>IF(cukier6[[#This Row],[NIP]]=B91, D91+cukier6[[#This Row],[LICZBA KG]], cukier6[[#This Row],[LICZBA KG]])</f>
        <v>35</v>
      </c>
      <c r="E9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92" s="23">
        <f>(1-E92)*cukier6[[#This Row],[LICZBA KG]]</f>
        <v>17</v>
      </c>
      <c r="G92" s="14"/>
      <c r="H92" s="14"/>
      <c r="I92" s="14"/>
    </row>
    <row r="93" spans="1:9" x14ac:dyDescent="0.35">
      <c r="A93" s="22">
        <v>41509</v>
      </c>
      <c r="B93" s="23" t="s">
        <v>15</v>
      </c>
      <c r="C93" s="14">
        <v>4</v>
      </c>
      <c r="D93" s="14">
        <f>IF(cukier6[[#This Row],[NIP]]=B92, D92+cukier6[[#This Row],[LICZBA KG]], cukier6[[#This Row],[LICZBA KG]])</f>
        <v>39</v>
      </c>
      <c r="E9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93" s="23">
        <f>(1-E93)*cukier6[[#This Row],[LICZBA KG]]</f>
        <v>4</v>
      </c>
      <c r="G93" s="14"/>
      <c r="H93" s="14"/>
      <c r="I93" s="14"/>
    </row>
    <row r="94" spans="1:9" x14ac:dyDescent="0.35">
      <c r="A94" s="22">
        <v>40073</v>
      </c>
      <c r="B94" s="23" t="s">
        <v>200</v>
      </c>
      <c r="C94" s="14">
        <v>3</v>
      </c>
      <c r="D94" s="14">
        <f>IF(cukier6[[#This Row],[NIP]]=B93, D93+cukier6[[#This Row],[LICZBA KG]], cukier6[[#This Row],[LICZBA KG]])</f>
        <v>3</v>
      </c>
      <c r="E9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94" s="23">
        <f>(1-E94)*cukier6[[#This Row],[LICZBA KG]]</f>
        <v>3</v>
      </c>
      <c r="G94" s="14"/>
      <c r="H94" s="14"/>
      <c r="I94" s="14"/>
    </row>
    <row r="95" spans="1:9" x14ac:dyDescent="0.35">
      <c r="A95" s="22">
        <v>41315</v>
      </c>
      <c r="B95" s="23" t="s">
        <v>200</v>
      </c>
      <c r="C95" s="14">
        <v>19</v>
      </c>
      <c r="D95" s="14">
        <f>IF(cukier6[[#This Row],[NIP]]=B94, D94+cukier6[[#This Row],[LICZBA KG]], cukier6[[#This Row],[LICZBA KG]])</f>
        <v>22</v>
      </c>
      <c r="E9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95" s="23">
        <f>(1-E95)*cukier6[[#This Row],[LICZBA KG]]</f>
        <v>19</v>
      </c>
      <c r="G95" s="14"/>
      <c r="H95" s="14"/>
      <c r="I95" s="14"/>
    </row>
    <row r="96" spans="1:9" x14ac:dyDescent="0.35">
      <c r="A96" s="22">
        <v>41538</v>
      </c>
      <c r="B96" s="23" t="s">
        <v>200</v>
      </c>
      <c r="C96" s="14">
        <v>5</v>
      </c>
      <c r="D96" s="14">
        <f>IF(cukier6[[#This Row],[NIP]]=B95, D95+cukier6[[#This Row],[LICZBA KG]], cukier6[[#This Row],[LICZBA KG]])</f>
        <v>27</v>
      </c>
      <c r="E9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96" s="23">
        <f>(1-E96)*cukier6[[#This Row],[LICZBA KG]]</f>
        <v>5</v>
      </c>
      <c r="G96" s="14"/>
      <c r="H96" s="14"/>
      <c r="I96" s="14"/>
    </row>
    <row r="97" spans="1:9" x14ac:dyDescent="0.35">
      <c r="A97" s="22">
        <v>38583</v>
      </c>
      <c r="B97" s="23" t="s">
        <v>72</v>
      </c>
      <c r="C97" s="14">
        <v>16</v>
      </c>
      <c r="D97" s="14">
        <f>IF(cukier6[[#This Row],[NIP]]=B96, D96+cukier6[[#This Row],[LICZBA KG]], cukier6[[#This Row],[LICZBA KG]])</f>
        <v>16</v>
      </c>
      <c r="E9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97" s="23">
        <f>(1-E97)*cukier6[[#This Row],[LICZBA KG]]</f>
        <v>16</v>
      </c>
      <c r="G97" s="14"/>
      <c r="H97" s="14"/>
      <c r="I97" s="14"/>
    </row>
    <row r="98" spans="1:9" x14ac:dyDescent="0.35">
      <c r="A98" s="22">
        <v>38978</v>
      </c>
      <c r="B98" s="23" t="s">
        <v>72</v>
      </c>
      <c r="C98" s="14">
        <v>10</v>
      </c>
      <c r="D98" s="14">
        <f>IF(cukier6[[#This Row],[NIP]]=B97, D97+cukier6[[#This Row],[LICZBA KG]], cukier6[[#This Row],[LICZBA KG]])</f>
        <v>26</v>
      </c>
      <c r="E9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98" s="23">
        <f>(1-E98)*cukier6[[#This Row],[LICZBA KG]]</f>
        <v>10</v>
      </c>
      <c r="G98" s="14"/>
      <c r="H98" s="14"/>
      <c r="I98" s="14"/>
    </row>
    <row r="99" spans="1:9" x14ac:dyDescent="0.35">
      <c r="A99" s="22">
        <v>39573</v>
      </c>
      <c r="B99" s="23" t="s">
        <v>72</v>
      </c>
      <c r="C99" s="14">
        <v>8</v>
      </c>
      <c r="D99" s="14">
        <f>IF(cukier6[[#This Row],[NIP]]=B98, D98+cukier6[[#This Row],[LICZBA KG]], cukier6[[#This Row],[LICZBA KG]])</f>
        <v>34</v>
      </c>
      <c r="E9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99" s="23">
        <f>(1-E99)*cukier6[[#This Row],[LICZBA KG]]</f>
        <v>8</v>
      </c>
      <c r="G99" s="14"/>
      <c r="H99" s="14"/>
      <c r="I99" s="14"/>
    </row>
    <row r="100" spans="1:9" x14ac:dyDescent="0.35">
      <c r="A100" s="22">
        <v>40336</v>
      </c>
      <c r="B100" s="23" t="s">
        <v>72</v>
      </c>
      <c r="C100" s="14">
        <v>17</v>
      </c>
      <c r="D100" s="14">
        <f>IF(cukier6[[#This Row],[NIP]]=B99, D99+cukier6[[#This Row],[LICZBA KG]], cukier6[[#This Row],[LICZBA KG]])</f>
        <v>51</v>
      </c>
      <c r="E10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00" s="23">
        <f>(1-E100)*cukier6[[#This Row],[LICZBA KG]]</f>
        <v>17</v>
      </c>
      <c r="G100" s="14"/>
      <c r="H100" s="14"/>
      <c r="I100" s="14"/>
    </row>
    <row r="101" spans="1:9" x14ac:dyDescent="0.35">
      <c r="A101" s="22">
        <v>40348</v>
      </c>
      <c r="B101" s="23" t="s">
        <v>72</v>
      </c>
      <c r="C101" s="14">
        <v>11</v>
      </c>
      <c r="D101" s="14">
        <f>IF(cukier6[[#This Row],[NIP]]=B100, D100+cukier6[[#This Row],[LICZBA KG]], cukier6[[#This Row],[LICZBA KG]])</f>
        <v>62</v>
      </c>
      <c r="E10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01" s="23">
        <f>(1-E101)*cukier6[[#This Row],[LICZBA KG]]</f>
        <v>11</v>
      </c>
      <c r="G101" s="14"/>
      <c r="H101" s="14"/>
      <c r="I101" s="14"/>
    </row>
    <row r="102" spans="1:9" x14ac:dyDescent="0.35">
      <c r="A102" s="22">
        <v>38851</v>
      </c>
      <c r="B102" s="23" t="s">
        <v>108</v>
      </c>
      <c r="C102" s="14">
        <v>19</v>
      </c>
      <c r="D102" s="14">
        <f>IF(cukier6[[#This Row],[NIP]]=B101, D101+cukier6[[#This Row],[LICZBA KG]], cukier6[[#This Row],[LICZBA KG]])</f>
        <v>19</v>
      </c>
      <c r="E10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02" s="23">
        <f>(1-E102)*cukier6[[#This Row],[LICZBA KG]]</f>
        <v>19</v>
      </c>
      <c r="G102" s="14"/>
      <c r="H102" s="14"/>
      <c r="I102" s="14"/>
    </row>
    <row r="103" spans="1:9" x14ac:dyDescent="0.35">
      <c r="A103" s="22">
        <v>40101</v>
      </c>
      <c r="B103" s="23" t="s">
        <v>108</v>
      </c>
      <c r="C103" s="14">
        <v>10</v>
      </c>
      <c r="D103" s="14">
        <f>IF(cukier6[[#This Row],[NIP]]=B102, D102+cukier6[[#This Row],[LICZBA KG]], cukier6[[#This Row],[LICZBA KG]])</f>
        <v>29</v>
      </c>
      <c r="E10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03" s="23">
        <f>(1-E103)*cukier6[[#This Row],[LICZBA KG]]</f>
        <v>10</v>
      </c>
      <c r="G103" s="14"/>
      <c r="H103" s="14"/>
      <c r="I103" s="14"/>
    </row>
    <row r="104" spans="1:9" x14ac:dyDescent="0.35">
      <c r="A104" s="22">
        <v>40669</v>
      </c>
      <c r="B104" s="23" t="s">
        <v>108</v>
      </c>
      <c r="C104" s="14">
        <v>1</v>
      </c>
      <c r="D104" s="14">
        <f>IF(cukier6[[#This Row],[NIP]]=B103, D103+cukier6[[#This Row],[LICZBA KG]], cukier6[[#This Row],[LICZBA KG]])</f>
        <v>30</v>
      </c>
      <c r="E10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04" s="23">
        <f>(1-E104)*cukier6[[#This Row],[LICZBA KG]]</f>
        <v>1</v>
      </c>
      <c r="G104" s="14"/>
      <c r="H104" s="14"/>
      <c r="I104" s="14"/>
    </row>
    <row r="105" spans="1:9" x14ac:dyDescent="0.35">
      <c r="A105" s="22">
        <v>40943</v>
      </c>
      <c r="B105" s="23" t="s">
        <v>108</v>
      </c>
      <c r="C105" s="14">
        <v>9</v>
      </c>
      <c r="D105" s="14">
        <f>IF(cukier6[[#This Row],[NIP]]=B104, D104+cukier6[[#This Row],[LICZBA KG]], cukier6[[#This Row],[LICZBA KG]])</f>
        <v>39</v>
      </c>
      <c r="E10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05" s="23">
        <f>(1-E105)*cukier6[[#This Row],[LICZBA KG]]</f>
        <v>9</v>
      </c>
      <c r="G105" s="14"/>
      <c r="H105" s="14"/>
      <c r="I105" s="14"/>
    </row>
    <row r="106" spans="1:9" x14ac:dyDescent="0.35">
      <c r="A106" s="22">
        <v>41154</v>
      </c>
      <c r="B106" s="23" t="s">
        <v>108</v>
      </c>
      <c r="C106" s="14">
        <v>5</v>
      </c>
      <c r="D106" s="14">
        <f>IF(cukier6[[#This Row],[NIP]]=B105, D105+cukier6[[#This Row],[LICZBA KG]], cukier6[[#This Row],[LICZBA KG]])</f>
        <v>44</v>
      </c>
      <c r="E10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06" s="23">
        <f>(1-E106)*cukier6[[#This Row],[LICZBA KG]]</f>
        <v>5</v>
      </c>
      <c r="G106" s="14"/>
      <c r="H106" s="14"/>
      <c r="I106" s="14"/>
    </row>
    <row r="107" spans="1:9" x14ac:dyDescent="0.35">
      <c r="A107" s="22">
        <v>38596</v>
      </c>
      <c r="B107" s="23" t="s">
        <v>77</v>
      </c>
      <c r="C107" s="14">
        <v>8</v>
      </c>
      <c r="D107" s="14">
        <f>IF(cukier6[[#This Row],[NIP]]=B106, D106+cukier6[[#This Row],[LICZBA KG]], cukier6[[#This Row],[LICZBA KG]])</f>
        <v>8</v>
      </c>
      <c r="E10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07" s="23">
        <f>(1-E107)*cukier6[[#This Row],[LICZBA KG]]</f>
        <v>8</v>
      </c>
      <c r="G107" s="14"/>
      <c r="H107" s="14"/>
      <c r="I107" s="14"/>
    </row>
    <row r="108" spans="1:9" x14ac:dyDescent="0.35">
      <c r="A108" s="22">
        <v>41559</v>
      </c>
      <c r="B108" s="23" t="s">
        <v>77</v>
      </c>
      <c r="C108" s="14">
        <v>14</v>
      </c>
      <c r="D108" s="14">
        <f>IF(cukier6[[#This Row],[NIP]]=B107, D107+cukier6[[#This Row],[LICZBA KG]], cukier6[[#This Row],[LICZBA KG]])</f>
        <v>22</v>
      </c>
      <c r="E10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08" s="23">
        <f>(1-E108)*cukier6[[#This Row],[LICZBA KG]]</f>
        <v>14</v>
      </c>
      <c r="G108" s="14"/>
      <c r="H108" s="14"/>
      <c r="I108" s="14"/>
    </row>
    <row r="109" spans="1:9" x14ac:dyDescent="0.35">
      <c r="A109" s="22">
        <v>38640</v>
      </c>
      <c r="B109" s="23" t="s">
        <v>82</v>
      </c>
      <c r="C109" s="14">
        <v>17</v>
      </c>
      <c r="D109" s="14">
        <f>IF(cukier6[[#This Row],[NIP]]=B108, D108+cukier6[[#This Row],[LICZBA KG]], cukier6[[#This Row],[LICZBA KG]])</f>
        <v>17</v>
      </c>
      <c r="E10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09" s="23">
        <f>(1-E109)*cukier6[[#This Row],[LICZBA KG]]</f>
        <v>17</v>
      </c>
      <c r="G109" s="14"/>
      <c r="H109" s="14"/>
      <c r="I109" s="14"/>
    </row>
    <row r="110" spans="1:9" x14ac:dyDescent="0.35">
      <c r="A110" s="22">
        <v>39064</v>
      </c>
      <c r="B110" s="23" t="s">
        <v>82</v>
      </c>
      <c r="C110" s="14">
        <v>6</v>
      </c>
      <c r="D110" s="14">
        <f>IF(cukier6[[#This Row],[NIP]]=B109, D109+cukier6[[#This Row],[LICZBA KG]], cukier6[[#This Row],[LICZBA KG]])</f>
        <v>23</v>
      </c>
      <c r="E11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10" s="23">
        <f>(1-E110)*cukier6[[#This Row],[LICZBA KG]]</f>
        <v>6</v>
      </c>
      <c r="G110" s="14"/>
      <c r="H110" s="14"/>
      <c r="I110" s="14"/>
    </row>
    <row r="111" spans="1:9" x14ac:dyDescent="0.35">
      <c r="A111" s="22">
        <v>39821</v>
      </c>
      <c r="B111" s="23" t="s">
        <v>82</v>
      </c>
      <c r="C111" s="14">
        <v>11</v>
      </c>
      <c r="D111" s="14">
        <f>IF(cukier6[[#This Row],[NIP]]=B110, D110+cukier6[[#This Row],[LICZBA KG]], cukier6[[#This Row],[LICZBA KG]])</f>
        <v>34</v>
      </c>
      <c r="E11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11" s="23">
        <f>(1-E111)*cukier6[[#This Row],[LICZBA KG]]</f>
        <v>11</v>
      </c>
      <c r="G111" s="14"/>
      <c r="H111" s="14"/>
      <c r="I111" s="14"/>
    </row>
    <row r="112" spans="1:9" x14ac:dyDescent="0.35">
      <c r="A112" s="22">
        <v>41642</v>
      </c>
      <c r="B112" s="23" t="s">
        <v>82</v>
      </c>
      <c r="C112" s="14">
        <v>18</v>
      </c>
      <c r="D112" s="14">
        <f>IF(cukier6[[#This Row],[NIP]]=B111, D111+cukier6[[#This Row],[LICZBA KG]], cukier6[[#This Row],[LICZBA KG]])</f>
        <v>52</v>
      </c>
      <c r="E11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12" s="23">
        <f>(1-E112)*cukier6[[#This Row],[LICZBA KG]]</f>
        <v>18</v>
      </c>
      <c r="G112" s="14"/>
      <c r="H112" s="14"/>
      <c r="I112" s="14"/>
    </row>
    <row r="113" spans="1:9" x14ac:dyDescent="0.35">
      <c r="A113" s="22">
        <v>39925</v>
      </c>
      <c r="B113" s="23" t="s">
        <v>186</v>
      </c>
      <c r="C113" s="14">
        <v>15</v>
      </c>
      <c r="D113" s="14">
        <f>IF(cukier6[[#This Row],[NIP]]=B112, D112+cukier6[[#This Row],[LICZBA KG]], cukier6[[#This Row],[LICZBA KG]])</f>
        <v>15</v>
      </c>
      <c r="E11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13" s="23">
        <f>(1-E113)*cukier6[[#This Row],[LICZBA KG]]</f>
        <v>15</v>
      </c>
      <c r="G113" s="14"/>
      <c r="H113" s="14"/>
      <c r="I113" s="14"/>
    </row>
    <row r="114" spans="1:9" x14ac:dyDescent="0.35">
      <c r="A114" s="22">
        <v>41898</v>
      </c>
      <c r="B114" s="23" t="s">
        <v>186</v>
      </c>
      <c r="C114" s="14">
        <v>14</v>
      </c>
      <c r="D114" s="14">
        <f>IF(cukier6[[#This Row],[NIP]]=B113, D113+cukier6[[#This Row],[LICZBA KG]], cukier6[[#This Row],[LICZBA KG]])</f>
        <v>29</v>
      </c>
      <c r="E11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14" s="23">
        <f>(1-E114)*cukier6[[#This Row],[LICZBA KG]]</f>
        <v>14</v>
      </c>
      <c r="G114" s="14"/>
      <c r="H114" s="14"/>
      <c r="I114" s="14"/>
    </row>
    <row r="115" spans="1:9" x14ac:dyDescent="0.35">
      <c r="A115" s="22">
        <v>41273</v>
      </c>
      <c r="B115" s="23" t="s">
        <v>231</v>
      </c>
      <c r="C115" s="14">
        <v>14</v>
      </c>
      <c r="D115" s="14">
        <f>IF(cukier6[[#This Row],[NIP]]=B114, D114+cukier6[[#This Row],[LICZBA KG]], cukier6[[#This Row],[LICZBA KG]])</f>
        <v>14</v>
      </c>
      <c r="E11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15" s="23">
        <f>(1-E115)*cukier6[[#This Row],[LICZBA KG]]</f>
        <v>14</v>
      </c>
      <c r="G115" s="14"/>
      <c r="H115" s="14"/>
      <c r="I115" s="14"/>
    </row>
    <row r="116" spans="1:9" x14ac:dyDescent="0.35">
      <c r="A116" s="22">
        <v>41014</v>
      </c>
      <c r="B116" s="23" t="s">
        <v>229</v>
      </c>
      <c r="C116" s="14">
        <v>15</v>
      </c>
      <c r="D116" s="14">
        <f>IF(cukier6[[#This Row],[NIP]]=B115, D115+cukier6[[#This Row],[LICZBA KG]], cukier6[[#This Row],[LICZBA KG]])</f>
        <v>15</v>
      </c>
      <c r="E11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16" s="23">
        <f>(1-E116)*cukier6[[#This Row],[LICZBA KG]]</f>
        <v>15</v>
      </c>
      <c r="G116" s="14"/>
      <c r="H116" s="14"/>
      <c r="I116" s="14"/>
    </row>
    <row r="117" spans="1:9" x14ac:dyDescent="0.35">
      <c r="A117" s="22">
        <v>41208</v>
      </c>
      <c r="B117" s="23" t="s">
        <v>229</v>
      </c>
      <c r="C117" s="14">
        <v>2</v>
      </c>
      <c r="D117" s="14">
        <f>IF(cukier6[[#This Row],[NIP]]=B116, D116+cukier6[[#This Row],[LICZBA KG]], cukier6[[#This Row],[LICZBA KG]])</f>
        <v>17</v>
      </c>
      <c r="E11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17" s="23">
        <f>(1-E117)*cukier6[[#This Row],[LICZBA KG]]</f>
        <v>2</v>
      </c>
      <c r="G117" s="14"/>
      <c r="H117" s="14"/>
      <c r="I117" s="14"/>
    </row>
    <row r="118" spans="1:9" x14ac:dyDescent="0.35">
      <c r="A118" s="22">
        <v>41498</v>
      </c>
      <c r="B118" s="23" t="s">
        <v>229</v>
      </c>
      <c r="C118" s="14">
        <v>8</v>
      </c>
      <c r="D118" s="14">
        <f>IF(cukier6[[#This Row],[NIP]]=B117, D117+cukier6[[#This Row],[LICZBA KG]], cukier6[[#This Row],[LICZBA KG]])</f>
        <v>25</v>
      </c>
      <c r="E11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18" s="23">
        <f>(1-E118)*cukier6[[#This Row],[LICZBA KG]]</f>
        <v>8</v>
      </c>
      <c r="G118" s="14"/>
      <c r="H118" s="14"/>
      <c r="I118" s="14"/>
    </row>
    <row r="119" spans="1:9" x14ac:dyDescent="0.35">
      <c r="A119" s="22">
        <v>38401</v>
      </c>
      <c r="B119" s="23" t="s">
        <v>19</v>
      </c>
      <c r="C119" s="14">
        <v>91</v>
      </c>
      <c r="D119" s="14">
        <f>IF(cukier6[[#This Row],[NIP]]=B118, D118+cukier6[[#This Row],[LICZBA KG]], cukier6[[#This Row],[LICZBA KG]])</f>
        <v>91</v>
      </c>
      <c r="E11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19" s="23">
        <f>(1-E119)*cukier6[[#This Row],[LICZBA KG]]</f>
        <v>91</v>
      </c>
      <c r="G119" s="14"/>
      <c r="H119" s="14"/>
      <c r="I119" s="14"/>
    </row>
    <row r="120" spans="1:9" x14ac:dyDescent="0.35">
      <c r="A120" s="22">
        <v>38581</v>
      </c>
      <c r="B120" s="23" t="s">
        <v>19</v>
      </c>
      <c r="C120" s="14">
        <v>41</v>
      </c>
      <c r="D120" s="14">
        <f>IF(cukier6[[#This Row],[NIP]]=B119, D119+cukier6[[#This Row],[LICZBA KG]], cukier6[[#This Row],[LICZBA KG]])</f>
        <v>132</v>
      </c>
      <c r="E12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20" s="23">
        <f>(1-E120)*cukier6[[#This Row],[LICZBA KG]]</f>
        <v>38.949999999999996</v>
      </c>
      <c r="G120" s="14"/>
      <c r="H120" s="14"/>
      <c r="I120" s="14"/>
    </row>
    <row r="121" spans="1:9" x14ac:dyDescent="0.35">
      <c r="A121" s="22">
        <v>38599</v>
      </c>
      <c r="B121" s="23" t="s">
        <v>19</v>
      </c>
      <c r="C121" s="14">
        <v>63</v>
      </c>
      <c r="D121" s="14">
        <f>IF(cukier6[[#This Row],[NIP]]=B120, D120+cukier6[[#This Row],[LICZBA KG]], cukier6[[#This Row],[LICZBA KG]])</f>
        <v>195</v>
      </c>
      <c r="E12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21" s="23">
        <f>(1-E121)*cukier6[[#This Row],[LICZBA KG]]</f>
        <v>59.849999999999994</v>
      </c>
      <c r="G121" s="14"/>
      <c r="H121" s="14"/>
      <c r="I121" s="14"/>
    </row>
    <row r="122" spans="1:9" x14ac:dyDescent="0.35">
      <c r="A122" s="22">
        <v>38645</v>
      </c>
      <c r="B122" s="23" t="s">
        <v>19</v>
      </c>
      <c r="C122" s="14">
        <v>125</v>
      </c>
      <c r="D122" s="14">
        <f>IF(cukier6[[#This Row],[NIP]]=B121, D121+cukier6[[#This Row],[LICZBA KG]], cukier6[[#This Row],[LICZBA KG]])</f>
        <v>320</v>
      </c>
      <c r="E12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22" s="23">
        <f>(1-E122)*cukier6[[#This Row],[LICZBA KG]]</f>
        <v>118.75</v>
      </c>
      <c r="G122" s="14"/>
      <c r="H122" s="14"/>
      <c r="I122" s="14"/>
    </row>
    <row r="123" spans="1:9" x14ac:dyDescent="0.35">
      <c r="A123" s="22">
        <v>38786</v>
      </c>
      <c r="B123" s="23" t="s">
        <v>19</v>
      </c>
      <c r="C123" s="14">
        <v>170</v>
      </c>
      <c r="D123" s="14">
        <f>IF(cukier6[[#This Row],[NIP]]=B122, D122+cukier6[[#This Row],[LICZBA KG]], cukier6[[#This Row],[LICZBA KG]])</f>
        <v>490</v>
      </c>
      <c r="E12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23" s="23">
        <f>(1-E123)*cukier6[[#This Row],[LICZBA KG]]</f>
        <v>161.5</v>
      </c>
      <c r="G123" s="14"/>
      <c r="H123" s="14"/>
      <c r="I123" s="14"/>
    </row>
    <row r="124" spans="1:9" x14ac:dyDescent="0.35">
      <c r="A124" s="22">
        <v>39021</v>
      </c>
      <c r="B124" s="23" t="s">
        <v>19</v>
      </c>
      <c r="C124" s="14">
        <v>186</v>
      </c>
      <c r="D124" s="14">
        <f>IF(cukier6[[#This Row],[NIP]]=B123, D123+cukier6[[#This Row],[LICZBA KG]], cukier6[[#This Row],[LICZBA KG]])</f>
        <v>676</v>
      </c>
      <c r="E12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24" s="23">
        <f>(1-E124)*cukier6[[#This Row],[LICZBA KG]]</f>
        <v>176.7</v>
      </c>
      <c r="G124" s="14"/>
      <c r="H124" s="14"/>
      <c r="I124" s="14"/>
    </row>
    <row r="125" spans="1:9" x14ac:dyDescent="0.35">
      <c r="A125" s="22">
        <v>39220</v>
      </c>
      <c r="B125" s="23" t="s">
        <v>19</v>
      </c>
      <c r="C125" s="14">
        <v>186</v>
      </c>
      <c r="D125" s="14">
        <f>IF(cukier6[[#This Row],[NIP]]=B124, D124+cukier6[[#This Row],[LICZBA KG]], cukier6[[#This Row],[LICZBA KG]])</f>
        <v>862</v>
      </c>
      <c r="E12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25" s="23">
        <f>(1-E125)*cukier6[[#This Row],[LICZBA KG]]</f>
        <v>176.7</v>
      </c>
      <c r="G125" s="14"/>
      <c r="H125" s="14"/>
      <c r="I125" s="14"/>
    </row>
    <row r="126" spans="1:9" x14ac:dyDescent="0.35">
      <c r="A126" s="22">
        <v>39239</v>
      </c>
      <c r="B126" s="23" t="s">
        <v>19</v>
      </c>
      <c r="C126" s="14">
        <v>128</v>
      </c>
      <c r="D126" s="14">
        <f>IF(cukier6[[#This Row],[NIP]]=B125, D125+cukier6[[#This Row],[LICZBA KG]], cukier6[[#This Row],[LICZBA KG]])</f>
        <v>990</v>
      </c>
      <c r="E12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26" s="23">
        <f>(1-E126)*cukier6[[#This Row],[LICZBA KG]]</f>
        <v>121.6</v>
      </c>
      <c r="G126" s="14"/>
      <c r="H126" s="14"/>
      <c r="I126" s="14"/>
    </row>
    <row r="127" spans="1:9" x14ac:dyDescent="0.35">
      <c r="A127" s="22">
        <v>39357</v>
      </c>
      <c r="B127" s="23" t="s">
        <v>19</v>
      </c>
      <c r="C127" s="14">
        <v>151</v>
      </c>
      <c r="D127" s="14">
        <f>IF(cukier6[[#This Row],[NIP]]=B126, D126+cukier6[[#This Row],[LICZBA KG]], cukier6[[#This Row],[LICZBA KG]])</f>
        <v>1141</v>
      </c>
      <c r="E12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27" s="23">
        <f>(1-E127)*cukier6[[#This Row],[LICZBA KG]]</f>
        <v>135.9</v>
      </c>
      <c r="G127" s="14"/>
      <c r="H127" s="14"/>
      <c r="I127" s="14"/>
    </row>
    <row r="128" spans="1:9" x14ac:dyDescent="0.35">
      <c r="A128" s="22">
        <v>39432</v>
      </c>
      <c r="B128" s="23" t="s">
        <v>19</v>
      </c>
      <c r="C128" s="14">
        <v>146</v>
      </c>
      <c r="D128" s="14">
        <f>IF(cukier6[[#This Row],[NIP]]=B127, D127+cukier6[[#This Row],[LICZBA KG]], cukier6[[#This Row],[LICZBA KG]])</f>
        <v>1287</v>
      </c>
      <c r="E12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28" s="23">
        <f>(1-E128)*cukier6[[#This Row],[LICZBA KG]]</f>
        <v>131.4</v>
      </c>
      <c r="G128" s="14"/>
      <c r="H128" s="14"/>
      <c r="I128" s="14"/>
    </row>
    <row r="129" spans="1:9" x14ac:dyDescent="0.35">
      <c r="A129" s="22">
        <v>39440</v>
      </c>
      <c r="B129" s="23" t="s">
        <v>19</v>
      </c>
      <c r="C129" s="14">
        <v>100</v>
      </c>
      <c r="D129" s="14">
        <f>IF(cukier6[[#This Row],[NIP]]=B128, D128+cukier6[[#This Row],[LICZBA KG]], cukier6[[#This Row],[LICZBA KG]])</f>
        <v>1387</v>
      </c>
      <c r="E12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29" s="23">
        <f>(1-E129)*cukier6[[#This Row],[LICZBA KG]]</f>
        <v>90</v>
      </c>
      <c r="G129" s="14"/>
      <c r="H129" s="14"/>
      <c r="I129" s="14"/>
    </row>
    <row r="130" spans="1:9" x14ac:dyDescent="0.35">
      <c r="A130" s="22">
        <v>39529</v>
      </c>
      <c r="B130" s="23" t="s">
        <v>19</v>
      </c>
      <c r="C130" s="14">
        <v>46</v>
      </c>
      <c r="D130" s="14">
        <f>IF(cukier6[[#This Row],[NIP]]=B129, D129+cukier6[[#This Row],[LICZBA KG]], cukier6[[#This Row],[LICZBA KG]])</f>
        <v>1433</v>
      </c>
      <c r="E13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30" s="23">
        <f>(1-E130)*cukier6[[#This Row],[LICZBA KG]]</f>
        <v>41.4</v>
      </c>
      <c r="G130" s="14"/>
      <c r="H130" s="14"/>
      <c r="I130" s="14"/>
    </row>
    <row r="131" spans="1:9" x14ac:dyDescent="0.35">
      <c r="A131" s="22">
        <v>39713</v>
      </c>
      <c r="B131" s="23" t="s">
        <v>19</v>
      </c>
      <c r="C131" s="14">
        <v>104</v>
      </c>
      <c r="D131" s="14">
        <f>IF(cukier6[[#This Row],[NIP]]=B130, D130+cukier6[[#This Row],[LICZBA KG]], cukier6[[#This Row],[LICZBA KG]])</f>
        <v>1537</v>
      </c>
      <c r="E13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31" s="23">
        <f>(1-E131)*cukier6[[#This Row],[LICZBA KG]]</f>
        <v>93.600000000000009</v>
      </c>
      <c r="G131" s="14"/>
      <c r="H131" s="14"/>
      <c r="I131" s="14"/>
    </row>
    <row r="132" spans="1:9" x14ac:dyDescent="0.35">
      <c r="A132" s="22">
        <v>39733</v>
      </c>
      <c r="B132" s="23" t="s">
        <v>19</v>
      </c>
      <c r="C132" s="14">
        <v>54</v>
      </c>
      <c r="D132" s="14">
        <f>IF(cukier6[[#This Row],[NIP]]=B131, D131+cukier6[[#This Row],[LICZBA KG]], cukier6[[#This Row],[LICZBA KG]])</f>
        <v>1591</v>
      </c>
      <c r="E13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32" s="23">
        <f>(1-E132)*cukier6[[#This Row],[LICZBA KG]]</f>
        <v>48.6</v>
      </c>
      <c r="G132" s="14"/>
      <c r="H132" s="14"/>
      <c r="I132" s="14"/>
    </row>
    <row r="133" spans="1:9" x14ac:dyDescent="0.35">
      <c r="A133" s="22">
        <v>39916</v>
      </c>
      <c r="B133" s="23" t="s">
        <v>19</v>
      </c>
      <c r="C133" s="14">
        <v>29</v>
      </c>
      <c r="D133" s="14">
        <f>IF(cukier6[[#This Row],[NIP]]=B132, D132+cukier6[[#This Row],[LICZBA KG]], cukier6[[#This Row],[LICZBA KG]])</f>
        <v>1620</v>
      </c>
      <c r="E13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33" s="23">
        <f>(1-E133)*cukier6[[#This Row],[LICZBA KG]]</f>
        <v>26.1</v>
      </c>
      <c r="G133" s="14"/>
      <c r="H133" s="14"/>
      <c r="I133" s="14"/>
    </row>
    <row r="134" spans="1:9" x14ac:dyDescent="0.35">
      <c r="A134" s="22">
        <v>40007</v>
      </c>
      <c r="B134" s="23" t="s">
        <v>19</v>
      </c>
      <c r="C134" s="14">
        <v>163</v>
      </c>
      <c r="D134" s="14">
        <f>IF(cukier6[[#This Row],[NIP]]=B133, D133+cukier6[[#This Row],[LICZBA KG]], cukier6[[#This Row],[LICZBA KG]])</f>
        <v>1783</v>
      </c>
      <c r="E13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34" s="23">
        <f>(1-E134)*cukier6[[#This Row],[LICZBA KG]]</f>
        <v>146.70000000000002</v>
      </c>
      <c r="G134" s="14"/>
      <c r="H134" s="14"/>
      <c r="I134" s="14"/>
    </row>
    <row r="135" spans="1:9" x14ac:dyDescent="0.35">
      <c r="A135" s="22">
        <v>40130</v>
      </c>
      <c r="B135" s="23" t="s">
        <v>19</v>
      </c>
      <c r="C135" s="14">
        <v>95</v>
      </c>
      <c r="D135" s="14">
        <f>IF(cukier6[[#This Row],[NIP]]=B134, D134+cukier6[[#This Row],[LICZBA KG]], cukier6[[#This Row],[LICZBA KG]])</f>
        <v>1878</v>
      </c>
      <c r="E13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35" s="23">
        <f>(1-E135)*cukier6[[#This Row],[LICZBA KG]]</f>
        <v>85.5</v>
      </c>
      <c r="G135" s="14"/>
      <c r="H135" s="14"/>
      <c r="I135" s="14"/>
    </row>
    <row r="136" spans="1:9" x14ac:dyDescent="0.35">
      <c r="A136" s="22">
        <v>40144</v>
      </c>
      <c r="B136" s="23" t="s">
        <v>19</v>
      </c>
      <c r="C136" s="14">
        <v>125</v>
      </c>
      <c r="D136" s="14">
        <f>IF(cukier6[[#This Row],[NIP]]=B135, D135+cukier6[[#This Row],[LICZBA KG]], cukier6[[#This Row],[LICZBA KG]])</f>
        <v>2003</v>
      </c>
      <c r="E13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36" s="23">
        <f>(1-E136)*cukier6[[#This Row],[LICZBA KG]]</f>
        <v>112.5</v>
      </c>
      <c r="G136" s="14"/>
      <c r="H136" s="14"/>
      <c r="I136" s="14"/>
    </row>
    <row r="137" spans="1:9" x14ac:dyDescent="0.35">
      <c r="A137" s="22">
        <v>40209</v>
      </c>
      <c r="B137" s="23" t="s">
        <v>19</v>
      </c>
      <c r="C137" s="14">
        <v>189</v>
      </c>
      <c r="D137" s="14">
        <f>IF(cukier6[[#This Row],[NIP]]=B136, D136+cukier6[[#This Row],[LICZBA KG]], cukier6[[#This Row],[LICZBA KG]])</f>
        <v>2192</v>
      </c>
      <c r="E13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37" s="23">
        <f>(1-E137)*cukier6[[#This Row],[LICZBA KG]]</f>
        <v>170.1</v>
      </c>
      <c r="G137" s="14"/>
      <c r="H137" s="14"/>
      <c r="I137" s="14"/>
    </row>
    <row r="138" spans="1:9" x14ac:dyDescent="0.35">
      <c r="A138" s="22">
        <v>40254</v>
      </c>
      <c r="B138" s="23" t="s">
        <v>19</v>
      </c>
      <c r="C138" s="14">
        <v>69</v>
      </c>
      <c r="D138" s="14">
        <f>IF(cukier6[[#This Row],[NIP]]=B137, D137+cukier6[[#This Row],[LICZBA KG]], cukier6[[#This Row],[LICZBA KG]])</f>
        <v>2261</v>
      </c>
      <c r="E13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38" s="23">
        <f>(1-E138)*cukier6[[#This Row],[LICZBA KG]]</f>
        <v>62.1</v>
      </c>
      <c r="G138" s="14"/>
      <c r="H138" s="14"/>
      <c r="I138" s="14"/>
    </row>
    <row r="139" spans="1:9" x14ac:dyDescent="0.35">
      <c r="A139" s="22">
        <v>40305</v>
      </c>
      <c r="B139" s="23" t="s">
        <v>19</v>
      </c>
      <c r="C139" s="14">
        <v>183</v>
      </c>
      <c r="D139" s="14">
        <f>IF(cukier6[[#This Row],[NIP]]=B138, D138+cukier6[[#This Row],[LICZBA KG]], cukier6[[#This Row],[LICZBA KG]])</f>
        <v>2444</v>
      </c>
      <c r="E13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39" s="23">
        <f>(1-E139)*cukier6[[#This Row],[LICZBA KG]]</f>
        <v>164.70000000000002</v>
      </c>
      <c r="G139" s="14"/>
      <c r="H139" s="14"/>
      <c r="I139" s="14"/>
    </row>
    <row r="140" spans="1:9" x14ac:dyDescent="0.35">
      <c r="A140" s="22">
        <v>40366</v>
      </c>
      <c r="B140" s="23" t="s">
        <v>19</v>
      </c>
      <c r="C140" s="14">
        <v>80</v>
      </c>
      <c r="D140" s="14">
        <f>IF(cukier6[[#This Row],[NIP]]=B139, D139+cukier6[[#This Row],[LICZBA KG]], cukier6[[#This Row],[LICZBA KG]])</f>
        <v>2524</v>
      </c>
      <c r="E14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0" s="23">
        <f>(1-E140)*cukier6[[#This Row],[LICZBA KG]]</f>
        <v>72</v>
      </c>
      <c r="G140" s="14"/>
      <c r="H140" s="14"/>
      <c r="I140" s="14"/>
    </row>
    <row r="141" spans="1:9" x14ac:dyDescent="0.35">
      <c r="A141" s="22">
        <v>40473</v>
      </c>
      <c r="B141" s="23" t="s">
        <v>19</v>
      </c>
      <c r="C141" s="14">
        <v>104</v>
      </c>
      <c r="D141" s="14">
        <f>IF(cukier6[[#This Row],[NIP]]=B140, D140+cukier6[[#This Row],[LICZBA KG]], cukier6[[#This Row],[LICZBA KG]])</f>
        <v>2628</v>
      </c>
      <c r="E14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1" s="23">
        <f>(1-E141)*cukier6[[#This Row],[LICZBA KG]]</f>
        <v>93.600000000000009</v>
      </c>
      <c r="G141" s="14"/>
      <c r="H141" s="14"/>
      <c r="I141" s="14"/>
    </row>
    <row r="142" spans="1:9" x14ac:dyDescent="0.35">
      <c r="A142" s="22">
        <v>40487</v>
      </c>
      <c r="B142" s="23" t="s">
        <v>19</v>
      </c>
      <c r="C142" s="14">
        <v>50</v>
      </c>
      <c r="D142" s="14">
        <f>IF(cukier6[[#This Row],[NIP]]=B141, D141+cukier6[[#This Row],[LICZBA KG]], cukier6[[#This Row],[LICZBA KG]])</f>
        <v>2678</v>
      </c>
      <c r="E14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2" s="23">
        <f>(1-E142)*cukier6[[#This Row],[LICZBA KG]]</f>
        <v>45</v>
      </c>
      <c r="G142" s="14"/>
      <c r="H142" s="14"/>
      <c r="I142" s="14"/>
    </row>
    <row r="143" spans="1:9" x14ac:dyDescent="0.35">
      <c r="A143" s="22">
        <v>40584</v>
      </c>
      <c r="B143" s="23" t="s">
        <v>19</v>
      </c>
      <c r="C143" s="14">
        <v>127</v>
      </c>
      <c r="D143" s="14">
        <f>IF(cukier6[[#This Row],[NIP]]=B142, D142+cukier6[[#This Row],[LICZBA KG]], cukier6[[#This Row],[LICZBA KG]])</f>
        <v>2805</v>
      </c>
      <c r="E14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3" s="23">
        <f>(1-E143)*cukier6[[#This Row],[LICZBA KG]]</f>
        <v>114.3</v>
      </c>
      <c r="G143" s="14"/>
      <c r="H143" s="14"/>
      <c r="I143" s="14"/>
    </row>
    <row r="144" spans="1:9" x14ac:dyDescent="0.35">
      <c r="A144" s="22">
        <v>40696</v>
      </c>
      <c r="B144" s="23" t="s">
        <v>19</v>
      </c>
      <c r="C144" s="14">
        <v>180</v>
      </c>
      <c r="D144" s="14">
        <f>IF(cukier6[[#This Row],[NIP]]=B143, D143+cukier6[[#This Row],[LICZBA KG]], cukier6[[#This Row],[LICZBA KG]])</f>
        <v>2985</v>
      </c>
      <c r="E14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4" s="23">
        <f>(1-E144)*cukier6[[#This Row],[LICZBA KG]]</f>
        <v>162</v>
      </c>
      <c r="G144" s="14"/>
      <c r="H144" s="14"/>
      <c r="I144" s="14"/>
    </row>
    <row r="145" spans="1:9" x14ac:dyDescent="0.35">
      <c r="A145" s="22">
        <v>40704</v>
      </c>
      <c r="B145" s="23" t="s">
        <v>19</v>
      </c>
      <c r="C145" s="14">
        <v>104</v>
      </c>
      <c r="D145" s="14">
        <f>IF(cukier6[[#This Row],[NIP]]=B144, D144+cukier6[[#This Row],[LICZBA KG]], cukier6[[#This Row],[LICZBA KG]])</f>
        <v>3089</v>
      </c>
      <c r="E14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5" s="23">
        <f>(1-E145)*cukier6[[#This Row],[LICZBA KG]]</f>
        <v>93.600000000000009</v>
      </c>
      <c r="G145" s="14"/>
      <c r="H145" s="14"/>
      <c r="I145" s="14"/>
    </row>
    <row r="146" spans="1:9" x14ac:dyDescent="0.35">
      <c r="A146" s="22">
        <v>40714</v>
      </c>
      <c r="B146" s="23" t="s">
        <v>19</v>
      </c>
      <c r="C146" s="14">
        <v>139</v>
      </c>
      <c r="D146" s="14">
        <f>IF(cukier6[[#This Row],[NIP]]=B145, D145+cukier6[[#This Row],[LICZBA KG]], cukier6[[#This Row],[LICZBA KG]])</f>
        <v>3228</v>
      </c>
      <c r="E14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6" s="23">
        <f>(1-E146)*cukier6[[#This Row],[LICZBA KG]]</f>
        <v>125.10000000000001</v>
      </c>
      <c r="G146" s="14"/>
      <c r="H146" s="14"/>
      <c r="I146" s="14"/>
    </row>
    <row r="147" spans="1:9" x14ac:dyDescent="0.35">
      <c r="A147" s="22">
        <v>40730</v>
      </c>
      <c r="B147" s="23" t="s">
        <v>19</v>
      </c>
      <c r="C147" s="14">
        <v>103</v>
      </c>
      <c r="D147" s="14">
        <f>IF(cukier6[[#This Row],[NIP]]=B146, D146+cukier6[[#This Row],[LICZBA KG]], cukier6[[#This Row],[LICZBA KG]])</f>
        <v>3331</v>
      </c>
      <c r="E14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7" s="23">
        <f>(1-E147)*cukier6[[#This Row],[LICZBA KG]]</f>
        <v>92.7</v>
      </c>
      <c r="G147" s="14"/>
      <c r="H147" s="14"/>
      <c r="I147" s="14"/>
    </row>
    <row r="148" spans="1:9" x14ac:dyDescent="0.35">
      <c r="A148" s="22">
        <v>40748</v>
      </c>
      <c r="B148" s="23" t="s">
        <v>19</v>
      </c>
      <c r="C148" s="14">
        <v>30</v>
      </c>
      <c r="D148" s="14">
        <f>IF(cukier6[[#This Row],[NIP]]=B147, D147+cukier6[[#This Row],[LICZBA KG]], cukier6[[#This Row],[LICZBA KG]])</f>
        <v>3361</v>
      </c>
      <c r="E14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8" s="23">
        <f>(1-E148)*cukier6[[#This Row],[LICZBA KG]]</f>
        <v>27</v>
      </c>
      <c r="G148" s="14"/>
      <c r="H148" s="14"/>
      <c r="I148" s="14"/>
    </row>
    <row r="149" spans="1:9" x14ac:dyDescent="0.35">
      <c r="A149" s="22">
        <v>40857</v>
      </c>
      <c r="B149" s="23" t="s">
        <v>19</v>
      </c>
      <c r="C149" s="14">
        <v>100</v>
      </c>
      <c r="D149" s="14">
        <f>IF(cukier6[[#This Row],[NIP]]=B148, D148+cukier6[[#This Row],[LICZBA KG]], cukier6[[#This Row],[LICZBA KG]])</f>
        <v>3461</v>
      </c>
      <c r="E14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9" s="23">
        <f>(1-E149)*cukier6[[#This Row],[LICZBA KG]]</f>
        <v>90</v>
      </c>
      <c r="G149" s="14"/>
      <c r="H149" s="14"/>
      <c r="I149" s="14"/>
    </row>
    <row r="150" spans="1:9" x14ac:dyDescent="0.35">
      <c r="A150" s="22">
        <v>40889</v>
      </c>
      <c r="B150" s="23" t="s">
        <v>19</v>
      </c>
      <c r="C150" s="14">
        <v>20</v>
      </c>
      <c r="D150" s="14">
        <f>IF(cukier6[[#This Row],[NIP]]=B149, D149+cukier6[[#This Row],[LICZBA KG]], cukier6[[#This Row],[LICZBA KG]])</f>
        <v>3481</v>
      </c>
      <c r="E15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50" s="23">
        <f>(1-E150)*cukier6[[#This Row],[LICZBA KG]]</f>
        <v>18</v>
      </c>
      <c r="G150" s="14"/>
      <c r="H150" s="14"/>
      <c r="I150" s="14"/>
    </row>
    <row r="151" spans="1:9" x14ac:dyDescent="0.35">
      <c r="A151" s="22">
        <v>40955</v>
      </c>
      <c r="B151" s="23" t="s">
        <v>19</v>
      </c>
      <c r="C151" s="14">
        <v>64</v>
      </c>
      <c r="D151" s="14">
        <f>IF(cukier6[[#This Row],[NIP]]=B150, D150+cukier6[[#This Row],[LICZBA KG]], cukier6[[#This Row],[LICZBA KG]])</f>
        <v>3545</v>
      </c>
      <c r="E15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51" s="23">
        <f>(1-E151)*cukier6[[#This Row],[LICZBA KG]]</f>
        <v>57.6</v>
      </c>
      <c r="G151" s="14"/>
      <c r="H151" s="14"/>
      <c r="I151" s="14"/>
    </row>
    <row r="152" spans="1:9" x14ac:dyDescent="0.35">
      <c r="A152" s="22">
        <v>41046</v>
      </c>
      <c r="B152" s="23" t="s">
        <v>19</v>
      </c>
      <c r="C152" s="14">
        <v>158</v>
      </c>
      <c r="D152" s="14">
        <f>IF(cukier6[[#This Row],[NIP]]=B151, D151+cukier6[[#This Row],[LICZBA KG]], cukier6[[#This Row],[LICZBA KG]])</f>
        <v>3703</v>
      </c>
      <c r="E15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52" s="23">
        <f>(1-E152)*cukier6[[#This Row],[LICZBA KG]]</f>
        <v>142.20000000000002</v>
      </c>
      <c r="G152" s="14"/>
      <c r="H152" s="14"/>
      <c r="I152" s="14"/>
    </row>
    <row r="153" spans="1:9" x14ac:dyDescent="0.35">
      <c r="A153" s="22">
        <v>41130</v>
      </c>
      <c r="B153" s="23" t="s">
        <v>19</v>
      </c>
      <c r="C153" s="14">
        <v>87</v>
      </c>
      <c r="D153" s="14">
        <f>IF(cukier6[[#This Row],[NIP]]=B152, D152+cukier6[[#This Row],[LICZBA KG]], cukier6[[#This Row],[LICZBA KG]])</f>
        <v>3790</v>
      </c>
      <c r="E15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53" s="23">
        <f>(1-E153)*cukier6[[#This Row],[LICZBA KG]]</f>
        <v>78.3</v>
      </c>
      <c r="G153" s="14"/>
      <c r="H153" s="14"/>
      <c r="I153" s="14"/>
    </row>
    <row r="154" spans="1:9" x14ac:dyDescent="0.35">
      <c r="A154" s="22">
        <v>41207</v>
      </c>
      <c r="B154" s="23" t="s">
        <v>19</v>
      </c>
      <c r="C154" s="14">
        <v>92</v>
      </c>
      <c r="D154" s="14">
        <f>IF(cukier6[[#This Row],[NIP]]=B153, D153+cukier6[[#This Row],[LICZBA KG]], cukier6[[#This Row],[LICZBA KG]])</f>
        <v>3882</v>
      </c>
      <c r="E15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54" s="23">
        <f>(1-E154)*cukier6[[#This Row],[LICZBA KG]]</f>
        <v>82.8</v>
      </c>
      <c r="G154" s="14"/>
      <c r="H154" s="14"/>
      <c r="I154" s="14"/>
    </row>
    <row r="155" spans="1:9" x14ac:dyDescent="0.35">
      <c r="A155" s="22">
        <v>41219</v>
      </c>
      <c r="B155" s="23" t="s">
        <v>19</v>
      </c>
      <c r="C155" s="14">
        <v>141</v>
      </c>
      <c r="D155" s="14">
        <f>IF(cukier6[[#This Row],[NIP]]=B154, D154+cukier6[[#This Row],[LICZBA KG]], cukier6[[#This Row],[LICZBA KG]])</f>
        <v>4023</v>
      </c>
      <c r="E15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55" s="23">
        <f>(1-E155)*cukier6[[#This Row],[LICZBA KG]]</f>
        <v>126.9</v>
      </c>
      <c r="G155" s="14"/>
      <c r="H155" s="14"/>
      <c r="I155" s="14"/>
    </row>
    <row r="156" spans="1:9" x14ac:dyDescent="0.35">
      <c r="A156" s="22">
        <v>41403</v>
      </c>
      <c r="B156" s="23" t="s">
        <v>19</v>
      </c>
      <c r="C156" s="14">
        <v>92</v>
      </c>
      <c r="D156" s="14">
        <f>IF(cukier6[[#This Row],[NIP]]=B155, D155+cukier6[[#This Row],[LICZBA KG]], cukier6[[#This Row],[LICZBA KG]])</f>
        <v>4115</v>
      </c>
      <c r="E15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56" s="23">
        <f>(1-E156)*cukier6[[#This Row],[LICZBA KG]]</f>
        <v>82.8</v>
      </c>
      <c r="G156" s="14"/>
      <c r="H156" s="14"/>
      <c r="I156" s="14"/>
    </row>
    <row r="157" spans="1:9" x14ac:dyDescent="0.35">
      <c r="A157" s="22">
        <v>41478</v>
      </c>
      <c r="B157" s="23" t="s">
        <v>19</v>
      </c>
      <c r="C157" s="14">
        <v>174</v>
      </c>
      <c r="D157" s="14">
        <f>IF(cukier6[[#This Row],[NIP]]=B156, D156+cukier6[[#This Row],[LICZBA KG]], cukier6[[#This Row],[LICZBA KG]])</f>
        <v>4289</v>
      </c>
      <c r="E15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57" s="23">
        <f>(1-E157)*cukier6[[#This Row],[LICZBA KG]]</f>
        <v>156.6</v>
      </c>
      <c r="G157" s="14"/>
      <c r="H157" s="14"/>
      <c r="I157" s="14"/>
    </row>
    <row r="158" spans="1:9" x14ac:dyDescent="0.35">
      <c r="A158" s="22">
        <v>41568</v>
      </c>
      <c r="B158" s="23" t="s">
        <v>19</v>
      </c>
      <c r="C158" s="14">
        <v>156</v>
      </c>
      <c r="D158" s="14">
        <f>IF(cukier6[[#This Row],[NIP]]=B157, D157+cukier6[[#This Row],[LICZBA KG]], cukier6[[#This Row],[LICZBA KG]])</f>
        <v>4445</v>
      </c>
      <c r="E15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58" s="23">
        <f>(1-E158)*cukier6[[#This Row],[LICZBA KG]]</f>
        <v>140.4</v>
      </c>
      <c r="G158" s="14"/>
      <c r="H158" s="14"/>
      <c r="I158" s="14"/>
    </row>
    <row r="159" spans="1:9" x14ac:dyDescent="0.35">
      <c r="A159" s="22">
        <v>41755</v>
      </c>
      <c r="B159" s="23" t="s">
        <v>19</v>
      </c>
      <c r="C159" s="14">
        <v>148</v>
      </c>
      <c r="D159" s="14">
        <f>IF(cukier6[[#This Row],[NIP]]=B158, D158+cukier6[[#This Row],[LICZBA KG]], cukier6[[#This Row],[LICZBA KG]])</f>
        <v>4593</v>
      </c>
      <c r="E15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59" s="23">
        <f>(1-E159)*cukier6[[#This Row],[LICZBA KG]]</f>
        <v>133.20000000000002</v>
      </c>
      <c r="G159" s="14"/>
      <c r="H159" s="14"/>
      <c r="I159" s="14"/>
    </row>
    <row r="160" spans="1:9" x14ac:dyDescent="0.35">
      <c r="A160" s="22">
        <v>41895</v>
      </c>
      <c r="B160" s="23" t="s">
        <v>19</v>
      </c>
      <c r="C160" s="14">
        <v>25</v>
      </c>
      <c r="D160" s="14">
        <f>IF(cukier6[[#This Row],[NIP]]=B159, D159+cukier6[[#This Row],[LICZBA KG]], cukier6[[#This Row],[LICZBA KG]])</f>
        <v>4618</v>
      </c>
      <c r="E16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60" s="23">
        <f>(1-E160)*cukier6[[#This Row],[LICZBA KG]]</f>
        <v>22.5</v>
      </c>
      <c r="G160" s="14"/>
      <c r="H160" s="14"/>
      <c r="I160" s="14"/>
    </row>
    <row r="161" spans="1:9" x14ac:dyDescent="0.35">
      <c r="A161" s="22">
        <v>42001</v>
      </c>
      <c r="B161" s="23" t="s">
        <v>19</v>
      </c>
      <c r="C161" s="14">
        <v>166</v>
      </c>
      <c r="D161" s="14">
        <f>IF(cukier6[[#This Row],[NIP]]=B160, D160+cukier6[[#This Row],[LICZBA KG]], cukier6[[#This Row],[LICZBA KG]])</f>
        <v>4784</v>
      </c>
      <c r="E16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61" s="23">
        <f>(1-E161)*cukier6[[#This Row],[LICZBA KG]]</f>
        <v>149.4</v>
      </c>
      <c r="G161" s="14"/>
      <c r="H161" s="14"/>
      <c r="I161" s="14"/>
    </row>
    <row r="162" spans="1:9" x14ac:dyDescent="0.35">
      <c r="A162" s="22">
        <v>38982</v>
      </c>
      <c r="B162" s="23" t="s">
        <v>126</v>
      </c>
      <c r="C162" s="14">
        <v>17</v>
      </c>
      <c r="D162" s="14">
        <f>IF(cukier6[[#This Row],[NIP]]=B161, D161+cukier6[[#This Row],[LICZBA KG]], cukier6[[#This Row],[LICZBA KG]])</f>
        <v>17</v>
      </c>
      <c r="E16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62" s="23">
        <f>(1-E162)*cukier6[[#This Row],[LICZBA KG]]</f>
        <v>17</v>
      </c>
      <c r="G162" s="14"/>
      <c r="H162" s="14"/>
      <c r="I162" s="14"/>
    </row>
    <row r="163" spans="1:9" x14ac:dyDescent="0.35">
      <c r="A163" s="22">
        <v>39776</v>
      </c>
      <c r="B163" s="23" t="s">
        <v>126</v>
      </c>
      <c r="C163" s="14">
        <v>13</v>
      </c>
      <c r="D163" s="14">
        <f>IF(cukier6[[#This Row],[NIP]]=B162, D162+cukier6[[#This Row],[LICZBA KG]], cukier6[[#This Row],[LICZBA KG]])</f>
        <v>30</v>
      </c>
      <c r="E16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63" s="23">
        <f>(1-E163)*cukier6[[#This Row],[LICZBA KG]]</f>
        <v>13</v>
      </c>
      <c r="G163" s="14"/>
      <c r="H163" s="14"/>
      <c r="I163" s="14"/>
    </row>
    <row r="164" spans="1:9" x14ac:dyDescent="0.35">
      <c r="A164" s="22">
        <v>39971</v>
      </c>
      <c r="B164" s="23" t="s">
        <v>126</v>
      </c>
      <c r="C164" s="14">
        <v>15</v>
      </c>
      <c r="D164" s="14">
        <f>IF(cukier6[[#This Row],[NIP]]=B163, D163+cukier6[[#This Row],[LICZBA KG]], cukier6[[#This Row],[LICZBA KG]])</f>
        <v>45</v>
      </c>
      <c r="E16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64" s="23">
        <f>(1-E164)*cukier6[[#This Row],[LICZBA KG]]</f>
        <v>15</v>
      </c>
      <c r="G164" s="14"/>
      <c r="H164" s="14"/>
      <c r="I164" s="14"/>
    </row>
    <row r="165" spans="1:9" x14ac:dyDescent="0.35">
      <c r="A165" s="22">
        <v>41036</v>
      </c>
      <c r="B165" s="23" t="s">
        <v>126</v>
      </c>
      <c r="C165" s="14">
        <v>5</v>
      </c>
      <c r="D165" s="14">
        <f>IF(cukier6[[#This Row],[NIP]]=B164, D164+cukier6[[#This Row],[LICZBA KG]], cukier6[[#This Row],[LICZBA KG]])</f>
        <v>50</v>
      </c>
      <c r="E16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65" s="23">
        <f>(1-E165)*cukier6[[#This Row],[LICZBA KG]]</f>
        <v>5</v>
      </c>
      <c r="G165" s="14"/>
      <c r="H165" s="14"/>
      <c r="I165" s="14"/>
    </row>
    <row r="166" spans="1:9" x14ac:dyDescent="0.35">
      <c r="A166" s="22">
        <v>38493</v>
      </c>
      <c r="B166" s="23" t="s">
        <v>46</v>
      </c>
      <c r="C166" s="14">
        <v>16</v>
      </c>
      <c r="D166" s="14">
        <f>IF(cukier6[[#This Row],[NIP]]=B165, D165+cukier6[[#This Row],[LICZBA KG]], cukier6[[#This Row],[LICZBA KG]])</f>
        <v>16</v>
      </c>
      <c r="E16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66" s="23">
        <f>(1-E166)*cukier6[[#This Row],[LICZBA KG]]</f>
        <v>16</v>
      </c>
      <c r="G166" s="14"/>
      <c r="H166" s="14"/>
      <c r="I166" s="14"/>
    </row>
    <row r="167" spans="1:9" x14ac:dyDescent="0.35">
      <c r="A167" s="22">
        <v>39639</v>
      </c>
      <c r="B167" s="23" t="s">
        <v>46</v>
      </c>
      <c r="C167" s="14">
        <v>6</v>
      </c>
      <c r="D167" s="14">
        <f>IF(cukier6[[#This Row],[NIP]]=B166, D166+cukier6[[#This Row],[LICZBA KG]], cukier6[[#This Row],[LICZBA KG]])</f>
        <v>22</v>
      </c>
      <c r="E16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67" s="23">
        <f>(1-E167)*cukier6[[#This Row],[LICZBA KG]]</f>
        <v>6</v>
      </c>
      <c r="G167" s="14"/>
      <c r="H167" s="14"/>
      <c r="I167" s="14"/>
    </row>
    <row r="168" spans="1:9" x14ac:dyDescent="0.35">
      <c r="A168" s="22">
        <v>40656</v>
      </c>
      <c r="B168" s="23" t="s">
        <v>222</v>
      </c>
      <c r="C168" s="14">
        <v>12</v>
      </c>
      <c r="D168" s="14">
        <f>IF(cukier6[[#This Row],[NIP]]=B167, D167+cukier6[[#This Row],[LICZBA KG]], cukier6[[#This Row],[LICZBA KG]])</f>
        <v>12</v>
      </c>
      <c r="E16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68" s="23">
        <f>(1-E168)*cukier6[[#This Row],[LICZBA KG]]</f>
        <v>12</v>
      </c>
      <c r="G168" s="14"/>
      <c r="H168" s="14"/>
      <c r="I168" s="14"/>
    </row>
    <row r="169" spans="1:9" x14ac:dyDescent="0.35">
      <c r="A169" s="22">
        <v>40979</v>
      </c>
      <c r="B169" s="23" t="s">
        <v>222</v>
      </c>
      <c r="C169" s="14">
        <v>8</v>
      </c>
      <c r="D169" s="14">
        <f>IF(cukier6[[#This Row],[NIP]]=B168, D168+cukier6[[#This Row],[LICZBA KG]], cukier6[[#This Row],[LICZBA KG]])</f>
        <v>20</v>
      </c>
      <c r="E16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69" s="23">
        <f>(1-E169)*cukier6[[#This Row],[LICZBA KG]]</f>
        <v>8</v>
      </c>
      <c r="G169" s="14"/>
      <c r="H169" s="14"/>
      <c r="I169" s="14"/>
    </row>
    <row r="170" spans="1:9" x14ac:dyDescent="0.35">
      <c r="A170" s="22">
        <v>41486</v>
      </c>
      <c r="B170" s="23" t="s">
        <v>222</v>
      </c>
      <c r="C170" s="14">
        <v>15</v>
      </c>
      <c r="D170" s="14">
        <f>IF(cukier6[[#This Row],[NIP]]=B169, D169+cukier6[[#This Row],[LICZBA KG]], cukier6[[#This Row],[LICZBA KG]])</f>
        <v>35</v>
      </c>
      <c r="E17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70" s="23">
        <f>(1-E170)*cukier6[[#This Row],[LICZBA KG]]</f>
        <v>15</v>
      </c>
      <c r="G170" s="14"/>
      <c r="H170" s="14"/>
      <c r="I170" s="14"/>
    </row>
    <row r="171" spans="1:9" x14ac:dyDescent="0.35">
      <c r="A171" s="22">
        <v>41638</v>
      </c>
      <c r="B171" s="23" t="s">
        <v>222</v>
      </c>
      <c r="C171" s="14">
        <v>12</v>
      </c>
      <c r="D171" s="14">
        <f>IF(cukier6[[#This Row],[NIP]]=B170, D170+cukier6[[#This Row],[LICZBA KG]], cukier6[[#This Row],[LICZBA KG]])</f>
        <v>47</v>
      </c>
      <c r="E17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71" s="23">
        <f>(1-E171)*cukier6[[#This Row],[LICZBA KG]]</f>
        <v>12</v>
      </c>
      <c r="G171" s="14"/>
      <c r="H171" s="14"/>
      <c r="I171" s="14"/>
    </row>
    <row r="172" spans="1:9" x14ac:dyDescent="0.35">
      <c r="A172" s="22">
        <v>41663</v>
      </c>
      <c r="B172" s="23" t="s">
        <v>222</v>
      </c>
      <c r="C172" s="14">
        <v>1</v>
      </c>
      <c r="D172" s="14">
        <f>IF(cukier6[[#This Row],[NIP]]=B171, D171+cukier6[[#This Row],[LICZBA KG]], cukier6[[#This Row],[LICZBA KG]])</f>
        <v>48</v>
      </c>
      <c r="E17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72" s="23">
        <f>(1-E172)*cukier6[[#This Row],[LICZBA KG]]</f>
        <v>1</v>
      </c>
      <c r="G172" s="14"/>
      <c r="H172" s="14"/>
      <c r="I172" s="14"/>
    </row>
    <row r="173" spans="1:9" x14ac:dyDescent="0.35">
      <c r="A173" s="22">
        <v>39670</v>
      </c>
      <c r="B173" s="23" t="s">
        <v>172</v>
      </c>
      <c r="C173" s="14">
        <v>16</v>
      </c>
      <c r="D173" s="14">
        <f>IF(cukier6[[#This Row],[NIP]]=B172, D172+cukier6[[#This Row],[LICZBA KG]], cukier6[[#This Row],[LICZBA KG]])</f>
        <v>16</v>
      </c>
      <c r="E17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73" s="23">
        <f>(1-E173)*cukier6[[#This Row],[LICZBA KG]]</f>
        <v>16</v>
      </c>
      <c r="G173" s="14"/>
      <c r="H173" s="14"/>
      <c r="I173" s="14"/>
    </row>
    <row r="174" spans="1:9" x14ac:dyDescent="0.35">
      <c r="A174" s="22">
        <v>39853</v>
      </c>
      <c r="B174" s="23" t="s">
        <v>172</v>
      </c>
      <c r="C174" s="14">
        <v>9</v>
      </c>
      <c r="D174" s="14">
        <f>IF(cukier6[[#This Row],[NIP]]=B173, D173+cukier6[[#This Row],[LICZBA KG]], cukier6[[#This Row],[LICZBA KG]])</f>
        <v>25</v>
      </c>
      <c r="E17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74" s="23">
        <f>(1-E174)*cukier6[[#This Row],[LICZBA KG]]</f>
        <v>9</v>
      </c>
      <c r="G174" s="14"/>
      <c r="H174" s="14"/>
      <c r="I174" s="14"/>
    </row>
    <row r="175" spans="1:9" x14ac:dyDescent="0.35">
      <c r="A175" s="22">
        <v>40395</v>
      </c>
      <c r="B175" s="23" t="s">
        <v>172</v>
      </c>
      <c r="C175" s="14">
        <v>9</v>
      </c>
      <c r="D175" s="14">
        <f>IF(cukier6[[#This Row],[NIP]]=B174, D174+cukier6[[#This Row],[LICZBA KG]], cukier6[[#This Row],[LICZBA KG]])</f>
        <v>34</v>
      </c>
      <c r="E17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75" s="23">
        <f>(1-E175)*cukier6[[#This Row],[LICZBA KG]]</f>
        <v>9</v>
      </c>
      <c r="G175" s="14"/>
      <c r="H175" s="14"/>
      <c r="I175" s="14"/>
    </row>
    <row r="176" spans="1:9" x14ac:dyDescent="0.35">
      <c r="A176" s="22">
        <v>40496</v>
      </c>
      <c r="B176" s="23" t="s">
        <v>172</v>
      </c>
      <c r="C176" s="14">
        <v>2</v>
      </c>
      <c r="D176" s="14">
        <f>IF(cukier6[[#This Row],[NIP]]=B175, D175+cukier6[[#This Row],[LICZBA KG]], cukier6[[#This Row],[LICZBA KG]])</f>
        <v>36</v>
      </c>
      <c r="E17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76" s="23">
        <f>(1-E176)*cukier6[[#This Row],[LICZBA KG]]</f>
        <v>2</v>
      </c>
      <c r="G176" s="14"/>
      <c r="H176" s="14"/>
      <c r="I176" s="14"/>
    </row>
    <row r="177" spans="1:9" x14ac:dyDescent="0.35">
      <c r="A177" s="22">
        <v>41156</v>
      </c>
      <c r="B177" s="23" t="s">
        <v>172</v>
      </c>
      <c r="C177" s="14">
        <v>8</v>
      </c>
      <c r="D177" s="14">
        <f>IF(cukier6[[#This Row],[NIP]]=B176, D176+cukier6[[#This Row],[LICZBA KG]], cukier6[[#This Row],[LICZBA KG]])</f>
        <v>44</v>
      </c>
      <c r="E17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77" s="23">
        <f>(1-E177)*cukier6[[#This Row],[LICZBA KG]]</f>
        <v>8</v>
      </c>
      <c r="G177" s="14"/>
      <c r="H177" s="14"/>
      <c r="I177" s="14"/>
    </row>
    <row r="178" spans="1:9" x14ac:dyDescent="0.35">
      <c r="A178" s="22">
        <v>40598</v>
      </c>
      <c r="B178" s="23" t="s">
        <v>218</v>
      </c>
      <c r="C178" s="14">
        <v>7</v>
      </c>
      <c r="D178" s="14">
        <f>IF(cukier6[[#This Row],[NIP]]=B177, D177+cukier6[[#This Row],[LICZBA KG]], cukier6[[#This Row],[LICZBA KG]])</f>
        <v>7</v>
      </c>
      <c r="E17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78" s="23">
        <f>(1-E178)*cukier6[[#This Row],[LICZBA KG]]</f>
        <v>7</v>
      </c>
      <c r="G178" s="14"/>
      <c r="H178" s="14"/>
      <c r="I178" s="14"/>
    </row>
    <row r="179" spans="1:9" x14ac:dyDescent="0.35">
      <c r="A179" s="22">
        <v>39526</v>
      </c>
      <c r="B179" s="23" t="s">
        <v>165</v>
      </c>
      <c r="C179" s="14">
        <v>2</v>
      </c>
      <c r="D179" s="14">
        <f>IF(cukier6[[#This Row],[NIP]]=B178, D178+cukier6[[#This Row],[LICZBA KG]], cukier6[[#This Row],[LICZBA KG]])</f>
        <v>2</v>
      </c>
      <c r="E17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79" s="23">
        <f>(1-E179)*cukier6[[#This Row],[LICZBA KG]]</f>
        <v>2</v>
      </c>
      <c r="G179" s="14"/>
      <c r="H179" s="14"/>
      <c r="I179" s="14"/>
    </row>
    <row r="180" spans="1:9" x14ac:dyDescent="0.35">
      <c r="A180" s="22">
        <v>41235</v>
      </c>
      <c r="B180" s="23" t="s">
        <v>165</v>
      </c>
      <c r="C180" s="14">
        <v>10</v>
      </c>
      <c r="D180" s="14">
        <f>IF(cukier6[[#This Row],[NIP]]=B179, D179+cukier6[[#This Row],[LICZBA KG]], cukier6[[#This Row],[LICZBA KG]])</f>
        <v>12</v>
      </c>
      <c r="E18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80" s="23">
        <f>(1-E180)*cukier6[[#This Row],[LICZBA KG]]</f>
        <v>10</v>
      </c>
      <c r="G180" s="14"/>
      <c r="H180" s="14"/>
      <c r="I180" s="14"/>
    </row>
    <row r="181" spans="1:9" x14ac:dyDescent="0.35">
      <c r="A181" s="22">
        <v>38965</v>
      </c>
      <c r="B181" s="23" t="s">
        <v>123</v>
      </c>
      <c r="C181" s="14">
        <v>190</v>
      </c>
      <c r="D181" s="14">
        <f>IF(cukier6[[#This Row],[NIP]]=B180, D180+cukier6[[#This Row],[LICZBA KG]], cukier6[[#This Row],[LICZBA KG]])</f>
        <v>190</v>
      </c>
      <c r="E18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81" s="23">
        <f>(1-E181)*cukier6[[#This Row],[LICZBA KG]]</f>
        <v>180.5</v>
      </c>
      <c r="G181" s="14"/>
      <c r="H181" s="14"/>
      <c r="I181" s="14"/>
    </row>
    <row r="182" spans="1:9" x14ac:dyDescent="0.35">
      <c r="A182" s="22">
        <v>39001</v>
      </c>
      <c r="B182" s="23" t="s">
        <v>123</v>
      </c>
      <c r="C182" s="14">
        <v>42</v>
      </c>
      <c r="D182" s="14">
        <f>IF(cukier6[[#This Row],[NIP]]=B181, D181+cukier6[[#This Row],[LICZBA KG]], cukier6[[#This Row],[LICZBA KG]])</f>
        <v>232</v>
      </c>
      <c r="E18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82" s="23">
        <f>(1-E182)*cukier6[[#This Row],[LICZBA KG]]</f>
        <v>39.9</v>
      </c>
      <c r="G182" s="14"/>
      <c r="H182" s="14"/>
      <c r="I182" s="14"/>
    </row>
    <row r="183" spans="1:9" x14ac:dyDescent="0.35">
      <c r="A183" s="22">
        <v>39407</v>
      </c>
      <c r="B183" s="23" t="s">
        <v>123</v>
      </c>
      <c r="C183" s="14">
        <v>57</v>
      </c>
      <c r="D183" s="14">
        <f>IF(cukier6[[#This Row],[NIP]]=B182, D182+cukier6[[#This Row],[LICZBA KG]], cukier6[[#This Row],[LICZBA KG]])</f>
        <v>289</v>
      </c>
      <c r="E18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83" s="23">
        <f>(1-E183)*cukier6[[#This Row],[LICZBA KG]]</f>
        <v>54.15</v>
      </c>
      <c r="G183" s="14"/>
      <c r="H183" s="14"/>
      <c r="I183" s="14"/>
    </row>
    <row r="184" spans="1:9" x14ac:dyDescent="0.35">
      <c r="A184" s="22">
        <v>39696</v>
      </c>
      <c r="B184" s="23" t="s">
        <v>123</v>
      </c>
      <c r="C184" s="14">
        <v>35</v>
      </c>
      <c r="D184" s="14">
        <f>IF(cukier6[[#This Row],[NIP]]=B183, D183+cukier6[[#This Row],[LICZBA KG]], cukier6[[#This Row],[LICZBA KG]])</f>
        <v>324</v>
      </c>
      <c r="E18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84" s="23">
        <f>(1-E184)*cukier6[[#This Row],[LICZBA KG]]</f>
        <v>33.25</v>
      </c>
      <c r="G184" s="14"/>
      <c r="H184" s="14"/>
      <c r="I184" s="14"/>
    </row>
    <row r="185" spans="1:9" x14ac:dyDescent="0.35">
      <c r="A185" s="22">
        <v>40094</v>
      </c>
      <c r="B185" s="23" t="s">
        <v>123</v>
      </c>
      <c r="C185" s="14">
        <v>28</v>
      </c>
      <c r="D185" s="14">
        <f>IF(cukier6[[#This Row],[NIP]]=B184, D184+cukier6[[#This Row],[LICZBA KG]], cukier6[[#This Row],[LICZBA KG]])</f>
        <v>352</v>
      </c>
      <c r="E18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85" s="23">
        <f>(1-E185)*cukier6[[#This Row],[LICZBA KG]]</f>
        <v>26.599999999999998</v>
      </c>
      <c r="G185" s="14"/>
      <c r="H185" s="14"/>
      <c r="I185" s="14"/>
    </row>
    <row r="186" spans="1:9" x14ac:dyDescent="0.35">
      <c r="A186" s="22">
        <v>40605</v>
      </c>
      <c r="B186" s="23" t="s">
        <v>123</v>
      </c>
      <c r="C186" s="14">
        <v>151</v>
      </c>
      <c r="D186" s="14">
        <f>IF(cukier6[[#This Row],[NIP]]=B185, D185+cukier6[[#This Row],[LICZBA KG]], cukier6[[#This Row],[LICZBA KG]])</f>
        <v>503</v>
      </c>
      <c r="E18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86" s="23">
        <f>(1-E186)*cukier6[[#This Row],[LICZBA KG]]</f>
        <v>143.44999999999999</v>
      </c>
      <c r="G186" s="14"/>
      <c r="H186" s="14"/>
      <c r="I186" s="14"/>
    </row>
    <row r="187" spans="1:9" x14ac:dyDescent="0.35">
      <c r="A187" s="22">
        <v>40635</v>
      </c>
      <c r="B187" s="23" t="s">
        <v>123</v>
      </c>
      <c r="C187" s="14">
        <v>124</v>
      </c>
      <c r="D187" s="14">
        <f>IF(cukier6[[#This Row],[NIP]]=B186, D186+cukier6[[#This Row],[LICZBA KG]], cukier6[[#This Row],[LICZBA KG]])</f>
        <v>627</v>
      </c>
      <c r="E18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87" s="23">
        <f>(1-E187)*cukier6[[#This Row],[LICZBA KG]]</f>
        <v>117.8</v>
      </c>
      <c r="G187" s="14"/>
      <c r="H187" s="14"/>
      <c r="I187" s="14"/>
    </row>
    <row r="188" spans="1:9" x14ac:dyDescent="0.35">
      <c r="A188" s="22">
        <v>40852</v>
      </c>
      <c r="B188" s="23" t="s">
        <v>123</v>
      </c>
      <c r="C188" s="14">
        <v>43</v>
      </c>
      <c r="D188" s="14">
        <f>IF(cukier6[[#This Row],[NIP]]=B187, D187+cukier6[[#This Row],[LICZBA KG]], cukier6[[#This Row],[LICZBA KG]])</f>
        <v>670</v>
      </c>
      <c r="E18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88" s="23">
        <f>(1-E188)*cukier6[[#This Row],[LICZBA KG]]</f>
        <v>40.85</v>
      </c>
      <c r="G188" s="14"/>
      <c r="H188" s="14"/>
      <c r="I188" s="14"/>
    </row>
    <row r="189" spans="1:9" x14ac:dyDescent="0.35">
      <c r="A189" s="22">
        <v>41003</v>
      </c>
      <c r="B189" s="23" t="s">
        <v>123</v>
      </c>
      <c r="C189" s="14">
        <v>71</v>
      </c>
      <c r="D189" s="14">
        <f>IF(cukier6[[#This Row],[NIP]]=B188, D188+cukier6[[#This Row],[LICZBA KG]], cukier6[[#This Row],[LICZBA KG]])</f>
        <v>741</v>
      </c>
      <c r="E18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89" s="23">
        <f>(1-E189)*cukier6[[#This Row],[LICZBA KG]]</f>
        <v>67.45</v>
      </c>
      <c r="G189" s="14"/>
      <c r="H189" s="14"/>
      <c r="I189" s="14"/>
    </row>
    <row r="190" spans="1:9" x14ac:dyDescent="0.35">
      <c r="A190" s="22">
        <v>41396</v>
      </c>
      <c r="B190" s="23" t="s">
        <v>123</v>
      </c>
      <c r="C190" s="14">
        <v>66</v>
      </c>
      <c r="D190" s="14">
        <f>IF(cukier6[[#This Row],[NIP]]=B189, D189+cukier6[[#This Row],[LICZBA KG]], cukier6[[#This Row],[LICZBA KG]])</f>
        <v>807</v>
      </c>
      <c r="E19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90" s="23">
        <f>(1-E190)*cukier6[[#This Row],[LICZBA KG]]</f>
        <v>62.699999999999996</v>
      </c>
      <c r="G190" s="14"/>
      <c r="H190" s="14"/>
      <c r="I190" s="14"/>
    </row>
    <row r="191" spans="1:9" x14ac:dyDescent="0.35">
      <c r="A191" s="22">
        <v>38528</v>
      </c>
      <c r="B191" s="23" t="s">
        <v>57</v>
      </c>
      <c r="C191" s="14">
        <v>7</v>
      </c>
      <c r="D191" s="14">
        <f>IF(cukier6[[#This Row],[NIP]]=B190, D190+cukier6[[#This Row],[LICZBA KG]], cukier6[[#This Row],[LICZBA KG]])</f>
        <v>7</v>
      </c>
      <c r="E19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91" s="23">
        <f>(1-E191)*cukier6[[#This Row],[LICZBA KG]]</f>
        <v>7</v>
      </c>
      <c r="G191" s="14"/>
      <c r="H191" s="14"/>
      <c r="I191" s="14"/>
    </row>
    <row r="192" spans="1:9" x14ac:dyDescent="0.35">
      <c r="A192" s="22">
        <v>38741</v>
      </c>
      <c r="B192" s="23" t="s">
        <v>57</v>
      </c>
      <c r="C192" s="14">
        <v>16</v>
      </c>
      <c r="D192" s="14">
        <f>IF(cukier6[[#This Row],[NIP]]=B191, D191+cukier6[[#This Row],[LICZBA KG]], cukier6[[#This Row],[LICZBA KG]])</f>
        <v>23</v>
      </c>
      <c r="E19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92" s="23">
        <f>(1-E192)*cukier6[[#This Row],[LICZBA KG]]</f>
        <v>16</v>
      </c>
      <c r="G192" s="14"/>
      <c r="H192" s="14"/>
      <c r="I192" s="14"/>
    </row>
    <row r="193" spans="1:9" x14ac:dyDescent="0.35">
      <c r="A193" s="22">
        <v>39550</v>
      </c>
      <c r="B193" s="23" t="s">
        <v>57</v>
      </c>
      <c r="C193" s="14">
        <v>6</v>
      </c>
      <c r="D193" s="14">
        <f>IF(cukier6[[#This Row],[NIP]]=B192, D192+cukier6[[#This Row],[LICZBA KG]], cukier6[[#This Row],[LICZBA KG]])</f>
        <v>29</v>
      </c>
      <c r="E19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93" s="23">
        <f>(1-E193)*cukier6[[#This Row],[LICZBA KG]]</f>
        <v>6</v>
      </c>
      <c r="G193" s="14"/>
      <c r="H193" s="14"/>
      <c r="I193" s="14"/>
    </row>
    <row r="194" spans="1:9" x14ac:dyDescent="0.35">
      <c r="A194" s="22">
        <v>40665</v>
      </c>
      <c r="B194" s="23" t="s">
        <v>57</v>
      </c>
      <c r="C194" s="14">
        <v>1</v>
      </c>
      <c r="D194" s="14">
        <f>IF(cukier6[[#This Row],[NIP]]=B193, D193+cukier6[[#This Row],[LICZBA KG]], cukier6[[#This Row],[LICZBA KG]])</f>
        <v>30</v>
      </c>
      <c r="E19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94" s="23">
        <f>(1-E194)*cukier6[[#This Row],[LICZBA KG]]</f>
        <v>1</v>
      </c>
      <c r="G194" s="14"/>
      <c r="H194" s="14"/>
      <c r="I194" s="14"/>
    </row>
    <row r="195" spans="1:9" x14ac:dyDescent="0.35">
      <c r="A195" s="22">
        <v>41462</v>
      </c>
      <c r="B195" s="23" t="s">
        <v>57</v>
      </c>
      <c r="C195" s="14">
        <v>18</v>
      </c>
      <c r="D195" s="14">
        <f>IF(cukier6[[#This Row],[NIP]]=B194, D194+cukier6[[#This Row],[LICZBA KG]], cukier6[[#This Row],[LICZBA KG]])</f>
        <v>48</v>
      </c>
      <c r="E19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95" s="23">
        <f>(1-E195)*cukier6[[#This Row],[LICZBA KG]]</f>
        <v>18</v>
      </c>
      <c r="G195" s="14"/>
      <c r="H195" s="14"/>
      <c r="I195" s="14"/>
    </row>
    <row r="196" spans="1:9" x14ac:dyDescent="0.35">
      <c r="A196" s="22">
        <v>41545</v>
      </c>
      <c r="B196" s="23" t="s">
        <v>235</v>
      </c>
      <c r="C196" s="14">
        <v>4</v>
      </c>
      <c r="D196" s="14">
        <f>IF(cukier6[[#This Row],[NIP]]=B195, D195+cukier6[[#This Row],[LICZBA KG]], cukier6[[#This Row],[LICZBA KG]])</f>
        <v>4</v>
      </c>
      <c r="E19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96" s="23">
        <f>(1-E196)*cukier6[[#This Row],[LICZBA KG]]</f>
        <v>4</v>
      </c>
      <c r="G196" s="14"/>
      <c r="H196" s="14"/>
      <c r="I196" s="14"/>
    </row>
    <row r="197" spans="1:9" x14ac:dyDescent="0.35">
      <c r="A197" s="22">
        <v>38377</v>
      </c>
      <c r="B197" s="23" t="s">
        <v>11</v>
      </c>
      <c r="C197" s="14">
        <v>11</v>
      </c>
      <c r="D197" s="14">
        <f>IF(cukier6[[#This Row],[NIP]]=B196, D196+cukier6[[#This Row],[LICZBA KG]], cukier6[[#This Row],[LICZBA KG]])</f>
        <v>11</v>
      </c>
      <c r="E19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97" s="23">
        <f>(1-E197)*cukier6[[#This Row],[LICZBA KG]]</f>
        <v>11</v>
      </c>
      <c r="G197" s="14"/>
      <c r="H197" s="14"/>
      <c r="I197" s="14"/>
    </row>
    <row r="198" spans="1:9" x14ac:dyDescent="0.35">
      <c r="A198" s="22">
        <v>39510</v>
      </c>
      <c r="B198" s="23" t="s">
        <v>11</v>
      </c>
      <c r="C198" s="14">
        <v>6</v>
      </c>
      <c r="D198" s="14">
        <f>IF(cukier6[[#This Row],[NIP]]=B197, D197+cukier6[[#This Row],[LICZBA KG]], cukier6[[#This Row],[LICZBA KG]])</f>
        <v>17</v>
      </c>
      <c r="E19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98" s="23">
        <f>(1-E198)*cukier6[[#This Row],[LICZBA KG]]</f>
        <v>6</v>
      </c>
      <c r="G198" s="14"/>
      <c r="H198" s="14"/>
      <c r="I198" s="14"/>
    </row>
    <row r="199" spans="1:9" x14ac:dyDescent="0.35">
      <c r="A199" s="22">
        <v>40147</v>
      </c>
      <c r="B199" s="23" t="s">
        <v>11</v>
      </c>
      <c r="C199" s="14">
        <v>8</v>
      </c>
      <c r="D199" s="14">
        <f>IF(cukier6[[#This Row],[NIP]]=B198, D198+cukier6[[#This Row],[LICZBA KG]], cukier6[[#This Row],[LICZBA KG]])</f>
        <v>25</v>
      </c>
      <c r="E19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99" s="23">
        <f>(1-E199)*cukier6[[#This Row],[LICZBA KG]]</f>
        <v>8</v>
      </c>
      <c r="G199" s="14"/>
      <c r="H199" s="14"/>
      <c r="I199" s="14"/>
    </row>
    <row r="200" spans="1:9" x14ac:dyDescent="0.35">
      <c r="A200" s="22">
        <v>39977</v>
      </c>
      <c r="B200" s="23" t="s">
        <v>189</v>
      </c>
      <c r="C200" s="14">
        <v>9</v>
      </c>
      <c r="D200" s="14">
        <f>IF(cukier6[[#This Row],[NIP]]=B199, D199+cukier6[[#This Row],[LICZBA KG]], cukier6[[#This Row],[LICZBA KG]])</f>
        <v>9</v>
      </c>
      <c r="E20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00" s="23">
        <f>(1-E200)*cukier6[[#This Row],[LICZBA KG]]</f>
        <v>9</v>
      </c>
      <c r="G200" s="14"/>
      <c r="H200" s="14"/>
      <c r="I200" s="14"/>
    </row>
    <row r="201" spans="1:9" x14ac:dyDescent="0.35">
      <c r="A201" s="22">
        <v>39501</v>
      </c>
      <c r="B201" s="23" t="s">
        <v>161</v>
      </c>
      <c r="C201" s="14">
        <v>10</v>
      </c>
      <c r="D201" s="14">
        <f>IF(cukier6[[#This Row],[NIP]]=B200, D200+cukier6[[#This Row],[LICZBA KG]], cukier6[[#This Row],[LICZBA KG]])</f>
        <v>10</v>
      </c>
      <c r="E20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01" s="23">
        <f>(1-E201)*cukier6[[#This Row],[LICZBA KG]]</f>
        <v>10</v>
      </c>
      <c r="G201" s="14"/>
      <c r="H201" s="14"/>
      <c r="I201" s="14"/>
    </row>
    <row r="202" spans="1:9" x14ac:dyDescent="0.35">
      <c r="A202" s="22">
        <v>40225</v>
      </c>
      <c r="B202" s="23" t="s">
        <v>161</v>
      </c>
      <c r="C202" s="14">
        <v>15</v>
      </c>
      <c r="D202" s="14">
        <f>IF(cukier6[[#This Row],[NIP]]=B201, D201+cukier6[[#This Row],[LICZBA KG]], cukier6[[#This Row],[LICZBA KG]])</f>
        <v>25</v>
      </c>
      <c r="E20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02" s="23">
        <f>(1-E202)*cukier6[[#This Row],[LICZBA KG]]</f>
        <v>15</v>
      </c>
      <c r="G202" s="14"/>
      <c r="H202" s="14"/>
      <c r="I202" s="14"/>
    </row>
    <row r="203" spans="1:9" x14ac:dyDescent="0.35">
      <c r="A203" s="22">
        <v>39517</v>
      </c>
      <c r="B203" s="23" t="s">
        <v>162</v>
      </c>
      <c r="C203" s="14">
        <v>11</v>
      </c>
      <c r="D203" s="14">
        <f>IF(cukier6[[#This Row],[NIP]]=B202, D202+cukier6[[#This Row],[LICZBA KG]], cukier6[[#This Row],[LICZBA KG]])</f>
        <v>11</v>
      </c>
      <c r="E20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03" s="23">
        <f>(1-E203)*cukier6[[#This Row],[LICZBA KG]]</f>
        <v>11</v>
      </c>
      <c r="G203" s="14"/>
      <c r="H203" s="14"/>
      <c r="I203" s="14"/>
    </row>
    <row r="204" spans="1:9" x14ac:dyDescent="0.35">
      <c r="A204" s="22">
        <v>39558</v>
      </c>
      <c r="B204" s="23" t="s">
        <v>162</v>
      </c>
      <c r="C204" s="14">
        <v>19</v>
      </c>
      <c r="D204" s="14">
        <f>IF(cukier6[[#This Row],[NIP]]=B203, D203+cukier6[[#This Row],[LICZBA KG]], cukier6[[#This Row],[LICZBA KG]])</f>
        <v>30</v>
      </c>
      <c r="E20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04" s="23">
        <f>(1-E204)*cukier6[[#This Row],[LICZBA KG]]</f>
        <v>19</v>
      </c>
      <c r="G204" s="14"/>
      <c r="H204" s="14"/>
      <c r="I204" s="14"/>
    </row>
    <row r="205" spans="1:9" x14ac:dyDescent="0.35">
      <c r="A205" s="22">
        <v>41529</v>
      </c>
      <c r="B205" s="23" t="s">
        <v>162</v>
      </c>
      <c r="C205" s="14">
        <v>1</v>
      </c>
      <c r="D205" s="14">
        <f>IF(cukier6[[#This Row],[NIP]]=B204, D204+cukier6[[#This Row],[LICZBA KG]], cukier6[[#This Row],[LICZBA KG]])</f>
        <v>31</v>
      </c>
      <c r="E20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05" s="23">
        <f>(1-E205)*cukier6[[#This Row],[LICZBA KG]]</f>
        <v>1</v>
      </c>
      <c r="G205" s="14"/>
      <c r="H205" s="14"/>
      <c r="I205" s="14"/>
    </row>
    <row r="206" spans="1:9" x14ac:dyDescent="0.35">
      <c r="A206" s="22">
        <v>38682</v>
      </c>
      <c r="B206" s="23" t="s">
        <v>88</v>
      </c>
      <c r="C206" s="14">
        <v>8</v>
      </c>
      <c r="D206" s="14">
        <f>IF(cukier6[[#This Row],[NIP]]=B205, D205+cukier6[[#This Row],[LICZBA KG]], cukier6[[#This Row],[LICZBA KG]])</f>
        <v>8</v>
      </c>
      <c r="E20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06" s="23">
        <f>(1-E206)*cukier6[[#This Row],[LICZBA KG]]</f>
        <v>8</v>
      </c>
      <c r="G206" s="14"/>
      <c r="H206" s="14"/>
      <c r="I206" s="14"/>
    </row>
    <row r="207" spans="1:9" x14ac:dyDescent="0.35">
      <c r="A207" s="22">
        <v>39889</v>
      </c>
      <c r="B207" s="23" t="s">
        <v>88</v>
      </c>
      <c r="C207" s="14">
        <v>14</v>
      </c>
      <c r="D207" s="14">
        <f>IF(cukier6[[#This Row],[NIP]]=B206, D206+cukier6[[#This Row],[LICZBA KG]], cukier6[[#This Row],[LICZBA KG]])</f>
        <v>22</v>
      </c>
      <c r="E20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07" s="23">
        <f>(1-E207)*cukier6[[#This Row],[LICZBA KG]]</f>
        <v>14</v>
      </c>
      <c r="G207" s="14"/>
      <c r="H207" s="14"/>
      <c r="I207" s="14"/>
    </row>
    <row r="208" spans="1:9" x14ac:dyDescent="0.35">
      <c r="A208" s="22">
        <v>38563</v>
      </c>
      <c r="B208" s="23" t="s">
        <v>65</v>
      </c>
      <c r="C208" s="14">
        <v>9</v>
      </c>
      <c r="D208" s="14">
        <f>IF(cukier6[[#This Row],[NIP]]=B207, D207+cukier6[[#This Row],[LICZBA KG]], cukier6[[#This Row],[LICZBA KG]])</f>
        <v>9</v>
      </c>
      <c r="E20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08" s="23">
        <f>(1-E208)*cukier6[[#This Row],[LICZBA KG]]</f>
        <v>9</v>
      </c>
      <c r="G208" s="14"/>
      <c r="H208" s="14"/>
      <c r="I208" s="14"/>
    </row>
    <row r="209" spans="1:9" x14ac:dyDescent="0.35">
      <c r="A209" s="22">
        <v>38700</v>
      </c>
      <c r="B209" s="23" t="s">
        <v>65</v>
      </c>
      <c r="C209" s="14">
        <v>2</v>
      </c>
      <c r="D209" s="14">
        <f>IF(cukier6[[#This Row],[NIP]]=B208, D208+cukier6[[#This Row],[LICZBA KG]], cukier6[[#This Row],[LICZBA KG]])</f>
        <v>11</v>
      </c>
      <c r="E20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09" s="23">
        <f>(1-E209)*cukier6[[#This Row],[LICZBA KG]]</f>
        <v>2</v>
      </c>
      <c r="G209" s="14"/>
      <c r="H209" s="14"/>
      <c r="I209" s="14"/>
    </row>
    <row r="210" spans="1:9" x14ac:dyDescent="0.35">
      <c r="A210" s="22">
        <v>40960</v>
      </c>
      <c r="B210" s="23" t="s">
        <v>65</v>
      </c>
      <c r="C210" s="14">
        <v>9</v>
      </c>
      <c r="D210" s="14">
        <f>IF(cukier6[[#This Row],[NIP]]=B209, D209+cukier6[[#This Row],[LICZBA KG]], cukier6[[#This Row],[LICZBA KG]])</f>
        <v>20</v>
      </c>
      <c r="E21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10" s="23">
        <f>(1-E210)*cukier6[[#This Row],[LICZBA KG]]</f>
        <v>9</v>
      </c>
      <c r="G210" s="14"/>
      <c r="H210" s="14"/>
      <c r="I210" s="14"/>
    </row>
    <row r="211" spans="1:9" x14ac:dyDescent="0.35">
      <c r="A211" s="22">
        <v>41037</v>
      </c>
      <c r="B211" s="23" t="s">
        <v>65</v>
      </c>
      <c r="C211" s="14">
        <v>3</v>
      </c>
      <c r="D211" s="14">
        <f>IF(cukier6[[#This Row],[NIP]]=B210, D210+cukier6[[#This Row],[LICZBA KG]], cukier6[[#This Row],[LICZBA KG]])</f>
        <v>23</v>
      </c>
      <c r="E21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11" s="23">
        <f>(1-E211)*cukier6[[#This Row],[LICZBA KG]]</f>
        <v>3</v>
      </c>
      <c r="G211" s="14"/>
      <c r="H211" s="14"/>
      <c r="I211" s="14"/>
    </row>
    <row r="212" spans="1:9" x14ac:dyDescent="0.35">
      <c r="A212" s="22">
        <v>38474</v>
      </c>
      <c r="B212" s="23" t="s">
        <v>42</v>
      </c>
      <c r="C212" s="14">
        <v>9</v>
      </c>
      <c r="D212" s="14">
        <f>IF(cukier6[[#This Row],[NIP]]=B211, D211+cukier6[[#This Row],[LICZBA KG]], cukier6[[#This Row],[LICZBA KG]])</f>
        <v>9</v>
      </c>
      <c r="E21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12" s="23">
        <f>(1-E212)*cukier6[[#This Row],[LICZBA KG]]</f>
        <v>9</v>
      </c>
      <c r="G212" s="14"/>
      <c r="H212" s="14"/>
      <c r="I212" s="14"/>
    </row>
    <row r="213" spans="1:9" x14ac:dyDescent="0.35">
      <c r="A213" s="22">
        <v>39557</v>
      </c>
      <c r="B213" s="23" t="s">
        <v>42</v>
      </c>
      <c r="C213" s="14">
        <v>18</v>
      </c>
      <c r="D213" s="14">
        <f>IF(cukier6[[#This Row],[NIP]]=B212, D212+cukier6[[#This Row],[LICZBA KG]], cukier6[[#This Row],[LICZBA KG]])</f>
        <v>27</v>
      </c>
      <c r="E21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13" s="23">
        <f>(1-E213)*cukier6[[#This Row],[LICZBA KG]]</f>
        <v>18</v>
      </c>
      <c r="G213" s="14"/>
      <c r="H213" s="14"/>
      <c r="I213" s="14"/>
    </row>
    <row r="214" spans="1:9" x14ac:dyDescent="0.35">
      <c r="A214" s="22">
        <v>39725</v>
      </c>
      <c r="B214" s="23" t="s">
        <v>42</v>
      </c>
      <c r="C214" s="14">
        <v>14</v>
      </c>
      <c r="D214" s="14">
        <f>IF(cukier6[[#This Row],[NIP]]=B213, D213+cukier6[[#This Row],[LICZBA KG]], cukier6[[#This Row],[LICZBA KG]])</f>
        <v>41</v>
      </c>
      <c r="E21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14" s="23">
        <f>(1-E214)*cukier6[[#This Row],[LICZBA KG]]</f>
        <v>14</v>
      </c>
      <c r="G214" s="14"/>
      <c r="H214" s="14"/>
      <c r="I214" s="14"/>
    </row>
    <row r="215" spans="1:9" x14ac:dyDescent="0.35">
      <c r="A215" s="22">
        <v>41622</v>
      </c>
      <c r="B215" s="23" t="s">
        <v>42</v>
      </c>
      <c r="C215" s="14">
        <v>6</v>
      </c>
      <c r="D215" s="14">
        <f>IF(cukier6[[#This Row],[NIP]]=B214, D214+cukier6[[#This Row],[LICZBA KG]], cukier6[[#This Row],[LICZBA KG]])</f>
        <v>47</v>
      </c>
      <c r="E21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15" s="23">
        <f>(1-E215)*cukier6[[#This Row],[LICZBA KG]]</f>
        <v>6</v>
      </c>
      <c r="G215" s="14"/>
      <c r="H215" s="14"/>
      <c r="I215" s="14"/>
    </row>
    <row r="216" spans="1:9" x14ac:dyDescent="0.35">
      <c r="A216" s="22">
        <v>41623</v>
      </c>
      <c r="B216" s="23" t="s">
        <v>42</v>
      </c>
      <c r="C216" s="14">
        <v>16</v>
      </c>
      <c r="D216" s="14">
        <f>IF(cukier6[[#This Row],[NIP]]=B215, D215+cukier6[[#This Row],[LICZBA KG]], cukier6[[#This Row],[LICZBA KG]])</f>
        <v>63</v>
      </c>
      <c r="E21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16" s="23">
        <f>(1-E216)*cukier6[[#This Row],[LICZBA KG]]</f>
        <v>16</v>
      </c>
      <c r="G216" s="14"/>
      <c r="H216" s="14"/>
      <c r="I216" s="14"/>
    </row>
    <row r="217" spans="1:9" x14ac:dyDescent="0.35">
      <c r="A217" s="22">
        <v>38815</v>
      </c>
      <c r="B217" s="23" t="s">
        <v>103</v>
      </c>
      <c r="C217" s="14">
        <v>1</v>
      </c>
      <c r="D217" s="14">
        <f>IF(cukier6[[#This Row],[NIP]]=B216, D216+cukier6[[#This Row],[LICZBA KG]], cukier6[[#This Row],[LICZBA KG]])</f>
        <v>1</v>
      </c>
      <c r="E21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17" s="23">
        <f>(1-E217)*cukier6[[#This Row],[LICZBA KG]]</f>
        <v>1</v>
      </c>
      <c r="G217" s="14"/>
      <c r="H217" s="14"/>
      <c r="I217" s="14"/>
    </row>
    <row r="218" spans="1:9" x14ac:dyDescent="0.35">
      <c r="A218" s="22">
        <v>39357</v>
      </c>
      <c r="B218" s="23" t="s">
        <v>148</v>
      </c>
      <c r="C218" s="14">
        <v>17</v>
      </c>
      <c r="D218" s="14">
        <f>IF(cukier6[[#This Row],[NIP]]=B217, D217+cukier6[[#This Row],[LICZBA KG]], cukier6[[#This Row],[LICZBA KG]])</f>
        <v>17</v>
      </c>
      <c r="E21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18" s="23">
        <f>(1-E218)*cukier6[[#This Row],[LICZBA KG]]</f>
        <v>17</v>
      </c>
      <c r="G218" s="14"/>
      <c r="H218" s="14"/>
      <c r="I218" s="14"/>
    </row>
    <row r="219" spans="1:9" x14ac:dyDescent="0.35">
      <c r="A219" s="22">
        <v>41936</v>
      </c>
      <c r="B219" s="23" t="s">
        <v>148</v>
      </c>
      <c r="C219" s="14">
        <v>9</v>
      </c>
      <c r="D219" s="14">
        <f>IF(cukier6[[#This Row],[NIP]]=B218, D218+cukier6[[#This Row],[LICZBA KG]], cukier6[[#This Row],[LICZBA KG]])</f>
        <v>26</v>
      </c>
      <c r="E21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19" s="23">
        <f>(1-E219)*cukier6[[#This Row],[LICZBA KG]]</f>
        <v>9</v>
      </c>
      <c r="G219" s="14"/>
      <c r="H219" s="14"/>
      <c r="I219" s="14"/>
    </row>
    <row r="220" spans="1:9" x14ac:dyDescent="0.35">
      <c r="A220" s="22">
        <v>38855</v>
      </c>
      <c r="B220" s="23" t="s">
        <v>109</v>
      </c>
      <c r="C220" s="14">
        <v>18</v>
      </c>
      <c r="D220" s="14">
        <f>IF(cukier6[[#This Row],[NIP]]=B219, D219+cukier6[[#This Row],[LICZBA KG]], cukier6[[#This Row],[LICZBA KG]])</f>
        <v>18</v>
      </c>
      <c r="E22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20" s="23">
        <f>(1-E220)*cukier6[[#This Row],[LICZBA KG]]</f>
        <v>18</v>
      </c>
      <c r="G220" s="14"/>
      <c r="H220" s="14"/>
      <c r="I220" s="14"/>
    </row>
    <row r="221" spans="1:9" x14ac:dyDescent="0.35">
      <c r="A221" s="22">
        <v>38945</v>
      </c>
      <c r="B221" s="23" t="s">
        <v>109</v>
      </c>
      <c r="C221" s="14">
        <v>12</v>
      </c>
      <c r="D221" s="14">
        <f>IF(cukier6[[#This Row],[NIP]]=B220, D220+cukier6[[#This Row],[LICZBA KG]], cukier6[[#This Row],[LICZBA KG]])</f>
        <v>30</v>
      </c>
      <c r="E22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21" s="23">
        <f>(1-E221)*cukier6[[#This Row],[LICZBA KG]]</f>
        <v>12</v>
      </c>
      <c r="G221" s="14"/>
      <c r="H221" s="14"/>
      <c r="I221" s="14"/>
    </row>
    <row r="222" spans="1:9" x14ac:dyDescent="0.35">
      <c r="A222" s="22">
        <v>40120</v>
      </c>
      <c r="B222" s="23" t="s">
        <v>109</v>
      </c>
      <c r="C222" s="14">
        <v>8</v>
      </c>
      <c r="D222" s="14">
        <f>IF(cukier6[[#This Row],[NIP]]=B221, D221+cukier6[[#This Row],[LICZBA KG]], cukier6[[#This Row],[LICZBA KG]])</f>
        <v>38</v>
      </c>
      <c r="E22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22" s="23">
        <f>(1-E222)*cukier6[[#This Row],[LICZBA KG]]</f>
        <v>8</v>
      </c>
      <c r="G222" s="14"/>
      <c r="H222" s="14"/>
      <c r="I222" s="14"/>
    </row>
    <row r="223" spans="1:9" x14ac:dyDescent="0.35">
      <c r="A223" s="22">
        <v>41525</v>
      </c>
      <c r="B223" s="23" t="s">
        <v>109</v>
      </c>
      <c r="C223" s="14">
        <v>14</v>
      </c>
      <c r="D223" s="14">
        <f>IF(cukier6[[#This Row],[NIP]]=B222, D222+cukier6[[#This Row],[LICZBA KG]], cukier6[[#This Row],[LICZBA KG]])</f>
        <v>52</v>
      </c>
      <c r="E22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23" s="23">
        <f>(1-E223)*cukier6[[#This Row],[LICZBA KG]]</f>
        <v>14</v>
      </c>
      <c r="G223" s="14"/>
      <c r="H223" s="14"/>
      <c r="I223" s="14"/>
    </row>
    <row r="224" spans="1:9" x14ac:dyDescent="0.35">
      <c r="A224" s="22">
        <v>39626</v>
      </c>
      <c r="B224" s="23" t="s">
        <v>171</v>
      </c>
      <c r="C224" s="14">
        <v>2</v>
      </c>
      <c r="D224" s="14">
        <f>IF(cukier6[[#This Row],[NIP]]=B223, D223+cukier6[[#This Row],[LICZBA KG]], cukier6[[#This Row],[LICZBA KG]])</f>
        <v>2</v>
      </c>
      <c r="E22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24" s="23">
        <f>(1-E224)*cukier6[[#This Row],[LICZBA KG]]</f>
        <v>2</v>
      </c>
      <c r="G224" s="14"/>
      <c r="H224" s="14"/>
      <c r="I224" s="14"/>
    </row>
    <row r="225" spans="1:9" x14ac:dyDescent="0.35">
      <c r="A225" s="22">
        <v>41033</v>
      </c>
      <c r="B225" s="23" t="s">
        <v>171</v>
      </c>
      <c r="C225" s="14">
        <v>7</v>
      </c>
      <c r="D225" s="14">
        <f>IF(cukier6[[#This Row],[NIP]]=B224, D224+cukier6[[#This Row],[LICZBA KG]], cukier6[[#This Row],[LICZBA KG]])</f>
        <v>9</v>
      </c>
      <c r="E22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25" s="23">
        <f>(1-E225)*cukier6[[#This Row],[LICZBA KG]]</f>
        <v>7</v>
      </c>
      <c r="G225" s="14"/>
      <c r="H225" s="14"/>
      <c r="I225" s="14"/>
    </row>
    <row r="226" spans="1:9" x14ac:dyDescent="0.35">
      <c r="A226" s="22">
        <v>41318</v>
      </c>
      <c r="B226" s="23" t="s">
        <v>171</v>
      </c>
      <c r="C226" s="14">
        <v>20</v>
      </c>
      <c r="D226" s="14">
        <f>IF(cukier6[[#This Row],[NIP]]=B225, D225+cukier6[[#This Row],[LICZBA KG]], cukier6[[#This Row],[LICZBA KG]])</f>
        <v>29</v>
      </c>
      <c r="E22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26" s="23">
        <f>(1-E226)*cukier6[[#This Row],[LICZBA KG]]</f>
        <v>20</v>
      </c>
      <c r="G226" s="14"/>
      <c r="H226" s="14"/>
      <c r="I226" s="14"/>
    </row>
    <row r="227" spans="1:9" x14ac:dyDescent="0.35">
      <c r="A227" s="22">
        <v>39082</v>
      </c>
      <c r="B227" s="23" t="s">
        <v>136</v>
      </c>
      <c r="C227" s="14">
        <v>19</v>
      </c>
      <c r="D227" s="14">
        <f>IF(cukier6[[#This Row],[NIP]]=B226, D226+cukier6[[#This Row],[LICZBA KG]], cukier6[[#This Row],[LICZBA KG]])</f>
        <v>19</v>
      </c>
      <c r="E22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27" s="23">
        <f>(1-E227)*cukier6[[#This Row],[LICZBA KG]]</f>
        <v>19</v>
      </c>
      <c r="G227" s="14"/>
      <c r="H227" s="14"/>
      <c r="I227" s="14"/>
    </row>
    <row r="228" spans="1:9" x14ac:dyDescent="0.35">
      <c r="A228" s="22">
        <v>40134</v>
      </c>
      <c r="B228" s="23" t="s">
        <v>136</v>
      </c>
      <c r="C228" s="14">
        <v>7</v>
      </c>
      <c r="D228" s="14">
        <f>IF(cukier6[[#This Row],[NIP]]=B227, D227+cukier6[[#This Row],[LICZBA KG]], cukier6[[#This Row],[LICZBA KG]])</f>
        <v>26</v>
      </c>
      <c r="E22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28" s="23">
        <f>(1-E228)*cukier6[[#This Row],[LICZBA KG]]</f>
        <v>7</v>
      </c>
      <c r="G228" s="14"/>
      <c r="H228" s="14"/>
      <c r="I228" s="14"/>
    </row>
    <row r="229" spans="1:9" x14ac:dyDescent="0.35">
      <c r="A229" s="22">
        <v>40485</v>
      </c>
      <c r="B229" s="23" t="s">
        <v>136</v>
      </c>
      <c r="C229" s="14">
        <v>9</v>
      </c>
      <c r="D229" s="14">
        <f>IF(cukier6[[#This Row],[NIP]]=B228, D228+cukier6[[#This Row],[LICZBA KG]], cukier6[[#This Row],[LICZBA KG]])</f>
        <v>35</v>
      </c>
      <c r="E22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29" s="23">
        <f>(1-E229)*cukier6[[#This Row],[LICZBA KG]]</f>
        <v>9</v>
      </c>
      <c r="G229" s="14"/>
      <c r="H229" s="14"/>
      <c r="I229" s="14"/>
    </row>
    <row r="230" spans="1:9" x14ac:dyDescent="0.35">
      <c r="A230" s="22">
        <v>40581</v>
      </c>
      <c r="B230" s="23" t="s">
        <v>136</v>
      </c>
      <c r="C230" s="14">
        <v>15</v>
      </c>
      <c r="D230" s="14">
        <f>IF(cukier6[[#This Row],[NIP]]=B229, D229+cukier6[[#This Row],[LICZBA KG]], cukier6[[#This Row],[LICZBA KG]])</f>
        <v>50</v>
      </c>
      <c r="E23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30" s="23">
        <f>(1-E230)*cukier6[[#This Row],[LICZBA KG]]</f>
        <v>15</v>
      </c>
      <c r="G230" s="14"/>
      <c r="H230" s="14"/>
      <c r="I230" s="14"/>
    </row>
    <row r="231" spans="1:9" x14ac:dyDescent="0.35">
      <c r="A231" s="22">
        <v>41381</v>
      </c>
      <c r="B231" s="23" t="s">
        <v>136</v>
      </c>
      <c r="C231" s="14">
        <v>14</v>
      </c>
      <c r="D231" s="14">
        <f>IF(cukier6[[#This Row],[NIP]]=B230, D230+cukier6[[#This Row],[LICZBA KG]], cukier6[[#This Row],[LICZBA KG]])</f>
        <v>64</v>
      </c>
      <c r="E23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31" s="23">
        <f>(1-E231)*cukier6[[#This Row],[LICZBA KG]]</f>
        <v>14</v>
      </c>
      <c r="G231" s="14"/>
      <c r="H231" s="14"/>
      <c r="I231" s="14"/>
    </row>
    <row r="232" spans="1:9" x14ac:dyDescent="0.35">
      <c r="A232" s="22">
        <v>38734</v>
      </c>
      <c r="B232" s="23" t="s">
        <v>96</v>
      </c>
      <c r="C232" s="14">
        <v>7</v>
      </c>
      <c r="D232" s="14">
        <f>IF(cukier6[[#This Row],[NIP]]=B231, D231+cukier6[[#This Row],[LICZBA KG]], cukier6[[#This Row],[LICZBA KG]])</f>
        <v>7</v>
      </c>
      <c r="E23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32" s="23">
        <f>(1-E232)*cukier6[[#This Row],[LICZBA KG]]</f>
        <v>7</v>
      </c>
      <c r="G232" s="14"/>
      <c r="H232" s="14"/>
      <c r="I232" s="14"/>
    </row>
    <row r="233" spans="1:9" x14ac:dyDescent="0.35">
      <c r="A233" s="22">
        <v>39847</v>
      </c>
      <c r="B233" s="23" t="s">
        <v>96</v>
      </c>
      <c r="C233" s="14">
        <v>14</v>
      </c>
      <c r="D233" s="14">
        <f>IF(cukier6[[#This Row],[NIP]]=B232, D232+cukier6[[#This Row],[LICZBA KG]], cukier6[[#This Row],[LICZBA KG]])</f>
        <v>21</v>
      </c>
      <c r="E23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33" s="23">
        <f>(1-E233)*cukier6[[#This Row],[LICZBA KG]]</f>
        <v>14</v>
      </c>
      <c r="G233" s="14"/>
      <c r="H233" s="14"/>
      <c r="I233" s="14"/>
    </row>
    <row r="234" spans="1:9" x14ac:dyDescent="0.35">
      <c r="A234" s="22">
        <v>40777</v>
      </c>
      <c r="B234" s="23" t="s">
        <v>96</v>
      </c>
      <c r="C234" s="14">
        <v>13</v>
      </c>
      <c r="D234" s="14">
        <f>IF(cukier6[[#This Row],[NIP]]=B233, D233+cukier6[[#This Row],[LICZBA KG]], cukier6[[#This Row],[LICZBA KG]])</f>
        <v>34</v>
      </c>
      <c r="E23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34" s="23">
        <f>(1-E234)*cukier6[[#This Row],[LICZBA KG]]</f>
        <v>13</v>
      </c>
      <c r="G234" s="14"/>
      <c r="H234" s="14"/>
      <c r="I234" s="14"/>
    </row>
    <row r="235" spans="1:9" x14ac:dyDescent="0.35">
      <c r="A235" s="22">
        <v>38473</v>
      </c>
      <c r="B235" s="23" t="s">
        <v>41</v>
      </c>
      <c r="C235" s="14">
        <v>15</v>
      </c>
      <c r="D235" s="14">
        <f>IF(cukier6[[#This Row],[NIP]]=B234, D234+cukier6[[#This Row],[LICZBA KG]], cukier6[[#This Row],[LICZBA KG]])</f>
        <v>15</v>
      </c>
      <c r="E23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35" s="23">
        <f>(1-E235)*cukier6[[#This Row],[LICZBA KG]]</f>
        <v>15</v>
      </c>
      <c r="G235" s="14"/>
      <c r="H235" s="14"/>
      <c r="I235" s="14"/>
    </row>
    <row r="236" spans="1:9" x14ac:dyDescent="0.35">
      <c r="A236" s="22">
        <v>39327</v>
      </c>
      <c r="B236" s="23" t="s">
        <v>41</v>
      </c>
      <c r="C236" s="14">
        <v>20</v>
      </c>
      <c r="D236" s="14">
        <f>IF(cukier6[[#This Row],[NIP]]=B235, D235+cukier6[[#This Row],[LICZBA KG]], cukier6[[#This Row],[LICZBA KG]])</f>
        <v>35</v>
      </c>
      <c r="E23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36" s="23">
        <f>(1-E236)*cukier6[[#This Row],[LICZBA KG]]</f>
        <v>20</v>
      </c>
      <c r="G236" s="14"/>
      <c r="H236" s="14"/>
      <c r="I236" s="14"/>
    </row>
    <row r="237" spans="1:9" x14ac:dyDescent="0.35">
      <c r="A237" s="22">
        <v>41232</v>
      </c>
      <c r="B237" s="23" t="s">
        <v>41</v>
      </c>
      <c r="C237" s="14">
        <v>14</v>
      </c>
      <c r="D237" s="14">
        <f>IF(cukier6[[#This Row],[NIP]]=B236, D236+cukier6[[#This Row],[LICZBA KG]], cukier6[[#This Row],[LICZBA KG]])</f>
        <v>49</v>
      </c>
      <c r="E23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37" s="23">
        <f>(1-E237)*cukier6[[#This Row],[LICZBA KG]]</f>
        <v>14</v>
      </c>
      <c r="G237" s="14"/>
      <c r="H237" s="14"/>
      <c r="I237" s="14"/>
    </row>
    <row r="238" spans="1:9" x14ac:dyDescent="0.35">
      <c r="A238" s="22">
        <v>41633</v>
      </c>
      <c r="B238" s="23" t="s">
        <v>237</v>
      </c>
      <c r="C238" s="14">
        <v>10</v>
      </c>
      <c r="D238" s="14">
        <f>IF(cukier6[[#This Row],[NIP]]=B237, D237+cukier6[[#This Row],[LICZBA KG]], cukier6[[#This Row],[LICZBA KG]])</f>
        <v>10</v>
      </c>
      <c r="E23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38" s="23">
        <f>(1-E238)*cukier6[[#This Row],[LICZBA KG]]</f>
        <v>10</v>
      </c>
      <c r="G238" s="14"/>
      <c r="H238" s="14"/>
      <c r="I238" s="14"/>
    </row>
    <row r="239" spans="1:9" x14ac:dyDescent="0.35">
      <c r="A239" s="22">
        <v>38409</v>
      </c>
      <c r="B239" s="23" t="s">
        <v>22</v>
      </c>
      <c r="C239" s="14">
        <v>348</v>
      </c>
      <c r="D239" s="14">
        <f>IF(cukier6[[#This Row],[NIP]]=B238, D238+cukier6[[#This Row],[LICZBA KG]], cukier6[[#This Row],[LICZBA KG]])</f>
        <v>348</v>
      </c>
      <c r="E23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239" s="23">
        <f>(1-E239)*cukier6[[#This Row],[LICZBA KG]]</f>
        <v>330.59999999999997</v>
      </c>
      <c r="G239" s="14"/>
      <c r="H239" s="14"/>
      <c r="I239" s="14"/>
    </row>
    <row r="240" spans="1:9" x14ac:dyDescent="0.35">
      <c r="A240" s="22">
        <v>38410</v>
      </c>
      <c r="B240" s="23" t="s">
        <v>22</v>
      </c>
      <c r="C240" s="14">
        <v>435</v>
      </c>
      <c r="D240" s="14">
        <f>IF(cukier6[[#This Row],[NIP]]=B239, D239+cukier6[[#This Row],[LICZBA KG]], cukier6[[#This Row],[LICZBA KG]])</f>
        <v>783</v>
      </c>
      <c r="E24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240" s="23">
        <f>(1-E240)*cukier6[[#This Row],[LICZBA KG]]</f>
        <v>413.25</v>
      </c>
      <c r="G240" s="14"/>
      <c r="H240" s="14"/>
      <c r="I240" s="14"/>
    </row>
    <row r="241" spans="1:9" x14ac:dyDescent="0.35">
      <c r="A241" s="22">
        <v>38418</v>
      </c>
      <c r="B241" s="23" t="s">
        <v>22</v>
      </c>
      <c r="C241" s="14">
        <v>329</v>
      </c>
      <c r="D241" s="14">
        <f>IF(cukier6[[#This Row],[NIP]]=B240, D240+cukier6[[#This Row],[LICZBA KG]], cukier6[[#This Row],[LICZBA KG]])</f>
        <v>1112</v>
      </c>
      <c r="E24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41" s="23">
        <f>(1-E241)*cukier6[[#This Row],[LICZBA KG]]</f>
        <v>296.10000000000002</v>
      </c>
      <c r="G241" s="14"/>
      <c r="H241" s="14"/>
      <c r="I241" s="14"/>
    </row>
    <row r="242" spans="1:9" x14ac:dyDescent="0.35">
      <c r="A242" s="22">
        <v>38479</v>
      </c>
      <c r="B242" s="23" t="s">
        <v>22</v>
      </c>
      <c r="C242" s="14">
        <v>444</v>
      </c>
      <c r="D242" s="14">
        <f>IF(cukier6[[#This Row],[NIP]]=B241, D241+cukier6[[#This Row],[LICZBA KG]], cukier6[[#This Row],[LICZBA KG]])</f>
        <v>1556</v>
      </c>
      <c r="E24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42" s="23">
        <f>(1-E242)*cukier6[[#This Row],[LICZBA KG]]</f>
        <v>399.6</v>
      </c>
      <c r="G242" s="14"/>
      <c r="H242" s="14"/>
      <c r="I242" s="14"/>
    </row>
    <row r="243" spans="1:9" x14ac:dyDescent="0.35">
      <c r="A243" s="22">
        <v>38497</v>
      </c>
      <c r="B243" s="23" t="s">
        <v>22</v>
      </c>
      <c r="C243" s="14">
        <v>251</v>
      </c>
      <c r="D243" s="14">
        <f>IF(cukier6[[#This Row],[NIP]]=B242, D242+cukier6[[#This Row],[LICZBA KG]], cukier6[[#This Row],[LICZBA KG]])</f>
        <v>1807</v>
      </c>
      <c r="E24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43" s="23">
        <f>(1-E243)*cukier6[[#This Row],[LICZBA KG]]</f>
        <v>225.9</v>
      </c>
      <c r="G243" s="14"/>
      <c r="H243" s="14"/>
      <c r="I243" s="14"/>
    </row>
    <row r="244" spans="1:9" x14ac:dyDescent="0.35">
      <c r="A244" s="22">
        <v>38523</v>
      </c>
      <c r="B244" s="23" t="s">
        <v>22</v>
      </c>
      <c r="C244" s="14">
        <v>212</v>
      </c>
      <c r="D244" s="14">
        <f>IF(cukier6[[#This Row],[NIP]]=B243, D243+cukier6[[#This Row],[LICZBA KG]], cukier6[[#This Row],[LICZBA KG]])</f>
        <v>2019</v>
      </c>
      <c r="E24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44" s="23">
        <f>(1-E244)*cukier6[[#This Row],[LICZBA KG]]</f>
        <v>190.8</v>
      </c>
      <c r="G244" s="14"/>
      <c r="H244" s="14"/>
      <c r="I244" s="14"/>
    </row>
    <row r="245" spans="1:9" x14ac:dyDescent="0.35">
      <c r="A245" s="22">
        <v>38632</v>
      </c>
      <c r="B245" s="23" t="s">
        <v>22</v>
      </c>
      <c r="C245" s="14">
        <v>392</v>
      </c>
      <c r="D245" s="14">
        <f>IF(cukier6[[#This Row],[NIP]]=B244, D244+cukier6[[#This Row],[LICZBA KG]], cukier6[[#This Row],[LICZBA KG]])</f>
        <v>2411</v>
      </c>
      <c r="E24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45" s="23">
        <f>(1-E245)*cukier6[[#This Row],[LICZBA KG]]</f>
        <v>352.8</v>
      </c>
      <c r="G245" s="14"/>
      <c r="H245" s="14"/>
      <c r="I245" s="14"/>
    </row>
    <row r="246" spans="1:9" x14ac:dyDescent="0.35">
      <c r="A246" s="22">
        <v>38754</v>
      </c>
      <c r="B246" s="23" t="s">
        <v>22</v>
      </c>
      <c r="C246" s="14">
        <v>223</v>
      </c>
      <c r="D246" s="14">
        <f>IF(cukier6[[#This Row],[NIP]]=B245, D245+cukier6[[#This Row],[LICZBA KG]], cukier6[[#This Row],[LICZBA KG]])</f>
        <v>2634</v>
      </c>
      <c r="E24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46" s="23">
        <f>(1-E246)*cukier6[[#This Row],[LICZBA KG]]</f>
        <v>200.70000000000002</v>
      </c>
      <c r="G246" s="14"/>
      <c r="H246" s="14"/>
      <c r="I246" s="14"/>
    </row>
    <row r="247" spans="1:9" x14ac:dyDescent="0.35">
      <c r="A247" s="22">
        <v>38834</v>
      </c>
      <c r="B247" s="23" t="s">
        <v>22</v>
      </c>
      <c r="C247" s="14">
        <v>289</v>
      </c>
      <c r="D247" s="14">
        <f>IF(cukier6[[#This Row],[NIP]]=B246, D246+cukier6[[#This Row],[LICZBA KG]], cukier6[[#This Row],[LICZBA KG]])</f>
        <v>2923</v>
      </c>
      <c r="E24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47" s="23">
        <f>(1-E247)*cukier6[[#This Row],[LICZBA KG]]</f>
        <v>260.10000000000002</v>
      </c>
      <c r="G247" s="14"/>
      <c r="H247" s="14"/>
      <c r="I247" s="14"/>
    </row>
    <row r="248" spans="1:9" x14ac:dyDescent="0.35">
      <c r="A248" s="22">
        <v>38856</v>
      </c>
      <c r="B248" s="23" t="s">
        <v>22</v>
      </c>
      <c r="C248" s="14">
        <v>187</v>
      </c>
      <c r="D248" s="14">
        <f>IF(cukier6[[#This Row],[NIP]]=B247, D247+cukier6[[#This Row],[LICZBA KG]], cukier6[[#This Row],[LICZBA KG]])</f>
        <v>3110</v>
      </c>
      <c r="E24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48" s="23">
        <f>(1-E248)*cukier6[[#This Row],[LICZBA KG]]</f>
        <v>168.3</v>
      </c>
      <c r="G248" s="14"/>
      <c r="H248" s="14"/>
      <c r="I248" s="14"/>
    </row>
    <row r="249" spans="1:9" x14ac:dyDescent="0.35">
      <c r="A249" s="22">
        <v>38886</v>
      </c>
      <c r="B249" s="23" t="s">
        <v>22</v>
      </c>
      <c r="C249" s="14">
        <v>136</v>
      </c>
      <c r="D249" s="14">
        <f>IF(cukier6[[#This Row],[NIP]]=B248, D248+cukier6[[#This Row],[LICZBA KG]], cukier6[[#This Row],[LICZBA KG]])</f>
        <v>3246</v>
      </c>
      <c r="E24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49" s="23">
        <f>(1-E249)*cukier6[[#This Row],[LICZBA KG]]</f>
        <v>122.4</v>
      </c>
      <c r="G249" s="14"/>
      <c r="H249" s="14"/>
      <c r="I249" s="14"/>
    </row>
    <row r="250" spans="1:9" x14ac:dyDescent="0.35">
      <c r="A250" s="22">
        <v>38912</v>
      </c>
      <c r="B250" s="23" t="s">
        <v>22</v>
      </c>
      <c r="C250" s="14">
        <v>346</v>
      </c>
      <c r="D250" s="14">
        <f>IF(cukier6[[#This Row],[NIP]]=B249, D249+cukier6[[#This Row],[LICZBA KG]], cukier6[[#This Row],[LICZBA KG]])</f>
        <v>3592</v>
      </c>
      <c r="E25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50" s="23">
        <f>(1-E250)*cukier6[[#This Row],[LICZBA KG]]</f>
        <v>311.40000000000003</v>
      </c>
      <c r="G250" s="14"/>
      <c r="H250" s="14"/>
      <c r="I250" s="14"/>
    </row>
    <row r="251" spans="1:9" x14ac:dyDescent="0.35">
      <c r="A251" s="22">
        <v>38956</v>
      </c>
      <c r="B251" s="23" t="s">
        <v>22</v>
      </c>
      <c r="C251" s="14">
        <v>297</v>
      </c>
      <c r="D251" s="14">
        <f>IF(cukier6[[#This Row],[NIP]]=B250, D250+cukier6[[#This Row],[LICZBA KG]], cukier6[[#This Row],[LICZBA KG]])</f>
        <v>3889</v>
      </c>
      <c r="E25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51" s="23">
        <f>(1-E251)*cukier6[[#This Row],[LICZBA KG]]</f>
        <v>267.3</v>
      </c>
      <c r="G251" s="14"/>
      <c r="H251" s="14"/>
      <c r="I251" s="14"/>
    </row>
    <row r="252" spans="1:9" x14ac:dyDescent="0.35">
      <c r="A252" s="22">
        <v>39099</v>
      </c>
      <c r="B252" s="23" t="s">
        <v>22</v>
      </c>
      <c r="C252" s="14">
        <v>213</v>
      </c>
      <c r="D252" s="14">
        <f>IF(cukier6[[#This Row],[NIP]]=B251, D251+cukier6[[#This Row],[LICZBA KG]], cukier6[[#This Row],[LICZBA KG]])</f>
        <v>4102</v>
      </c>
      <c r="E25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52" s="23">
        <f>(1-E252)*cukier6[[#This Row],[LICZBA KG]]</f>
        <v>191.70000000000002</v>
      </c>
      <c r="G252" s="14"/>
      <c r="H252" s="14"/>
      <c r="I252" s="14"/>
    </row>
    <row r="253" spans="1:9" x14ac:dyDescent="0.35">
      <c r="A253" s="22">
        <v>39165</v>
      </c>
      <c r="B253" s="23" t="s">
        <v>22</v>
      </c>
      <c r="C253" s="14">
        <v>431</v>
      </c>
      <c r="D253" s="14">
        <f>IF(cukier6[[#This Row],[NIP]]=B252, D252+cukier6[[#This Row],[LICZBA KG]], cukier6[[#This Row],[LICZBA KG]])</f>
        <v>4533</v>
      </c>
      <c r="E25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53" s="23">
        <f>(1-E253)*cukier6[[#This Row],[LICZBA KG]]</f>
        <v>387.90000000000003</v>
      </c>
      <c r="G253" s="14"/>
      <c r="H253" s="14"/>
      <c r="I253" s="14"/>
    </row>
    <row r="254" spans="1:9" x14ac:dyDescent="0.35">
      <c r="A254" s="22">
        <v>39167</v>
      </c>
      <c r="B254" s="23" t="s">
        <v>22</v>
      </c>
      <c r="C254" s="14">
        <v>440</v>
      </c>
      <c r="D254" s="14">
        <f>IF(cukier6[[#This Row],[NIP]]=B253, D253+cukier6[[#This Row],[LICZBA KG]], cukier6[[#This Row],[LICZBA KG]])</f>
        <v>4973</v>
      </c>
      <c r="E25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54" s="23">
        <f>(1-E254)*cukier6[[#This Row],[LICZBA KG]]</f>
        <v>396</v>
      </c>
      <c r="G254" s="14"/>
      <c r="H254" s="14"/>
      <c r="I254" s="14"/>
    </row>
    <row r="255" spans="1:9" x14ac:dyDescent="0.35">
      <c r="A255" s="22">
        <v>39200</v>
      </c>
      <c r="B255" s="23" t="s">
        <v>22</v>
      </c>
      <c r="C255" s="14">
        <v>102</v>
      </c>
      <c r="D255" s="14">
        <f>IF(cukier6[[#This Row],[NIP]]=B254, D254+cukier6[[#This Row],[LICZBA KG]], cukier6[[#This Row],[LICZBA KG]])</f>
        <v>5075</v>
      </c>
      <c r="E25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55" s="23">
        <f>(1-E255)*cukier6[[#This Row],[LICZBA KG]]</f>
        <v>91.8</v>
      </c>
      <c r="G255" s="14"/>
      <c r="H255" s="14"/>
      <c r="I255" s="14"/>
    </row>
    <row r="256" spans="1:9" x14ac:dyDescent="0.35">
      <c r="A256" s="22">
        <v>39317</v>
      </c>
      <c r="B256" s="23" t="s">
        <v>22</v>
      </c>
      <c r="C256" s="14">
        <v>373</v>
      </c>
      <c r="D256" s="14">
        <f>IF(cukier6[[#This Row],[NIP]]=B255, D255+cukier6[[#This Row],[LICZBA KG]], cukier6[[#This Row],[LICZBA KG]])</f>
        <v>5448</v>
      </c>
      <c r="E25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56" s="23">
        <f>(1-E256)*cukier6[[#This Row],[LICZBA KG]]</f>
        <v>335.7</v>
      </c>
      <c r="G256" s="14"/>
      <c r="H256" s="14"/>
      <c r="I256" s="14"/>
    </row>
    <row r="257" spans="1:9" x14ac:dyDescent="0.35">
      <c r="A257" s="22">
        <v>39324</v>
      </c>
      <c r="B257" s="23" t="s">
        <v>22</v>
      </c>
      <c r="C257" s="14">
        <v>329</v>
      </c>
      <c r="D257" s="14">
        <f>IF(cukier6[[#This Row],[NIP]]=B256, D256+cukier6[[#This Row],[LICZBA KG]], cukier6[[#This Row],[LICZBA KG]])</f>
        <v>5777</v>
      </c>
      <c r="E25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57" s="23">
        <f>(1-E257)*cukier6[[#This Row],[LICZBA KG]]</f>
        <v>296.10000000000002</v>
      </c>
      <c r="G257" s="14"/>
      <c r="H257" s="14"/>
      <c r="I257" s="14"/>
    </row>
    <row r="258" spans="1:9" x14ac:dyDescent="0.35">
      <c r="A258" s="22">
        <v>39326</v>
      </c>
      <c r="B258" s="23" t="s">
        <v>22</v>
      </c>
      <c r="C258" s="14">
        <v>217</v>
      </c>
      <c r="D258" s="14">
        <f>IF(cukier6[[#This Row],[NIP]]=B257, D257+cukier6[[#This Row],[LICZBA KG]], cukier6[[#This Row],[LICZBA KG]])</f>
        <v>5994</v>
      </c>
      <c r="E25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58" s="23">
        <f>(1-E258)*cukier6[[#This Row],[LICZBA KG]]</f>
        <v>195.3</v>
      </c>
      <c r="G258" s="14"/>
      <c r="H258" s="14"/>
      <c r="I258" s="14"/>
    </row>
    <row r="259" spans="1:9" x14ac:dyDescent="0.35">
      <c r="A259" s="22">
        <v>39336</v>
      </c>
      <c r="B259" s="23" t="s">
        <v>22</v>
      </c>
      <c r="C259" s="14">
        <v>343</v>
      </c>
      <c r="D259" s="14">
        <f>IF(cukier6[[#This Row],[NIP]]=B258, D258+cukier6[[#This Row],[LICZBA KG]], cukier6[[#This Row],[LICZBA KG]])</f>
        <v>6337</v>
      </c>
      <c r="E25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59" s="23">
        <f>(1-E259)*cukier6[[#This Row],[LICZBA KG]]</f>
        <v>308.7</v>
      </c>
      <c r="G259" s="14"/>
      <c r="H259" s="14"/>
      <c r="I259" s="14"/>
    </row>
    <row r="260" spans="1:9" x14ac:dyDescent="0.35">
      <c r="A260" s="22">
        <v>39518</v>
      </c>
      <c r="B260" s="23" t="s">
        <v>22</v>
      </c>
      <c r="C260" s="14">
        <v>383</v>
      </c>
      <c r="D260" s="14">
        <f>IF(cukier6[[#This Row],[NIP]]=B259, D259+cukier6[[#This Row],[LICZBA KG]], cukier6[[#This Row],[LICZBA KG]])</f>
        <v>6720</v>
      </c>
      <c r="E26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60" s="23">
        <f>(1-E260)*cukier6[[#This Row],[LICZBA KG]]</f>
        <v>344.7</v>
      </c>
      <c r="G260" s="14"/>
      <c r="H260" s="14"/>
      <c r="I260" s="14"/>
    </row>
    <row r="261" spans="1:9" x14ac:dyDescent="0.35">
      <c r="A261" s="22">
        <v>39527</v>
      </c>
      <c r="B261" s="23" t="s">
        <v>22</v>
      </c>
      <c r="C261" s="14">
        <v>248</v>
      </c>
      <c r="D261" s="14">
        <f>IF(cukier6[[#This Row],[NIP]]=B260, D260+cukier6[[#This Row],[LICZBA KG]], cukier6[[#This Row],[LICZBA KG]])</f>
        <v>6968</v>
      </c>
      <c r="E26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61" s="23">
        <f>(1-E261)*cukier6[[#This Row],[LICZBA KG]]</f>
        <v>223.20000000000002</v>
      </c>
      <c r="G261" s="14"/>
      <c r="H261" s="14"/>
      <c r="I261" s="14"/>
    </row>
    <row r="262" spans="1:9" x14ac:dyDescent="0.35">
      <c r="A262" s="22">
        <v>39528</v>
      </c>
      <c r="B262" s="23" t="s">
        <v>22</v>
      </c>
      <c r="C262" s="14">
        <v>406</v>
      </c>
      <c r="D262" s="14">
        <f>IF(cukier6[[#This Row],[NIP]]=B261, D261+cukier6[[#This Row],[LICZBA KG]], cukier6[[#This Row],[LICZBA KG]])</f>
        <v>7374</v>
      </c>
      <c r="E26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62" s="23">
        <f>(1-E262)*cukier6[[#This Row],[LICZBA KG]]</f>
        <v>365.40000000000003</v>
      </c>
      <c r="G262" s="14"/>
      <c r="H262" s="14"/>
      <c r="I262" s="14"/>
    </row>
    <row r="263" spans="1:9" x14ac:dyDescent="0.35">
      <c r="A263" s="22">
        <v>39619</v>
      </c>
      <c r="B263" s="23" t="s">
        <v>22</v>
      </c>
      <c r="C263" s="14">
        <v>411</v>
      </c>
      <c r="D263" s="14">
        <f>IF(cukier6[[#This Row],[NIP]]=B262, D262+cukier6[[#This Row],[LICZBA KG]], cukier6[[#This Row],[LICZBA KG]])</f>
        <v>7785</v>
      </c>
      <c r="E26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63" s="23">
        <f>(1-E263)*cukier6[[#This Row],[LICZBA KG]]</f>
        <v>369.90000000000003</v>
      </c>
      <c r="G263" s="14"/>
      <c r="H263" s="14"/>
      <c r="I263" s="14"/>
    </row>
    <row r="264" spans="1:9" x14ac:dyDescent="0.35">
      <c r="A264" s="22">
        <v>39644</v>
      </c>
      <c r="B264" s="23" t="s">
        <v>22</v>
      </c>
      <c r="C264" s="14">
        <v>386</v>
      </c>
      <c r="D264" s="14">
        <f>IF(cukier6[[#This Row],[NIP]]=B263, D263+cukier6[[#This Row],[LICZBA KG]], cukier6[[#This Row],[LICZBA KG]])</f>
        <v>8171</v>
      </c>
      <c r="E26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64" s="23">
        <f>(1-E264)*cukier6[[#This Row],[LICZBA KG]]</f>
        <v>347.40000000000003</v>
      </c>
      <c r="G264" s="14"/>
      <c r="H264" s="14"/>
      <c r="I264" s="14"/>
    </row>
    <row r="265" spans="1:9" x14ac:dyDescent="0.35">
      <c r="A265" s="22">
        <v>39645</v>
      </c>
      <c r="B265" s="23" t="s">
        <v>22</v>
      </c>
      <c r="C265" s="14">
        <v>104</v>
      </c>
      <c r="D265" s="14">
        <f>IF(cukier6[[#This Row],[NIP]]=B264, D264+cukier6[[#This Row],[LICZBA KG]], cukier6[[#This Row],[LICZBA KG]])</f>
        <v>8275</v>
      </c>
      <c r="E26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65" s="23">
        <f>(1-E265)*cukier6[[#This Row],[LICZBA KG]]</f>
        <v>93.600000000000009</v>
      </c>
      <c r="G265" s="14"/>
      <c r="H265" s="14"/>
      <c r="I265" s="14"/>
    </row>
    <row r="266" spans="1:9" x14ac:dyDescent="0.35">
      <c r="A266" s="22">
        <v>39656</v>
      </c>
      <c r="B266" s="23" t="s">
        <v>22</v>
      </c>
      <c r="C266" s="14">
        <v>319</v>
      </c>
      <c r="D266" s="14">
        <f>IF(cukier6[[#This Row],[NIP]]=B265, D265+cukier6[[#This Row],[LICZBA KG]], cukier6[[#This Row],[LICZBA KG]])</f>
        <v>8594</v>
      </c>
      <c r="E26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66" s="23">
        <f>(1-E266)*cukier6[[#This Row],[LICZBA KG]]</f>
        <v>287.10000000000002</v>
      </c>
      <c r="G266" s="14"/>
      <c r="H266" s="14"/>
      <c r="I266" s="14"/>
    </row>
    <row r="267" spans="1:9" x14ac:dyDescent="0.35">
      <c r="A267" s="22">
        <v>39681</v>
      </c>
      <c r="B267" s="23" t="s">
        <v>22</v>
      </c>
      <c r="C267" s="14">
        <v>113</v>
      </c>
      <c r="D267" s="14">
        <f>IF(cukier6[[#This Row],[NIP]]=B266, D266+cukier6[[#This Row],[LICZBA KG]], cukier6[[#This Row],[LICZBA KG]])</f>
        <v>8707</v>
      </c>
      <c r="E26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67" s="23">
        <f>(1-E267)*cukier6[[#This Row],[LICZBA KG]]</f>
        <v>101.7</v>
      </c>
      <c r="G267" s="14"/>
      <c r="H267" s="14"/>
      <c r="I267" s="14"/>
    </row>
    <row r="268" spans="1:9" x14ac:dyDescent="0.35">
      <c r="A268" s="22">
        <v>39722</v>
      </c>
      <c r="B268" s="23" t="s">
        <v>22</v>
      </c>
      <c r="C268" s="14">
        <v>113</v>
      </c>
      <c r="D268" s="14">
        <f>IF(cukier6[[#This Row],[NIP]]=B267, D267+cukier6[[#This Row],[LICZBA KG]], cukier6[[#This Row],[LICZBA KG]])</f>
        <v>8820</v>
      </c>
      <c r="E26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68" s="23">
        <f>(1-E268)*cukier6[[#This Row],[LICZBA KG]]</f>
        <v>101.7</v>
      </c>
      <c r="G268" s="14"/>
      <c r="H268" s="14"/>
      <c r="I268" s="14"/>
    </row>
    <row r="269" spans="1:9" x14ac:dyDescent="0.35">
      <c r="A269" s="22">
        <v>39738</v>
      </c>
      <c r="B269" s="23" t="s">
        <v>22</v>
      </c>
      <c r="C269" s="14">
        <v>390</v>
      </c>
      <c r="D269" s="14">
        <f>IF(cukier6[[#This Row],[NIP]]=B268, D268+cukier6[[#This Row],[LICZBA KG]], cukier6[[#This Row],[LICZBA KG]])</f>
        <v>9210</v>
      </c>
      <c r="E26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69" s="23">
        <f>(1-E269)*cukier6[[#This Row],[LICZBA KG]]</f>
        <v>351</v>
      </c>
      <c r="G269" s="14"/>
      <c r="H269" s="14"/>
      <c r="I269" s="14"/>
    </row>
    <row r="270" spans="1:9" x14ac:dyDescent="0.35">
      <c r="A270" s="22">
        <v>39759</v>
      </c>
      <c r="B270" s="23" t="s">
        <v>22</v>
      </c>
      <c r="C270" s="14">
        <v>358</v>
      </c>
      <c r="D270" s="14">
        <f>IF(cukier6[[#This Row],[NIP]]=B269, D269+cukier6[[#This Row],[LICZBA KG]], cukier6[[#This Row],[LICZBA KG]])</f>
        <v>9568</v>
      </c>
      <c r="E27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70" s="23">
        <f>(1-E270)*cukier6[[#This Row],[LICZBA KG]]</f>
        <v>322.2</v>
      </c>
      <c r="G270" s="14"/>
      <c r="H270" s="14"/>
      <c r="I270" s="14"/>
    </row>
    <row r="271" spans="1:9" x14ac:dyDescent="0.35">
      <c r="A271" s="22">
        <v>39763</v>
      </c>
      <c r="B271" s="23" t="s">
        <v>22</v>
      </c>
      <c r="C271" s="14">
        <v>189</v>
      </c>
      <c r="D271" s="14">
        <f>IF(cukier6[[#This Row],[NIP]]=B270, D270+cukier6[[#This Row],[LICZBA KG]], cukier6[[#This Row],[LICZBA KG]])</f>
        <v>9757</v>
      </c>
      <c r="E27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71" s="23">
        <f>(1-E271)*cukier6[[#This Row],[LICZBA KG]]</f>
        <v>170.1</v>
      </c>
      <c r="G271" s="14"/>
      <c r="H271" s="14"/>
      <c r="I271" s="14"/>
    </row>
    <row r="272" spans="1:9" x14ac:dyDescent="0.35">
      <c r="A272" s="22">
        <v>39775</v>
      </c>
      <c r="B272" s="23" t="s">
        <v>22</v>
      </c>
      <c r="C272" s="14">
        <v>235</v>
      </c>
      <c r="D272" s="14">
        <f>IF(cukier6[[#This Row],[NIP]]=B271, D271+cukier6[[#This Row],[LICZBA KG]], cukier6[[#This Row],[LICZBA KG]])</f>
        <v>9992</v>
      </c>
      <c r="E27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72" s="23">
        <f>(1-E272)*cukier6[[#This Row],[LICZBA KG]]</f>
        <v>211.5</v>
      </c>
      <c r="G272" s="14"/>
      <c r="H272" s="14"/>
      <c r="I272" s="14"/>
    </row>
    <row r="273" spans="1:9" x14ac:dyDescent="0.35">
      <c r="A273" s="22">
        <v>39854</v>
      </c>
      <c r="B273" s="23" t="s">
        <v>22</v>
      </c>
      <c r="C273" s="14">
        <v>186</v>
      </c>
      <c r="D273" s="14">
        <f>IF(cukier6[[#This Row],[NIP]]=B272, D272+cukier6[[#This Row],[LICZBA KG]], cukier6[[#This Row],[LICZBA KG]])</f>
        <v>10178</v>
      </c>
      <c r="E27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273" s="23">
        <f>(1-E273)*cukier6[[#This Row],[LICZBA KG]]</f>
        <v>148.80000000000001</v>
      </c>
      <c r="G273" s="14"/>
      <c r="H273" s="14"/>
      <c r="I273" s="14"/>
    </row>
    <row r="274" spans="1:9" x14ac:dyDescent="0.35">
      <c r="A274" s="22">
        <v>39863</v>
      </c>
      <c r="B274" s="23" t="s">
        <v>22</v>
      </c>
      <c r="C274" s="14">
        <v>361</v>
      </c>
      <c r="D274" s="14">
        <f>IF(cukier6[[#This Row],[NIP]]=B273, D273+cukier6[[#This Row],[LICZBA KG]], cukier6[[#This Row],[LICZBA KG]])</f>
        <v>10539</v>
      </c>
      <c r="E27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274" s="23">
        <f>(1-E274)*cukier6[[#This Row],[LICZBA KG]]</f>
        <v>288.8</v>
      </c>
      <c r="G274" s="14"/>
      <c r="H274" s="14"/>
      <c r="I274" s="14"/>
    </row>
    <row r="275" spans="1:9" x14ac:dyDescent="0.35">
      <c r="A275" s="22">
        <v>39891</v>
      </c>
      <c r="B275" s="23" t="s">
        <v>22</v>
      </c>
      <c r="C275" s="14">
        <v>145</v>
      </c>
      <c r="D275" s="14">
        <f>IF(cukier6[[#This Row],[NIP]]=B274, D274+cukier6[[#This Row],[LICZBA KG]], cukier6[[#This Row],[LICZBA KG]])</f>
        <v>10684</v>
      </c>
      <c r="E27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275" s="23">
        <f>(1-E275)*cukier6[[#This Row],[LICZBA KG]]</f>
        <v>116</v>
      </c>
      <c r="G275" s="14"/>
      <c r="H275" s="14"/>
      <c r="I275" s="14"/>
    </row>
    <row r="276" spans="1:9" x14ac:dyDescent="0.35">
      <c r="A276" s="22">
        <v>40015</v>
      </c>
      <c r="B276" s="23" t="s">
        <v>22</v>
      </c>
      <c r="C276" s="14">
        <v>246</v>
      </c>
      <c r="D276" s="14">
        <f>IF(cukier6[[#This Row],[NIP]]=B275, D275+cukier6[[#This Row],[LICZBA KG]], cukier6[[#This Row],[LICZBA KG]])</f>
        <v>10930</v>
      </c>
      <c r="E27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276" s="23">
        <f>(1-E276)*cukier6[[#This Row],[LICZBA KG]]</f>
        <v>196.8</v>
      </c>
      <c r="G276" s="14"/>
      <c r="H276" s="14"/>
      <c r="I276" s="14"/>
    </row>
    <row r="277" spans="1:9" x14ac:dyDescent="0.35">
      <c r="A277" s="22">
        <v>40044</v>
      </c>
      <c r="B277" s="23" t="s">
        <v>22</v>
      </c>
      <c r="C277" s="14">
        <v>164</v>
      </c>
      <c r="D277" s="14">
        <f>IF(cukier6[[#This Row],[NIP]]=B276, D276+cukier6[[#This Row],[LICZBA KG]], cukier6[[#This Row],[LICZBA KG]])</f>
        <v>11094</v>
      </c>
      <c r="E27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277" s="23">
        <f>(1-E277)*cukier6[[#This Row],[LICZBA KG]]</f>
        <v>131.20000000000002</v>
      </c>
      <c r="G277" s="14"/>
      <c r="H277" s="14"/>
      <c r="I277" s="14"/>
    </row>
    <row r="278" spans="1:9" x14ac:dyDescent="0.35">
      <c r="A278" s="22">
        <v>40180</v>
      </c>
      <c r="B278" s="23" t="s">
        <v>22</v>
      </c>
      <c r="C278" s="14">
        <v>413</v>
      </c>
      <c r="D278" s="14">
        <f>IF(cukier6[[#This Row],[NIP]]=B277, D277+cukier6[[#This Row],[LICZBA KG]], cukier6[[#This Row],[LICZBA KG]])</f>
        <v>11507</v>
      </c>
      <c r="E27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278" s="23">
        <f>(1-E278)*cukier6[[#This Row],[LICZBA KG]]</f>
        <v>330.40000000000003</v>
      </c>
      <c r="G278" s="14"/>
      <c r="H278" s="14"/>
      <c r="I278" s="14"/>
    </row>
    <row r="279" spans="1:9" x14ac:dyDescent="0.35">
      <c r="A279" s="22">
        <v>40185</v>
      </c>
      <c r="B279" s="23" t="s">
        <v>22</v>
      </c>
      <c r="C279" s="14">
        <v>211</v>
      </c>
      <c r="D279" s="14">
        <f>IF(cukier6[[#This Row],[NIP]]=B278, D278+cukier6[[#This Row],[LICZBA KG]], cukier6[[#This Row],[LICZBA KG]])</f>
        <v>11718</v>
      </c>
      <c r="E27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279" s="23">
        <f>(1-E279)*cukier6[[#This Row],[LICZBA KG]]</f>
        <v>168.8</v>
      </c>
      <c r="G279" s="14"/>
      <c r="H279" s="14"/>
      <c r="I279" s="14"/>
    </row>
    <row r="280" spans="1:9" x14ac:dyDescent="0.35">
      <c r="A280" s="22">
        <v>40224</v>
      </c>
      <c r="B280" s="23" t="s">
        <v>22</v>
      </c>
      <c r="C280" s="14">
        <v>265</v>
      </c>
      <c r="D280" s="14">
        <f>IF(cukier6[[#This Row],[NIP]]=B279, D279+cukier6[[#This Row],[LICZBA KG]], cukier6[[#This Row],[LICZBA KG]])</f>
        <v>11983</v>
      </c>
      <c r="E28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280" s="23">
        <f>(1-E280)*cukier6[[#This Row],[LICZBA KG]]</f>
        <v>212</v>
      </c>
      <c r="G280" s="14"/>
      <c r="H280" s="14"/>
      <c r="I280" s="14"/>
    </row>
    <row r="281" spans="1:9" x14ac:dyDescent="0.35">
      <c r="A281" s="22">
        <v>40227</v>
      </c>
      <c r="B281" s="23" t="s">
        <v>22</v>
      </c>
      <c r="C281" s="14">
        <v>279</v>
      </c>
      <c r="D281" s="14">
        <f>IF(cukier6[[#This Row],[NIP]]=B280, D280+cukier6[[#This Row],[LICZBA KG]], cukier6[[#This Row],[LICZBA KG]])</f>
        <v>12262</v>
      </c>
      <c r="E28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281" s="23">
        <f>(1-E281)*cukier6[[#This Row],[LICZBA KG]]</f>
        <v>223.20000000000002</v>
      </c>
      <c r="G281" s="14"/>
      <c r="H281" s="14"/>
      <c r="I281" s="14"/>
    </row>
    <row r="282" spans="1:9" x14ac:dyDescent="0.35">
      <c r="A282" s="22">
        <v>40234</v>
      </c>
      <c r="B282" s="23" t="s">
        <v>22</v>
      </c>
      <c r="C282" s="14">
        <v>487</v>
      </c>
      <c r="D282" s="14">
        <f>IF(cukier6[[#This Row],[NIP]]=B281, D281+cukier6[[#This Row],[LICZBA KG]], cukier6[[#This Row],[LICZBA KG]])</f>
        <v>12749</v>
      </c>
      <c r="E28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282" s="23">
        <f>(1-E282)*cukier6[[#This Row],[LICZBA KG]]</f>
        <v>389.6</v>
      </c>
      <c r="G282" s="14"/>
      <c r="H282" s="14"/>
      <c r="I282" s="14"/>
    </row>
    <row r="283" spans="1:9" x14ac:dyDescent="0.35">
      <c r="A283" s="22">
        <v>40236</v>
      </c>
      <c r="B283" s="23" t="s">
        <v>22</v>
      </c>
      <c r="C283" s="14">
        <v>312</v>
      </c>
      <c r="D283" s="14">
        <f>IF(cukier6[[#This Row],[NIP]]=B282, D282+cukier6[[#This Row],[LICZBA KG]], cukier6[[#This Row],[LICZBA KG]])</f>
        <v>13061</v>
      </c>
      <c r="E28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283" s="23">
        <f>(1-E283)*cukier6[[#This Row],[LICZBA KG]]</f>
        <v>249.60000000000002</v>
      </c>
      <c r="G283" s="14"/>
      <c r="H283" s="14"/>
      <c r="I283" s="14"/>
    </row>
    <row r="284" spans="1:9" x14ac:dyDescent="0.35">
      <c r="A284" s="22">
        <v>40268</v>
      </c>
      <c r="B284" s="23" t="s">
        <v>22</v>
      </c>
      <c r="C284" s="14">
        <v>230</v>
      </c>
      <c r="D284" s="14">
        <f>IF(cukier6[[#This Row],[NIP]]=B283, D283+cukier6[[#This Row],[LICZBA KG]], cukier6[[#This Row],[LICZBA KG]])</f>
        <v>13291</v>
      </c>
      <c r="E28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284" s="23">
        <f>(1-E284)*cukier6[[#This Row],[LICZBA KG]]</f>
        <v>184</v>
      </c>
      <c r="G284" s="14"/>
      <c r="H284" s="14"/>
      <c r="I284" s="14"/>
    </row>
    <row r="285" spans="1:9" x14ac:dyDescent="0.35">
      <c r="A285" s="22">
        <v>40279</v>
      </c>
      <c r="B285" s="23" t="s">
        <v>22</v>
      </c>
      <c r="C285" s="14">
        <v>143</v>
      </c>
      <c r="D285" s="14">
        <f>IF(cukier6[[#This Row],[NIP]]=B284, D284+cukier6[[#This Row],[LICZBA KG]], cukier6[[#This Row],[LICZBA KG]])</f>
        <v>13434</v>
      </c>
      <c r="E28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285" s="23">
        <f>(1-E285)*cukier6[[#This Row],[LICZBA KG]]</f>
        <v>114.4</v>
      </c>
      <c r="G285" s="14"/>
      <c r="H285" s="14"/>
      <c r="I285" s="14"/>
    </row>
    <row r="286" spans="1:9" x14ac:dyDescent="0.35">
      <c r="A286" s="22">
        <v>40320</v>
      </c>
      <c r="B286" s="23" t="s">
        <v>22</v>
      </c>
      <c r="C286" s="14">
        <v>383</v>
      </c>
      <c r="D286" s="14">
        <f>IF(cukier6[[#This Row],[NIP]]=B285, D285+cukier6[[#This Row],[LICZBA KG]], cukier6[[#This Row],[LICZBA KG]])</f>
        <v>13817</v>
      </c>
      <c r="E28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286" s="23">
        <f>(1-E286)*cukier6[[#This Row],[LICZBA KG]]</f>
        <v>306.40000000000003</v>
      </c>
      <c r="G286" s="14"/>
      <c r="H286" s="14"/>
      <c r="I286" s="14"/>
    </row>
    <row r="287" spans="1:9" x14ac:dyDescent="0.35">
      <c r="A287" s="22">
        <v>40382</v>
      </c>
      <c r="B287" s="23" t="s">
        <v>22</v>
      </c>
      <c r="C287" s="14">
        <v>404</v>
      </c>
      <c r="D287" s="14">
        <f>IF(cukier6[[#This Row],[NIP]]=B286, D286+cukier6[[#This Row],[LICZBA KG]], cukier6[[#This Row],[LICZBA KG]])</f>
        <v>14221</v>
      </c>
      <c r="E28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287" s="23">
        <f>(1-E287)*cukier6[[#This Row],[LICZBA KG]]</f>
        <v>323.20000000000005</v>
      </c>
      <c r="G287" s="14"/>
      <c r="H287" s="14"/>
      <c r="I287" s="14"/>
    </row>
    <row r="288" spans="1:9" x14ac:dyDescent="0.35">
      <c r="A288" s="22">
        <v>40443</v>
      </c>
      <c r="B288" s="23" t="s">
        <v>22</v>
      </c>
      <c r="C288" s="14">
        <v>279</v>
      </c>
      <c r="D288" s="14">
        <f>IF(cukier6[[#This Row],[NIP]]=B287, D287+cukier6[[#This Row],[LICZBA KG]], cukier6[[#This Row],[LICZBA KG]])</f>
        <v>14500</v>
      </c>
      <c r="E28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288" s="23">
        <f>(1-E288)*cukier6[[#This Row],[LICZBA KG]]</f>
        <v>223.20000000000002</v>
      </c>
      <c r="G288" s="14"/>
      <c r="H288" s="14"/>
      <c r="I288" s="14"/>
    </row>
    <row r="289" spans="1:9" x14ac:dyDescent="0.35">
      <c r="A289" s="22">
        <v>40447</v>
      </c>
      <c r="B289" s="23" t="s">
        <v>22</v>
      </c>
      <c r="C289" s="14">
        <v>154</v>
      </c>
      <c r="D289" s="14">
        <f>IF(cukier6[[#This Row],[NIP]]=B288, D288+cukier6[[#This Row],[LICZBA KG]], cukier6[[#This Row],[LICZBA KG]])</f>
        <v>14654</v>
      </c>
      <c r="E28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289" s="23">
        <f>(1-E289)*cukier6[[#This Row],[LICZBA KG]]</f>
        <v>123.2</v>
      </c>
      <c r="G289" s="14"/>
      <c r="H289" s="14"/>
      <c r="I289" s="14"/>
    </row>
    <row r="290" spans="1:9" x14ac:dyDescent="0.35">
      <c r="A290" s="22">
        <v>40477</v>
      </c>
      <c r="B290" s="23" t="s">
        <v>22</v>
      </c>
      <c r="C290" s="14">
        <v>339</v>
      </c>
      <c r="D290" s="14">
        <f>IF(cukier6[[#This Row],[NIP]]=B289, D289+cukier6[[#This Row],[LICZBA KG]], cukier6[[#This Row],[LICZBA KG]])</f>
        <v>14993</v>
      </c>
      <c r="E29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290" s="23">
        <f>(1-E290)*cukier6[[#This Row],[LICZBA KG]]</f>
        <v>271.2</v>
      </c>
      <c r="G290" s="14"/>
      <c r="H290" s="14"/>
      <c r="I290" s="14"/>
    </row>
    <row r="291" spans="1:9" x14ac:dyDescent="0.35">
      <c r="A291" s="22">
        <v>40538</v>
      </c>
      <c r="B291" s="23" t="s">
        <v>22</v>
      </c>
      <c r="C291" s="14">
        <v>408</v>
      </c>
      <c r="D291" s="14">
        <f>IF(cukier6[[#This Row],[NIP]]=B290, D290+cukier6[[#This Row],[LICZBA KG]], cukier6[[#This Row],[LICZBA KG]])</f>
        <v>15401</v>
      </c>
      <c r="E29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291" s="23">
        <f>(1-E291)*cukier6[[#This Row],[LICZBA KG]]</f>
        <v>326.40000000000003</v>
      </c>
      <c r="G291" s="14"/>
      <c r="H291" s="14"/>
      <c r="I291" s="14"/>
    </row>
    <row r="292" spans="1:9" x14ac:dyDescent="0.35">
      <c r="A292" s="22">
        <v>40585</v>
      </c>
      <c r="B292" s="23" t="s">
        <v>22</v>
      </c>
      <c r="C292" s="14">
        <v>483</v>
      </c>
      <c r="D292" s="14">
        <f>IF(cukier6[[#This Row],[NIP]]=B291, D291+cukier6[[#This Row],[LICZBA KG]], cukier6[[#This Row],[LICZBA KG]])</f>
        <v>15884</v>
      </c>
      <c r="E29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292" s="23">
        <f>(1-E292)*cukier6[[#This Row],[LICZBA KG]]</f>
        <v>386.40000000000003</v>
      </c>
      <c r="G292" s="14"/>
      <c r="H292" s="14"/>
      <c r="I292" s="14"/>
    </row>
    <row r="293" spans="1:9" x14ac:dyDescent="0.35">
      <c r="A293" s="22">
        <v>40638</v>
      </c>
      <c r="B293" s="23" t="s">
        <v>22</v>
      </c>
      <c r="C293" s="14">
        <v>355</v>
      </c>
      <c r="D293" s="14">
        <f>IF(cukier6[[#This Row],[NIP]]=B292, D292+cukier6[[#This Row],[LICZBA KG]], cukier6[[#This Row],[LICZBA KG]])</f>
        <v>16239</v>
      </c>
      <c r="E29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293" s="23">
        <f>(1-E293)*cukier6[[#This Row],[LICZBA KG]]</f>
        <v>284</v>
      </c>
      <c r="G293" s="14"/>
      <c r="H293" s="14"/>
      <c r="I293" s="14"/>
    </row>
    <row r="294" spans="1:9" x14ac:dyDescent="0.35">
      <c r="A294" s="22">
        <v>40664</v>
      </c>
      <c r="B294" s="23" t="s">
        <v>22</v>
      </c>
      <c r="C294" s="14">
        <v>289</v>
      </c>
      <c r="D294" s="14">
        <f>IF(cukier6[[#This Row],[NIP]]=B293, D293+cukier6[[#This Row],[LICZBA KG]], cukier6[[#This Row],[LICZBA KG]])</f>
        <v>16528</v>
      </c>
      <c r="E29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294" s="23">
        <f>(1-E294)*cukier6[[#This Row],[LICZBA KG]]</f>
        <v>231.20000000000002</v>
      </c>
      <c r="G294" s="14"/>
      <c r="H294" s="14"/>
      <c r="I294" s="14"/>
    </row>
    <row r="295" spans="1:9" x14ac:dyDescent="0.35">
      <c r="A295" s="22">
        <v>40745</v>
      </c>
      <c r="B295" s="23" t="s">
        <v>22</v>
      </c>
      <c r="C295" s="14">
        <v>150</v>
      </c>
      <c r="D295" s="14">
        <f>IF(cukier6[[#This Row],[NIP]]=B294, D294+cukier6[[#This Row],[LICZBA KG]], cukier6[[#This Row],[LICZBA KG]])</f>
        <v>16678</v>
      </c>
      <c r="E29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295" s="23">
        <f>(1-E295)*cukier6[[#This Row],[LICZBA KG]]</f>
        <v>120</v>
      </c>
      <c r="G295" s="14"/>
      <c r="H295" s="14"/>
      <c r="I295" s="14"/>
    </row>
    <row r="296" spans="1:9" x14ac:dyDescent="0.35">
      <c r="A296" s="22">
        <v>40815</v>
      </c>
      <c r="B296" s="23" t="s">
        <v>22</v>
      </c>
      <c r="C296" s="14">
        <v>340</v>
      </c>
      <c r="D296" s="14">
        <f>IF(cukier6[[#This Row],[NIP]]=B295, D295+cukier6[[#This Row],[LICZBA KG]], cukier6[[#This Row],[LICZBA KG]])</f>
        <v>17018</v>
      </c>
      <c r="E29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296" s="23">
        <f>(1-E296)*cukier6[[#This Row],[LICZBA KG]]</f>
        <v>272</v>
      </c>
      <c r="G296" s="14"/>
      <c r="H296" s="14"/>
      <c r="I296" s="14"/>
    </row>
    <row r="297" spans="1:9" x14ac:dyDescent="0.35">
      <c r="A297" s="22">
        <v>40857</v>
      </c>
      <c r="B297" s="23" t="s">
        <v>22</v>
      </c>
      <c r="C297" s="14">
        <v>438</v>
      </c>
      <c r="D297" s="14">
        <f>IF(cukier6[[#This Row],[NIP]]=B296, D296+cukier6[[#This Row],[LICZBA KG]], cukier6[[#This Row],[LICZBA KG]])</f>
        <v>17456</v>
      </c>
      <c r="E29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297" s="23">
        <f>(1-E297)*cukier6[[#This Row],[LICZBA KG]]</f>
        <v>350.40000000000003</v>
      </c>
      <c r="G297" s="14"/>
      <c r="H297" s="14"/>
      <c r="I297" s="14"/>
    </row>
    <row r="298" spans="1:9" x14ac:dyDescent="0.35">
      <c r="A298" s="22">
        <v>40889</v>
      </c>
      <c r="B298" s="23" t="s">
        <v>22</v>
      </c>
      <c r="C298" s="14">
        <v>153</v>
      </c>
      <c r="D298" s="14">
        <f>IF(cukier6[[#This Row],[NIP]]=B297, D297+cukier6[[#This Row],[LICZBA KG]], cukier6[[#This Row],[LICZBA KG]])</f>
        <v>17609</v>
      </c>
      <c r="E29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298" s="23">
        <f>(1-E298)*cukier6[[#This Row],[LICZBA KG]]</f>
        <v>122.4</v>
      </c>
      <c r="G298" s="14"/>
      <c r="H298" s="14"/>
      <c r="I298" s="14"/>
    </row>
    <row r="299" spans="1:9" x14ac:dyDescent="0.35">
      <c r="A299" s="22">
        <v>40915</v>
      </c>
      <c r="B299" s="23" t="s">
        <v>22</v>
      </c>
      <c r="C299" s="14">
        <v>460</v>
      </c>
      <c r="D299" s="14">
        <f>IF(cukier6[[#This Row],[NIP]]=B298, D298+cukier6[[#This Row],[LICZBA KG]], cukier6[[#This Row],[LICZBA KG]])</f>
        <v>18069</v>
      </c>
      <c r="E29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299" s="23">
        <f>(1-E299)*cukier6[[#This Row],[LICZBA KG]]</f>
        <v>368</v>
      </c>
      <c r="G299" s="14"/>
      <c r="H299" s="14"/>
      <c r="I299" s="14"/>
    </row>
    <row r="300" spans="1:9" x14ac:dyDescent="0.35">
      <c r="A300" s="22">
        <v>40917</v>
      </c>
      <c r="B300" s="23" t="s">
        <v>22</v>
      </c>
      <c r="C300" s="14">
        <v>250</v>
      </c>
      <c r="D300" s="14">
        <f>IF(cukier6[[#This Row],[NIP]]=B299, D299+cukier6[[#This Row],[LICZBA KG]], cukier6[[#This Row],[LICZBA KG]])</f>
        <v>18319</v>
      </c>
      <c r="E30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300" s="23">
        <f>(1-E300)*cukier6[[#This Row],[LICZBA KG]]</f>
        <v>200</v>
      </c>
      <c r="G300" s="14"/>
      <c r="H300" s="14"/>
      <c r="I300" s="14"/>
    </row>
    <row r="301" spans="1:9" x14ac:dyDescent="0.35">
      <c r="A301" s="22">
        <v>40941</v>
      </c>
      <c r="B301" s="23" t="s">
        <v>22</v>
      </c>
      <c r="C301" s="14">
        <v>333</v>
      </c>
      <c r="D301" s="14">
        <f>IF(cukier6[[#This Row],[NIP]]=B300, D300+cukier6[[#This Row],[LICZBA KG]], cukier6[[#This Row],[LICZBA KG]])</f>
        <v>18652</v>
      </c>
      <c r="E30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301" s="23">
        <f>(1-E301)*cukier6[[#This Row],[LICZBA KG]]</f>
        <v>266.40000000000003</v>
      </c>
      <c r="G301" s="14"/>
      <c r="H301" s="14"/>
      <c r="I301" s="14"/>
    </row>
    <row r="302" spans="1:9" x14ac:dyDescent="0.35">
      <c r="A302" s="22">
        <v>41005</v>
      </c>
      <c r="B302" s="23" t="s">
        <v>22</v>
      </c>
      <c r="C302" s="14">
        <v>116</v>
      </c>
      <c r="D302" s="14">
        <f>IF(cukier6[[#This Row],[NIP]]=B301, D301+cukier6[[#This Row],[LICZBA KG]], cukier6[[#This Row],[LICZBA KG]])</f>
        <v>18768</v>
      </c>
      <c r="E30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302" s="23">
        <f>(1-E302)*cukier6[[#This Row],[LICZBA KG]]</f>
        <v>92.800000000000011</v>
      </c>
      <c r="G302" s="14"/>
      <c r="H302" s="14"/>
      <c r="I302" s="14"/>
    </row>
    <row r="303" spans="1:9" x14ac:dyDescent="0.35">
      <c r="A303" s="22">
        <v>41020</v>
      </c>
      <c r="B303" s="23" t="s">
        <v>22</v>
      </c>
      <c r="C303" s="14">
        <v>157</v>
      </c>
      <c r="D303" s="14">
        <f>IF(cukier6[[#This Row],[NIP]]=B302, D302+cukier6[[#This Row],[LICZBA KG]], cukier6[[#This Row],[LICZBA KG]])</f>
        <v>18925</v>
      </c>
      <c r="E30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303" s="23">
        <f>(1-E303)*cukier6[[#This Row],[LICZBA KG]]</f>
        <v>125.60000000000001</v>
      </c>
      <c r="G303" s="14"/>
      <c r="H303" s="14"/>
      <c r="I303" s="14"/>
    </row>
    <row r="304" spans="1:9" x14ac:dyDescent="0.35">
      <c r="A304" s="22">
        <v>41069</v>
      </c>
      <c r="B304" s="23" t="s">
        <v>22</v>
      </c>
      <c r="C304" s="14">
        <v>224</v>
      </c>
      <c r="D304" s="14">
        <f>IF(cukier6[[#This Row],[NIP]]=B303, D303+cukier6[[#This Row],[LICZBA KG]], cukier6[[#This Row],[LICZBA KG]])</f>
        <v>19149</v>
      </c>
      <c r="E30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304" s="23">
        <f>(1-E304)*cukier6[[#This Row],[LICZBA KG]]</f>
        <v>179.20000000000002</v>
      </c>
      <c r="G304" s="14"/>
      <c r="H304" s="14"/>
      <c r="I304" s="14"/>
    </row>
    <row r="305" spans="1:9" x14ac:dyDescent="0.35">
      <c r="A305" s="22">
        <v>41100</v>
      </c>
      <c r="B305" s="23" t="s">
        <v>22</v>
      </c>
      <c r="C305" s="14">
        <v>153</v>
      </c>
      <c r="D305" s="14">
        <f>IF(cukier6[[#This Row],[NIP]]=B304, D304+cukier6[[#This Row],[LICZBA KG]], cukier6[[#This Row],[LICZBA KG]])</f>
        <v>19302</v>
      </c>
      <c r="E30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305" s="23">
        <f>(1-E305)*cukier6[[#This Row],[LICZBA KG]]</f>
        <v>122.4</v>
      </c>
      <c r="G305" s="14"/>
      <c r="H305" s="14"/>
      <c r="I305" s="14"/>
    </row>
    <row r="306" spans="1:9" x14ac:dyDescent="0.35">
      <c r="A306" s="22">
        <v>41125</v>
      </c>
      <c r="B306" s="23" t="s">
        <v>22</v>
      </c>
      <c r="C306" s="14">
        <v>124</v>
      </c>
      <c r="D306" s="14">
        <f>IF(cukier6[[#This Row],[NIP]]=B305, D305+cukier6[[#This Row],[LICZBA KG]], cukier6[[#This Row],[LICZBA KG]])</f>
        <v>19426</v>
      </c>
      <c r="E30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306" s="23">
        <f>(1-E306)*cukier6[[#This Row],[LICZBA KG]]</f>
        <v>99.2</v>
      </c>
      <c r="G306" s="14"/>
      <c r="H306" s="14"/>
      <c r="I306" s="14"/>
    </row>
    <row r="307" spans="1:9" x14ac:dyDescent="0.35">
      <c r="A307" s="22">
        <v>41236</v>
      </c>
      <c r="B307" s="23" t="s">
        <v>22</v>
      </c>
      <c r="C307" s="14">
        <v>269</v>
      </c>
      <c r="D307" s="14">
        <f>IF(cukier6[[#This Row],[NIP]]=B306, D306+cukier6[[#This Row],[LICZBA KG]], cukier6[[#This Row],[LICZBA KG]])</f>
        <v>19695</v>
      </c>
      <c r="E30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307" s="23">
        <f>(1-E307)*cukier6[[#This Row],[LICZBA KG]]</f>
        <v>215.20000000000002</v>
      </c>
      <c r="G307" s="14"/>
      <c r="H307" s="14"/>
      <c r="I307" s="14"/>
    </row>
    <row r="308" spans="1:9" x14ac:dyDescent="0.35">
      <c r="A308" s="22">
        <v>41394</v>
      </c>
      <c r="B308" s="23" t="s">
        <v>22</v>
      </c>
      <c r="C308" s="14">
        <v>106</v>
      </c>
      <c r="D308" s="14">
        <f>IF(cukier6[[#This Row],[NIP]]=B307, D307+cukier6[[#This Row],[LICZBA KG]], cukier6[[#This Row],[LICZBA KG]])</f>
        <v>19801</v>
      </c>
      <c r="E30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308" s="23">
        <f>(1-E308)*cukier6[[#This Row],[LICZBA KG]]</f>
        <v>84.800000000000011</v>
      </c>
      <c r="G308" s="14"/>
      <c r="H308" s="14"/>
      <c r="I308" s="14"/>
    </row>
    <row r="309" spans="1:9" x14ac:dyDescent="0.35">
      <c r="A309" s="22">
        <v>41427</v>
      </c>
      <c r="B309" s="23" t="s">
        <v>22</v>
      </c>
      <c r="C309" s="14">
        <v>388</v>
      </c>
      <c r="D309" s="14">
        <f>IF(cukier6[[#This Row],[NIP]]=B308, D308+cukier6[[#This Row],[LICZBA KG]], cukier6[[#This Row],[LICZBA KG]])</f>
        <v>20189</v>
      </c>
      <c r="E30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309" s="23">
        <f>(1-E309)*cukier6[[#This Row],[LICZBA KG]]</f>
        <v>310.40000000000003</v>
      </c>
      <c r="G309" s="14"/>
      <c r="H309" s="14"/>
      <c r="I309" s="14"/>
    </row>
    <row r="310" spans="1:9" x14ac:dyDescent="0.35">
      <c r="A310" s="22">
        <v>41534</v>
      </c>
      <c r="B310" s="23" t="s">
        <v>22</v>
      </c>
      <c r="C310" s="14">
        <v>105</v>
      </c>
      <c r="D310" s="14">
        <f>IF(cukier6[[#This Row],[NIP]]=B309, D309+cukier6[[#This Row],[LICZBA KG]], cukier6[[#This Row],[LICZBA KG]])</f>
        <v>20294</v>
      </c>
      <c r="E31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310" s="23">
        <f>(1-E310)*cukier6[[#This Row],[LICZBA KG]]</f>
        <v>84</v>
      </c>
      <c r="G310" s="14"/>
      <c r="H310" s="14"/>
      <c r="I310" s="14"/>
    </row>
    <row r="311" spans="1:9" x14ac:dyDescent="0.35">
      <c r="A311" s="22">
        <v>41594</v>
      </c>
      <c r="B311" s="23" t="s">
        <v>22</v>
      </c>
      <c r="C311" s="14">
        <v>249</v>
      </c>
      <c r="D311" s="14">
        <f>IF(cukier6[[#This Row],[NIP]]=B310, D310+cukier6[[#This Row],[LICZBA KG]], cukier6[[#This Row],[LICZBA KG]])</f>
        <v>20543</v>
      </c>
      <c r="E31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311" s="23">
        <f>(1-E311)*cukier6[[#This Row],[LICZBA KG]]</f>
        <v>199.20000000000002</v>
      </c>
      <c r="G311" s="14"/>
      <c r="H311" s="14"/>
      <c r="I311" s="14"/>
    </row>
    <row r="312" spans="1:9" x14ac:dyDescent="0.35">
      <c r="A312" s="22">
        <v>41614</v>
      </c>
      <c r="B312" s="23" t="s">
        <v>22</v>
      </c>
      <c r="C312" s="14">
        <v>364</v>
      </c>
      <c r="D312" s="14">
        <f>IF(cukier6[[#This Row],[NIP]]=B311, D311+cukier6[[#This Row],[LICZBA KG]], cukier6[[#This Row],[LICZBA KG]])</f>
        <v>20907</v>
      </c>
      <c r="E31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312" s="23">
        <f>(1-E312)*cukier6[[#This Row],[LICZBA KG]]</f>
        <v>291.2</v>
      </c>
      <c r="G312" s="14"/>
      <c r="H312" s="14"/>
      <c r="I312" s="14"/>
    </row>
    <row r="313" spans="1:9" x14ac:dyDescent="0.35">
      <c r="A313" s="22">
        <v>41658</v>
      </c>
      <c r="B313" s="23" t="s">
        <v>22</v>
      </c>
      <c r="C313" s="14">
        <v>390</v>
      </c>
      <c r="D313" s="14">
        <f>IF(cukier6[[#This Row],[NIP]]=B312, D312+cukier6[[#This Row],[LICZBA KG]], cukier6[[#This Row],[LICZBA KG]])</f>
        <v>21297</v>
      </c>
      <c r="E31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313" s="23">
        <f>(1-E313)*cukier6[[#This Row],[LICZBA KG]]</f>
        <v>312</v>
      </c>
      <c r="G313" s="14"/>
      <c r="H313" s="14"/>
      <c r="I313" s="14"/>
    </row>
    <row r="314" spans="1:9" x14ac:dyDescent="0.35">
      <c r="A314" s="22">
        <v>41676</v>
      </c>
      <c r="B314" s="23" t="s">
        <v>22</v>
      </c>
      <c r="C314" s="14">
        <v>182</v>
      </c>
      <c r="D314" s="14">
        <f>IF(cukier6[[#This Row],[NIP]]=B313, D313+cukier6[[#This Row],[LICZBA KG]], cukier6[[#This Row],[LICZBA KG]])</f>
        <v>21479</v>
      </c>
      <c r="E31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314" s="23">
        <f>(1-E314)*cukier6[[#This Row],[LICZBA KG]]</f>
        <v>145.6</v>
      </c>
      <c r="G314" s="14"/>
      <c r="H314" s="14"/>
      <c r="I314" s="14"/>
    </row>
    <row r="315" spans="1:9" x14ac:dyDescent="0.35">
      <c r="A315" s="22">
        <v>41721</v>
      </c>
      <c r="B315" s="23" t="s">
        <v>22</v>
      </c>
      <c r="C315" s="14">
        <v>118</v>
      </c>
      <c r="D315" s="14">
        <f>IF(cukier6[[#This Row],[NIP]]=B314, D314+cukier6[[#This Row],[LICZBA KG]], cukier6[[#This Row],[LICZBA KG]])</f>
        <v>21597</v>
      </c>
      <c r="E31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315" s="23">
        <f>(1-E315)*cukier6[[#This Row],[LICZBA KG]]</f>
        <v>94.4</v>
      </c>
      <c r="G315" s="14"/>
      <c r="H315" s="14"/>
      <c r="I315" s="14"/>
    </row>
    <row r="316" spans="1:9" x14ac:dyDescent="0.35">
      <c r="A316" s="22">
        <v>41740</v>
      </c>
      <c r="B316" s="23" t="s">
        <v>22</v>
      </c>
      <c r="C316" s="14">
        <v>474</v>
      </c>
      <c r="D316" s="14">
        <f>IF(cukier6[[#This Row],[NIP]]=B315, D315+cukier6[[#This Row],[LICZBA KG]], cukier6[[#This Row],[LICZBA KG]])</f>
        <v>22071</v>
      </c>
      <c r="E31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316" s="23">
        <f>(1-E316)*cukier6[[#This Row],[LICZBA KG]]</f>
        <v>379.20000000000005</v>
      </c>
      <c r="G316" s="14"/>
      <c r="H316" s="14"/>
      <c r="I316" s="14"/>
    </row>
    <row r="317" spans="1:9" x14ac:dyDescent="0.35">
      <c r="A317" s="22">
        <v>41784</v>
      </c>
      <c r="B317" s="23" t="s">
        <v>22</v>
      </c>
      <c r="C317" s="14">
        <v>401</v>
      </c>
      <c r="D317" s="14">
        <f>IF(cukier6[[#This Row],[NIP]]=B316, D316+cukier6[[#This Row],[LICZBA KG]], cukier6[[#This Row],[LICZBA KG]])</f>
        <v>22472</v>
      </c>
      <c r="E31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317" s="23">
        <f>(1-E317)*cukier6[[#This Row],[LICZBA KG]]</f>
        <v>320.8</v>
      </c>
      <c r="G317" s="14"/>
      <c r="H317" s="14"/>
      <c r="I317" s="14"/>
    </row>
    <row r="318" spans="1:9" x14ac:dyDescent="0.35">
      <c r="A318" s="22">
        <v>41785</v>
      </c>
      <c r="B318" s="23" t="s">
        <v>22</v>
      </c>
      <c r="C318" s="14">
        <v>169</v>
      </c>
      <c r="D318" s="14">
        <f>IF(cukier6[[#This Row],[NIP]]=B317, D317+cukier6[[#This Row],[LICZBA KG]], cukier6[[#This Row],[LICZBA KG]])</f>
        <v>22641</v>
      </c>
      <c r="E31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318" s="23">
        <f>(1-E318)*cukier6[[#This Row],[LICZBA KG]]</f>
        <v>135.20000000000002</v>
      </c>
      <c r="G318" s="14"/>
      <c r="H318" s="14"/>
      <c r="I318" s="14"/>
    </row>
    <row r="319" spans="1:9" x14ac:dyDescent="0.35">
      <c r="A319" s="22">
        <v>41838</v>
      </c>
      <c r="B319" s="23" t="s">
        <v>22</v>
      </c>
      <c r="C319" s="14">
        <v>485</v>
      </c>
      <c r="D319" s="14">
        <f>IF(cukier6[[#This Row],[NIP]]=B318, D318+cukier6[[#This Row],[LICZBA KG]], cukier6[[#This Row],[LICZBA KG]])</f>
        <v>23126</v>
      </c>
      <c r="E31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319" s="23">
        <f>(1-E319)*cukier6[[#This Row],[LICZBA KG]]</f>
        <v>388</v>
      </c>
      <c r="G319" s="14"/>
      <c r="H319" s="14"/>
      <c r="I319" s="14"/>
    </row>
    <row r="320" spans="1:9" x14ac:dyDescent="0.35">
      <c r="A320" s="22">
        <v>41919</v>
      </c>
      <c r="B320" s="23" t="s">
        <v>22</v>
      </c>
      <c r="C320" s="14">
        <v>433</v>
      </c>
      <c r="D320" s="14">
        <f>IF(cukier6[[#This Row],[NIP]]=B319, D319+cukier6[[#This Row],[LICZBA KG]], cukier6[[#This Row],[LICZBA KG]])</f>
        <v>23559</v>
      </c>
      <c r="E32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320" s="23">
        <f>(1-E320)*cukier6[[#This Row],[LICZBA KG]]</f>
        <v>346.40000000000003</v>
      </c>
      <c r="G320" s="14"/>
      <c r="H320" s="14"/>
      <c r="I320" s="14"/>
    </row>
    <row r="321" spans="1:9" x14ac:dyDescent="0.35">
      <c r="A321" s="22">
        <v>41920</v>
      </c>
      <c r="B321" s="23" t="s">
        <v>22</v>
      </c>
      <c r="C321" s="14">
        <v>381</v>
      </c>
      <c r="D321" s="14">
        <f>IF(cukier6[[#This Row],[NIP]]=B320, D320+cukier6[[#This Row],[LICZBA KG]], cukier6[[#This Row],[LICZBA KG]])</f>
        <v>23940</v>
      </c>
      <c r="E32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321" s="23">
        <f>(1-E321)*cukier6[[#This Row],[LICZBA KG]]</f>
        <v>304.8</v>
      </c>
      <c r="G321" s="14"/>
      <c r="H321" s="14"/>
      <c r="I321" s="14"/>
    </row>
    <row r="322" spans="1:9" x14ac:dyDescent="0.35">
      <c r="A322" s="22">
        <v>41928</v>
      </c>
      <c r="B322" s="23" t="s">
        <v>22</v>
      </c>
      <c r="C322" s="14">
        <v>491</v>
      </c>
      <c r="D322" s="14">
        <f>IF(cukier6[[#This Row],[NIP]]=B321, D321+cukier6[[#This Row],[LICZBA KG]], cukier6[[#This Row],[LICZBA KG]])</f>
        <v>24431</v>
      </c>
      <c r="E32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322" s="23">
        <f>(1-E322)*cukier6[[#This Row],[LICZBA KG]]</f>
        <v>392.8</v>
      </c>
      <c r="G322" s="14"/>
      <c r="H322" s="14"/>
      <c r="I322" s="14"/>
    </row>
    <row r="323" spans="1:9" x14ac:dyDescent="0.35">
      <c r="A323" s="22">
        <v>41943</v>
      </c>
      <c r="B323" s="23" t="s">
        <v>22</v>
      </c>
      <c r="C323" s="14">
        <v>166</v>
      </c>
      <c r="D323" s="14">
        <f>IF(cukier6[[#This Row],[NIP]]=B322, D322+cukier6[[#This Row],[LICZBA KG]], cukier6[[#This Row],[LICZBA KG]])</f>
        <v>24597</v>
      </c>
      <c r="E32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323" s="23">
        <f>(1-E323)*cukier6[[#This Row],[LICZBA KG]]</f>
        <v>132.80000000000001</v>
      </c>
      <c r="G323" s="14"/>
      <c r="H323" s="14"/>
      <c r="I323" s="14"/>
    </row>
    <row r="324" spans="1:9" x14ac:dyDescent="0.35">
      <c r="A324" s="22">
        <v>41951</v>
      </c>
      <c r="B324" s="23" t="s">
        <v>22</v>
      </c>
      <c r="C324" s="14">
        <v>398</v>
      </c>
      <c r="D324" s="14">
        <f>IF(cukier6[[#This Row],[NIP]]=B323, D323+cukier6[[#This Row],[LICZBA KG]], cukier6[[#This Row],[LICZBA KG]])</f>
        <v>24995</v>
      </c>
      <c r="E32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324" s="23">
        <f>(1-E324)*cukier6[[#This Row],[LICZBA KG]]</f>
        <v>318.40000000000003</v>
      </c>
      <c r="G324" s="14"/>
      <c r="H324" s="14"/>
      <c r="I324" s="14"/>
    </row>
    <row r="325" spans="1:9" x14ac:dyDescent="0.35">
      <c r="A325" s="22">
        <v>41954</v>
      </c>
      <c r="B325" s="23" t="s">
        <v>22</v>
      </c>
      <c r="C325" s="14">
        <v>178</v>
      </c>
      <c r="D325" s="14">
        <f>IF(cukier6[[#This Row],[NIP]]=B324, D324+cukier6[[#This Row],[LICZBA KG]], cukier6[[#This Row],[LICZBA KG]])</f>
        <v>25173</v>
      </c>
      <c r="E32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325" s="23">
        <f>(1-E325)*cukier6[[#This Row],[LICZBA KG]]</f>
        <v>142.4</v>
      </c>
      <c r="G325" s="14"/>
      <c r="H325" s="14"/>
      <c r="I325" s="14"/>
    </row>
    <row r="326" spans="1:9" x14ac:dyDescent="0.35">
      <c r="A326" s="22">
        <v>41989</v>
      </c>
      <c r="B326" s="23" t="s">
        <v>22</v>
      </c>
      <c r="C326" s="14">
        <v>367</v>
      </c>
      <c r="D326" s="14">
        <f>IF(cukier6[[#This Row],[NIP]]=B325, D325+cukier6[[#This Row],[LICZBA KG]], cukier6[[#This Row],[LICZBA KG]])</f>
        <v>25540</v>
      </c>
      <c r="E32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326" s="23">
        <f>(1-E326)*cukier6[[#This Row],[LICZBA KG]]</f>
        <v>293.60000000000002</v>
      </c>
      <c r="G326" s="14"/>
      <c r="H326" s="14"/>
      <c r="I326" s="14"/>
    </row>
    <row r="327" spans="1:9" x14ac:dyDescent="0.35">
      <c r="A327" s="22">
        <v>41993</v>
      </c>
      <c r="B327" s="23" t="s">
        <v>22</v>
      </c>
      <c r="C327" s="14">
        <v>485</v>
      </c>
      <c r="D327" s="14">
        <f>IF(cukier6[[#This Row],[NIP]]=B326, D326+cukier6[[#This Row],[LICZBA KG]], cukier6[[#This Row],[LICZBA KG]])</f>
        <v>26025</v>
      </c>
      <c r="E32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327" s="23">
        <f>(1-E327)*cukier6[[#This Row],[LICZBA KG]]</f>
        <v>388</v>
      </c>
      <c r="G327" s="14"/>
      <c r="H327" s="14"/>
      <c r="I327" s="14"/>
    </row>
    <row r="328" spans="1:9" x14ac:dyDescent="0.35">
      <c r="A328" s="22">
        <v>38568</v>
      </c>
      <c r="B328" s="23" t="s">
        <v>67</v>
      </c>
      <c r="C328" s="14">
        <v>19</v>
      </c>
      <c r="D328" s="14">
        <f>IF(cukier6[[#This Row],[NIP]]=B327, D327+cukier6[[#This Row],[LICZBA KG]], cukier6[[#This Row],[LICZBA KG]])</f>
        <v>19</v>
      </c>
      <c r="E32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328" s="23">
        <f>(1-E328)*cukier6[[#This Row],[LICZBA KG]]</f>
        <v>19</v>
      </c>
      <c r="G328" s="14"/>
      <c r="H328" s="14"/>
      <c r="I328" s="14"/>
    </row>
    <row r="329" spans="1:9" x14ac:dyDescent="0.35">
      <c r="A329" s="22">
        <v>41254</v>
      </c>
      <c r="B329" s="23" t="s">
        <v>67</v>
      </c>
      <c r="C329" s="14">
        <v>12</v>
      </c>
      <c r="D329" s="14">
        <f>IF(cukier6[[#This Row],[NIP]]=B328, D328+cukier6[[#This Row],[LICZBA KG]], cukier6[[#This Row],[LICZBA KG]])</f>
        <v>31</v>
      </c>
      <c r="E32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329" s="23">
        <f>(1-E329)*cukier6[[#This Row],[LICZBA KG]]</f>
        <v>12</v>
      </c>
      <c r="G329" s="14"/>
      <c r="H329" s="14"/>
      <c r="I329" s="14"/>
    </row>
    <row r="330" spans="1:9" x14ac:dyDescent="0.35">
      <c r="A330" s="22">
        <v>41303</v>
      </c>
      <c r="B330" s="23" t="s">
        <v>67</v>
      </c>
      <c r="C330" s="14">
        <v>3</v>
      </c>
      <c r="D330" s="14">
        <f>IF(cukier6[[#This Row],[NIP]]=B329, D329+cukier6[[#This Row],[LICZBA KG]], cukier6[[#This Row],[LICZBA KG]])</f>
        <v>34</v>
      </c>
      <c r="E33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330" s="23">
        <f>(1-E330)*cukier6[[#This Row],[LICZBA KG]]</f>
        <v>3</v>
      </c>
      <c r="G330" s="14"/>
      <c r="H330" s="14"/>
      <c r="I330" s="14"/>
    </row>
    <row r="331" spans="1:9" x14ac:dyDescent="0.35">
      <c r="A331" s="22">
        <v>40258</v>
      </c>
      <c r="B331" s="23" t="s">
        <v>209</v>
      </c>
      <c r="C331" s="14">
        <v>6</v>
      </c>
      <c r="D331" s="14">
        <f>IF(cukier6[[#This Row],[NIP]]=B330, D330+cukier6[[#This Row],[LICZBA KG]], cukier6[[#This Row],[LICZBA KG]])</f>
        <v>6</v>
      </c>
      <c r="E33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331" s="23">
        <f>(1-E331)*cukier6[[#This Row],[LICZBA KG]]</f>
        <v>6</v>
      </c>
      <c r="G331" s="14"/>
      <c r="H331" s="14"/>
      <c r="I331" s="14"/>
    </row>
    <row r="332" spans="1:9" x14ac:dyDescent="0.35">
      <c r="A332" s="22">
        <v>40703</v>
      </c>
      <c r="B332" s="23" t="s">
        <v>209</v>
      </c>
      <c r="C332" s="14">
        <v>6</v>
      </c>
      <c r="D332" s="14">
        <f>IF(cukier6[[#This Row],[NIP]]=B331, D331+cukier6[[#This Row],[LICZBA KG]], cukier6[[#This Row],[LICZBA KG]])</f>
        <v>12</v>
      </c>
      <c r="E33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332" s="23">
        <f>(1-E332)*cukier6[[#This Row],[LICZBA KG]]</f>
        <v>6</v>
      </c>
      <c r="G332" s="14"/>
      <c r="H332" s="14"/>
      <c r="I332" s="14"/>
    </row>
    <row r="333" spans="1:9" x14ac:dyDescent="0.35">
      <c r="A333" s="22">
        <v>39058</v>
      </c>
      <c r="B333" s="23" t="s">
        <v>131</v>
      </c>
      <c r="C333" s="14">
        <v>182</v>
      </c>
      <c r="D333" s="14">
        <f>IF(cukier6[[#This Row],[NIP]]=B332, D332+cukier6[[#This Row],[LICZBA KG]], cukier6[[#This Row],[LICZBA KG]])</f>
        <v>182</v>
      </c>
      <c r="E33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333" s="23">
        <f>(1-E333)*cukier6[[#This Row],[LICZBA KG]]</f>
        <v>172.9</v>
      </c>
      <c r="G333" s="14"/>
      <c r="H333" s="14"/>
      <c r="I333" s="14"/>
    </row>
    <row r="334" spans="1:9" x14ac:dyDescent="0.35">
      <c r="A334" s="22">
        <v>39134</v>
      </c>
      <c r="B334" s="23" t="s">
        <v>131</v>
      </c>
      <c r="C334" s="14">
        <v>39</v>
      </c>
      <c r="D334" s="14">
        <f>IF(cukier6[[#This Row],[NIP]]=B333, D333+cukier6[[#This Row],[LICZBA KG]], cukier6[[#This Row],[LICZBA KG]])</f>
        <v>221</v>
      </c>
      <c r="E33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334" s="23">
        <f>(1-E334)*cukier6[[#This Row],[LICZBA KG]]</f>
        <v>37.049999999999997</v>
      </c>
      <c r="G334" s="14"/>
      <c r="H334" s="14"/>
      <c r="I334" s="14"/>
    </row>
    <row r="335" spans="1:9" x14ac:dyDescent="0.35">
      <c r="A335" s="22">
        <v>39371</v>
      </c>
      <c r="B335" s="23" t="s">
        <v>131</v>
      </c>
      <c r="C335" s="14">
        <v>60</v>
      </c>
      <c r="D335" s="14">
        <f>IF(cukier6[[#This Row],[NIP]]=B334, D334+cukier6[[#This Row],[LICZBA KG]], cukier6[[#This Row],[LICZBA KG]])</f>
        <v>281</v>
      </c>
      <c r="E33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335" s="23">
        <f>(1-E335)*cukier6[[#This Row],[LICZBA KG]]</f>
        <v>57</v>
      </c>
      <c r="G335" s="14"/>
      <c r="H335" s="14"/>
      <c r="I335" s="14"/>
    </row>
    <row r="336" spans="1:9" x14ac:dyDescent="0.35">
      <c r="A336" s="22">
        <v>39520</v>
      </c>
      <c r="B336" s="23" t="s">
        <v>131</v>
      </c>
      <c r="C336" s="14">
        <v>61</v>
      </c>
      <c r="D336" s="14">
        <f>IF(cukier6[[#This Row],[NIP]]=B335, D335+cukier6[[#This Row],[LICZBA KG]], cukier6[[#This Row],[LICZBA KG]])</f>
        <v>342</v>
      </c>
      <c r="E33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336" s="23">
        <f>(1-E336)*cukier6[[#This Row],[LICZBA KG]]</f>
        <v>57.949999999999996</v>
      </c>
      <c r="G336" s="14"/>
      <c r="H336" s="14"/>
      <c r="I336" s="14"/>
    </row>
    <row r="337" spans="1:9" x14ac:dyDescent="0.35">
      <c r="A337" s="22">
        <v>39595</v>
      </c>
      <c r="B337" s="23" t="s">
        <v>131</v>
      </c>
      <c r="C337" s="14">
        <v>21</v>
      </c>
      <c r="D337" s="14">
        <f>IF(cukier6[[#This Row],[NIP]]=B336, D336+cukier6[[#This Row],[LICZBA KG]], cukier6[[#This Row],[LICZBA KG]])</f>
        <v>363</v>
      </c>
      <c r="E33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337" s="23">
        <f>(1-E337)*cukier6[[#This Row],[LICZBA KG]]</f>
        <v>19.95</v>
      </c>
      <c r="G337" s="14"/>
      <c r="H337" s="14"/>
      <c r="I337" s="14"/>
    </row>
    <row r="338" spans="1:9" x14ac:dyDescent="0.35">
      <c r="A338" s="22">
        <v>40520</v>
      </c>
      <c r="B338" s="23" t="s">
        <v>131</v>
      </c>
      <c r="C338" s="14">
        <v>183</v>
      </c>
      <c r="D338" s="14">
        <f>IF(cukier6[[#This Row],[NIP]]=B337, D337+cukier6[[#This Row],[LICZBA KG]], cukier6[[#This Row],[LICZBA KG]])</f>
        <v>546</v>
      </c>
      <c r="E33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338" s="23">
        <f>(1-E338)*cukier6[[#This Row],[LICZBA KG]]</f>
        <v>173.85</v>
      </c>
      <c r="G338" s="14"/>
      <c r="H338" s="14"/>
      <c r="I338" s="14"/>
    </row>
    <row r="339" spans="1:9" x14ac:dyDescent="0.35">
      <c r="A339" s="22">
        <v>41106</v>
      </c>
      <c r="B339" s="23" t="s">
        <v>131</v>
      </c>
      <c r="C339" s="14">
        <v>90</v>
      </c>
      <c r="D339" s="14">
        <f>IF(cukier6[[#This Row],[NIP]]=B338, D338+cukier6[[#This Row],[LICZBA KG]], cukier6[[#This Row],[LICZBA KG]])</f>
        <v>636</v>
      </c>
      <c r="E33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339" s="23">
        <f>(1-E339)*cukier6[[#This Row],[LICZBA KG]]</f>
        <v>85.5</v>
      </c>
      <c r="G339" s="14"/>
      <c r="H339" s="14"/>
      <c r="I339" s="14"/>
    </row>
    <row r="340" spans="1:9" x14ac:dyDescent="0.35">
      <c r="A340" s="22">
        <v>41175</v>
      </c>
      <c r="B340" s="23" t="s">
        <v>131</v>
      </c>
      <c r="C340" s="14">
        <v>102</v>
      </c>
      <c r="D340" s="14">
        <f>IF(cukier6[[#This Row],[NIP]]=B339, D339+cukier6[[#This Row],[LICZBA KG]], cukier6[[#This Row],[LICZBA KG]])</f>
        <v>738</v>
      </c>
      <c r="E34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340" s="23">
        <f>(1-E340)*cukier6[[#This Row],[LICZBA KG]]</f>
        <v>96.899999999999991</v>
      </c>
      <c r="G340" s="14"/>
      <c r="H340" s="14"/>
      <c r="I340" s="14"/>
    </row>
    <row r="341" spans="1:9" x14ac:dyDescent="0.35">
      <c r="A341" s="22">
        <v>41314</v>
      </c>
      <c r="B341" s="23" t="s">
        <v>131</v>
      </c>
      <c r="C341" s="14">
        <v>113</v>
      </c>
      <c r="D341" s="14">
        <f>IF(cukier6[[#This Row],[NIP]]=B340, D340+cukier6[[#This Row],[LICZBA KG]], cukier6[[#This Row],[LICZBA KG]])</f>
        <v>851</v>
      </c>
      <c r="E34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341" s="23">
        <f>(1-E341)*cukier6[[#This Row],[LICZBA KG]]</f>
        <v>107.35</v>
      </c>
      <c r="G341" s="14"/>
      <c r="H341" s="14"/>
      <c r="I341" s="14"/>
    </row>
    <row r="342" spans="1:9" x14ac:dyDescent="0.35">
      <c r="A342" s="22">
        <v>41441</v>
      </c>
      <c r="B342" s="23" t="s">
        <v>131</v>
      </c>
      <c r="C342" s="14">
        <v>83</v>
      </c>
      <c r="D342" s="14">
        <f>IF(cukier6[[#This Row],[NIP]]=B341, D341+cukier6[[#This Row],[LICZBA KG]], cukier6[[#This Row],[LICZBA KG]])</f>
        <v>934</v>
      </c>
      <c r="E34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342" s="23">
        <f>(1-E342)*cukier6[[#This Row],[LICZBA KG]]</f>
        <v>78.849999999999994</v>
      </c>
      <c r="G342" s="14"/>
      <c r="H342" s="14"/>
      <c r="I342" s="14"/>
    </row>
    <row r="343" spans="1:9" x14ac:dyDescent="0.35">
      <c r="A343" s="22">
        <v>41505</v>
      </c>
      <c r="B343" s="23" t="s">
        <v>131</v>
      </c>
      <c r="C343" s="14">
        <v>96</v>
      </c>
      <c r="D343" s="14">
        <f>IF(cukier6[[#This Row],[NIP]]=B342, D342+cukier6[[#This Row],[LICZBA KG]], cukier6[[#This Row],[LICZBA KG]])</f>
        <v>1030</v>
      </c>
      <c r="E34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343" s="23">
        <f>(1-E343)*cukier6[[#This Row],[LICZBA KG]]</f>
        <v>86.4</v>
      </c>
      <c r="G343" s="14"/>
      <c r="H343" s="14"/>
      <c r="I343" s="14"/>
    </row>
    <row r="344" spans="1:9" x14ac:dyDescent="0.35">
      <c r="A344" s="22">
        <v>41551</v>
      </c>
      <c r="B344" s="23" t="s">
        <v>131</v>
      </c>
      <c r="C344" s="14">
        <v>78</v>
      </c>
      <c r="D344" s="14">
        <f>IF(cukier6[[#This Row],[NIP]]=B343, D343+cukier6[[#This Row],[LICZBA KG]], cukier6[[#This Row],[LICZBA KG]])</f>
        <v>1108</v>
      </c>
      <c r="E34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344" s="23">
        <f>(1-E344)*cukier6[[#This Row],[LICZBA KG]]</f>
        <v>70.2</v>
      </c>
      <c r="G344" s="14"/>
      <c r="H344" s="14"/>
      <c r="I344" s="14"/>
    </row>
    <row r="345" spans="1:9" x14ac:dyDescent="0.35">
      <c r="A345" s="22">
        <v>41570</v>
      </c>
      <c r="B345" s="23" t="s">
        <v>131</v>
      </c>
      <c r="C345" s="14">
        <v>108</v>
      </c>
      <c r="D345" s="14">
        <f>IF(cukier6[[#This Row],[NIP]]=B344, D344+cukier6[[#This Row],[LICZBA KG]], cukier6[[#This Row],[LICZBA KG]])</f>
        <v>1216</v>
      </c>
      <c r="E34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345" s="23">
        <f>(1-E345)*cukier6[[#This Row],[LICZBA KG]]</f>
        <v>97.2</v>
      </c>
      <c r="G345" s="14"/>
      <c r="H345" s="14"/>
      <c r="I345" s="14"/>
    </row>
    <row r="346" spans="1:9" x14ac:dyDescent="0.35">
      <c r="A346" s="22">
        <v>41585</v>
      </c>
      <c r="B346" s="23" t="s">
        <v>131</v>
      </c>
      <c r="C346" s="14">
        <v>193</v>
      </c>
      <c r="D346" s="14">
        <f>IF(cukier6[[#This Row],[NIP]]=B345, D345+cukier6[[#This Row],[LICZBA KG]], cukier6[[#This Row],[LICZBA KG]])</f>
        <v>1409</v>
      </c>
      <c r="E34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346" s="23">
        <f>(1-E346)*cukier6[[#This Row],[LICZBA KG]]</f>
        <v>173.70000000000002</v>
      </c>
      <c r="G346" s="14"/>
      <c r="H346" s="14"/>
      <c r="I346" s="14"/>
    </row>
    <row r="347" spans="1:9" x14ac:dyDescent="0.35">
      <c r="A347" s="22">
        <v>41975</v>
      </c>
      <c r="B347" s="23" t="s">
        <v>131</v>
      </c>
      <c r="C347" s="14">
        <v>94</v>
      </c>
      <c r="D347" s="14">
        <f>IF(cukier6[[#This Row],[NIP]]=B346, D346+cukier6[[#This Row],[LICZBA KG]], cukier6[[#This Row],[LICZBA KG]])</f>
        <v>1503</v>
      </c>
      <c r="E34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347" s="23">
        <f>(1-E347)*cukier6[[#This Row],[LICZBA KG]]</f>
        <v>84.600000000000009</v>
      </c>
      <c r="G347" s="14"/>
      <c r="H347" s="14"/>
      <c r="I347" s="14"/>
    </row>
    <row r="348" spans="1:9" x14ac:dyDescent="0.35">
      <c r="A348" s="22">
        <v>39729</v>
      </c>
      <c r="B348" s="23" t="s">
        <v>175</v>
      </c>
      <c r="C348" s="14">
        <v>14</v>
      </c>
      <c r="D348" s="14">
        <f>IF(cukier6[[#This Row],[NIP]]=B347, D347+cukier6[[#This Row],[LICZBA KG]], cukier6[[#This Row],[LICZBA KG]])</f>
        <v>14</v>
      </c>
      <c r="E34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348" s="23">
        <f>(1-E348)*cukier6[[#This Row],[LICZBA KG]]</f>
        <v>14</v>
      </c>
      <c r="G348" s="14"/>
      <c r="H348" s="14"/>
      <c r="I348" s="14"/>
    </row>
    <row r="349" spans="1:9" x14ac:dyDescent="0.35">
      <c r="A349" s="22">
        <v>40318</v>
      </c>
      <c r="B349" s="23" t="s">
        <v>175</v>
      </c>
      <c r="C349" s="14">
        <v>14</v>
      </c>
      <c r="D349" s="14">
        <f>IF(cukier6[[#This Row],[NIP]]=B348, D348+cukier6[[#This Row],[LICZBA KG]], cukier6[[#This Row],[LICZBA KG]])</f>
        <v>28</v>
      </c>
      <c r="E34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349" s="23">
        <f>(1-E349)*cukier6[[#This Row],[LICZBA KG]]</f>
        <v>14</v>
      </c>
      <c r="G349" s="14"/>
      <c r="H349" s="14"/>
      <c r="I349" s="14"/>
    </row>
    <row r="350" spans="1:9" x14ac:dyDescent="0.35">
      <c r="A350" s="22">
        <v>41210</v>
      </c>
      <c r="B350" s="23" t="s">
        <v>175</v>
      </c>
      <c r="C350" s="14">
        <v>14</v>
      </c>
      <c r="D350" s="14">
        <f>IF(cukier6[[#This Row],[NIP]]=B349, D349+cukier6[[#This Row],[LICZBA KG]], cukier6[[#This Row],[LICZBA KG]])</f>
        <v>42</v>
      </c>
      <c r="E35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350" s="23">
        <f>(1-E350)*cukier6[[#This Row],[LICZBA KG]]</f>
        <v>14</v>
      </c>
      <c r="G350" s="14"/>
      <c r="H350" s="14"/>
      <c r="I350" s="14"/>
    </row>
    <row r="351" spans="1:9" x14ac:dyDescent="0.35">
      <c r="A351" s="22">
        <v>41224</v>
      </c>
      <c r="B351" s="23" t="s">
        <v>175</v>
      </c>
      <c r="C351" s="14">
        <v>12</v>
      </c>
      <c r="D351" s="14">
        <f>IF(cukier6[[#This Row],[NIP]]=B350, D350+cukier6[[#This Row],[LICZBA KG]], cukier6[[#This Row],[LICZBA KG]])</f>
        <v>54</v>
      </c>
      <c r="E35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351" s="23">
        <f>(1-E351)*cukier6[[#This Row],[LICZBA KG]]</f>
        <v>12</v>
      </c>
      <c r="G351" s="14"/>
      <c r="H351" s="14"/>
      <c r="I351" s="14"/>
    </row>
    <row r="352" spans="1:9" x14ac:dyDescent="0.35">
      <c r="A352" s="22">
        <v>41708</v>
      </c>
      <c r="B352" s="23" t="s">
        <v>175</v>
      </c>
      <c r="C352" s="14">
        <v>5</v>
      </c>
      <c r="D352" s="14">
        <f>IF(cukier6[[#This Row],[NIP]]=B351, D351+cukier6[[#This Row],[LICZBA KG]], cukier6[[#This Row],[LICZBA KG]])</f>
        <v>59</v>
      </c>
      <c r="E35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352" s="23">
        <f>(1-E352)*cukier6[[#This Row],[LICZBA KG]]</f>
        <v>5</v>
      </c>
      <c r="G352" s="14"/>
      <c r="H352" s="14"/>
      <c r="I352" s="14"/>
    </row>
    <row r="353" spans="1:9" x14ac:dyDescent="0.35">
      <c r="A353" s="22">
        <v>38691</v>
      </c>
      <c r="B353" s="23" t="s">
        <v>90</v>
      </c>
      <c r="C353" s="14">
        <v>16</v>
      </c>
      <c r="D353" s="14">
        <f>IF(cukier6[[#This Row],[NIP]]=B352, D352+cukier6[[#This Row],[LICZBA KG]], cukier6[[#This Row],[LICZBA KG]])</f>
        <v>16</v>
      </c>
      <c r="E35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353" s="23">
        <f>(1-E353)*cukier6[[#This Row],[LICZBA KG]]</f>
        <v>16</v>
      </c>
      <c r="G353" s="14"/>
      <c r="H353" s="14"/>
      <c r="I353" s="14"/>
    </row>
    <row r="354" spans="1:9" x14ac:dyDescent="0.35">
      <c r="A354" s="22">
        <v>39132</v>
      </c>
      <c r="B354" s="23" t="s">
        <v>90</v>
      </c>
      <c r="C354" s="14">
        <v>9</v>
      </c>
      <c r="D354" s="14">
        <f>IF(cukier6[[#This Row],[NIP]]=B353, D353+cukier6[[#This Row],[LICZBA KG]], cukier6[[#This Row],[LICZBA KG]])</f>
        <v>25</v>
      </c>
      <c r="E35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354" s="23">
        <f>(1-E354)*cukier6[[#This Row],[LICZBA KG]]</f>
        <v>9</v>
      </c>
      <c r="G354" s="14"/>
      <c r="H354" s="14"/>
      <c r="I354" s="14"/>
    </row>
    <row r="355" spans="1:9" x14ac:dyDescent="0.35">
      <c r="A355" s="22">
        <v>39307</v>
      </c>
      <c r="B355" s="23" t="s">
        <v>90</v>
      </c>
      <c r="C355" s="14">
        <v>17</v>
      </c>
      <c r="D355" s="14">
        <f>IF(cukier6[[#This Row],[NIP]]=B354, D354+cukier6[[#This Row],[LICZBA KG]], cukier6[[#This Row],[LICZBA KG]])</f>
        <v>42</v>
      </c>
      <c r="E35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355" s="23">
        <f>(1-E355)*cukier6[[#This Row],[LICZBA KG]]</f>
        <v>17</v>
      </c>
      <c r="G355" s="14"/>
      <c r="H355" s="14"/>
      <c r="I355" s="14"/>
    </row>
    <row r="356" spans="1:9" x14ac:dyDescent="0.35">
      <c r="A356" s="22">
        <v>39555</v>
      </c>
      <c r="B356" s="23" t="s">
        <v>90</v>
      </c>
      <c r="C356" s="14">
        <v>18</v>
      </c>
      <c r="D356" s="14">
        <f>IF(cukier6[[#This Row],[NIP]]=B355, D355+cukier6[[#This Row],[LICZBA KG]], cukier6[[#This Row],[LICZBA KG]])</f>
        <v>60</v>
      </c>
      <c r="E35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356" s="23">
        <f>(1-E356)*cukier6[[#This Row],[LICZBA KG]]</f>
        <v>18</v>
      </c>
      <c r="G356" s="14"/>
      <c r="H356" s="14"/>
      <c r="I356" s="14"/>
    </row>
    <row r="357" spans="1:9" x14ac:dyDescent="0.35">
      <c r="A357" s="22">
        <v>38865</v>
      </c>
      <c r="B357" s="23" t="s">
        <v>113</v>
      </c>
      <c r="C357" s="14">
        <v>8</v>
      </c>
      <c r="D357" s="14">
        <f>IF(cukier6[[#This Row],[NIP]]=B356, D356+cukier6[[#This Row],[LICZBA KG]], cukier6[[#This Row],[LICZBA KG]])</f>
        <v>8</v>
      </c>
      <c r="E35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357" s="23">
        <f>(1-E357)*cukier6[[#This Row],[LICZBA KG]]</f>
        <v>8</v>
      </c>
      <c r="G357" s="14"/>
      <c r="H357" s="14"/>
      <c r="I357" s="14"/>
    </row>
    <row r="358" spans="1:9" x14ac:dyDescent="0.35">
      <c r="A358" s="22">
        <v>38954</v>
      </c>
      <c r="B358" s="23" t="s">
        <v>113</v>
      </c>
      <c r="C358" s="14">
        <v>20</v>
      </c>
      <c r="D358" s="14">
        <f>IF(cukier6[[#This Row],[NIP]]=B357, D357+cukier6[[#This Row],[LICZBA KG]], cukier6[[#This Row],[LICZBA KG]])</f>
        <v>28</v>
      </c>
      <c r="E35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358" s="23">
        <f>(1-E358)*cukier6[[#This Row],[LICZBA KG]]</f>
        <v>20</v>
      </c>
      <c r="G358" s="14"/>
      <c r="H358" s="14"/>
      <c r="I358" s="14"/>
    </row>
    <row r="359" spans="1:9" x14ac:dyDescent="0.35">
      <c r="A359" s="22">
        <v>40399</v>
      </c>
      <c r="B359" s="23" t="s">
        <v>113</v>
      </c>
      <c r="C359" s="14">
        <v>18</v>
      </c>
      <c r="D359" s="14">
        <f>IF(cukier6[[#This Row],[NIP]]=B358, D358+cukier6[[#This Row],[LICZBA KG]], cukier6[[#This Row],[LICZBA KG]])</f>
        <v>46</v>
      </c>
      <c r="E35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359" s="23">
        <f>(1-E359)*cukier6[[#This Row],[LICZBA KG]]</f>
        <v>18</v>
      </c>
      <c r="G359" s="14"/>
      <c r="H359" s="14"/>
      <c r="I359" s="14"/>
    </row>
    <row r="360" spans="1:9" x14ac:dyDescent="0.35">
      <c r="A360" s="22">
        <v>41806</v>
      </c>
      <c r="B360" s="23" t="s">
        <v>113</v>
      </c>
      <c r="C360" s="14">
        <v>1</v>
      </c>
      <c r="D360" s="14">
        <f>IF(cukier6[[#This Row],[NIP]]=B359, D359+cukier6[[#This Row],[LICZBA KG]], cukier6[[#This Row],[LICZBA KG]])</f>
        <v>47</v>
      </c>
      <c r="E36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360" s="23">
        <f>(1-E360)*cukier6[[#This Row],[LICZBA KG]]</f>
        <v>1</v>
      </c>
      <c r="G360" s="14"/>
      <c r="H360" s="14"/>
      <c r="I360" s="14"/>
    </row>
    <row r="361" spans="1:9" x14ac:dyDescent="0.35">
      <c r="A361" s="22">
        <v>41978</v>
      </c>
      <c r="B361" s="23" t="s">
        <v>113</v>
      </c>
      <c r="C361" s="14">
        <v>16</v>
      </c>
      <c r="D361" s="14">
        <f>IF(cukier6[[#This Row],[NIP]]=B360, D360+cukier6[[#This Row],[LICZBA KG]], cukier6[[#This Row],[LICZBA KG]])</f>
        <v>63</v>
      </c>
      <c r="E36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361" s="23">
        <f>(1-E361)*cukier6[[#This Row],[LICZBA KG]]</f>
        <v>16</v>
      </c>
      <c r="G361" s="14"/>
      <c r="H361" s="14"/>
      <c r="I361" s="14"/>
    </row>
    <row r="362" spans="1:9" x14ac:dyDescent="0.35">
      <c r="A362" s="22">
        <v>39459</v>
      </c>
      <c r="B362" s="23" t="s">
        <v>152</v>
      </c>
      <c r="C362" s="14">
        <v>4</v>
      </c>
      <c r="D362" s="14">
        <f>IF(cukier6[[#This Row],[NIP]]=B361, D361+cukier6[[#This Row],[LICZBA KG]], cukier6[[#This Row],[LICZBA KG]])</f>
        <v>4</v>
      </c>
      <c r="E36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362" s="23">
        <f>(1-E362)*cukier6[[#This Row],[LICZBA KG]]</f>
        <v>4</v>
      </c>
      <c r="G362" s="14"/>
      <c r="H362" s="14"/>
      <c r="I362" s="14"/>
    </row>
    <row r="363" spans="1:9" x14ac:dyDescent="0.35">
      <c r="A363" s="22">
        <v>39937</v>
      </c>
      <c r="B363" s="23" t="s">
        <v>152</v>
      </c>
      <c r="C363" s="14">
        <v>8</v>
      </c>
      <c r="D363" s="14">
        <f>IF(cukier6[[#This Row],[NIP]]=B362, D362+cukier6[[#This Row],[LICZBA KG]], cukier6[[#This Row],[LICZBA KG]])</f>
        <v>12</v>
      </c>
      <c r="E36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363" s="23">
        <f>(1-E363)*cukier6[[#This Row],[LICZBA KG]]</f>
        <v>8</v>
      </c>
      <c r="G363" s="14"/>
      <c r="H363" s="14"/>
      <c r="I363" s="14"/>
    </row>
    <row r="364" spans="1:9" x14ac:dyDescent="0.35">
      <c r="A364" s="22">
        <v>40198</v>
      </c>
      <c r="B364" s="23" t="s">
        <v>152</v>
      </c>
      <c r="C364" s="14">
        <v>9</v>
      </c>
      <c r="D364" s="14">
        <f>IF(cukier6[[#This Row],[NIP]]=B363, D363+cukier6[[#This Row],[LICZBA KG]], cukier6[[#This Row],[LICZBA KG]])</f>
        <v>21</v>
      </c>
      <c r="E36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364" s="23">
        <f>(1-E364)*cukier6[[#This Row],[LICZBA KG]]</f>
        <v>9</v>
      </c>
      <c r="G364" s="14"/>
      <c r="H364" s="14"/>
      <c r="I364" s="14"/>
    </row>
    <row r="365" spans="1:9" x14ac:dyDescent="0.35">
      <c r="A365" s="22">
        <v>40802</v>
      </c>
      <c r="B365" s="23" t="s">
        <v>152</v>
      </c>
      <c r="C365" s="14">
        <v>11</v>
      </c>
      <c r="D365" s="14">
        <f>IF(cukier6[[#This Row],[NIP]]=B364, D364+cukier6[[#This Row],[LICZBA KG]], cukier6[[#This Row],[LICZBA KG]])</f>
        <v>32</v>
      </c>
      <c r="E36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365" s="23">
        <f>(1-E365)*cukier6[[#This Row],[LICZBA KG]]</f>
        <v>11</v>
      </c>
      <c r="G365" s="14"/>
      <c r="H365" s="14"/>
      <c r="I365" s="14"/>
    </row>
    <row r="366" spans="1:9" x14ac:dyDescent="0.35">
      <c r="A366" s="22">
        <v>40903</v>
      </c>
      <c r="B366" s="23" t="s">
        <v>152</v>
      </c>
      <c r="C366" s="14">
        <v>4</v>
      </c>
      <c r="D366" s="14">
        <f>IF(cukier6[[#This Row],[NIP]]=B365, D365+cukier6[[#This Row],[LICZBA KG]], cukier6[[#This Row],[LICZBA KG]])</f>
        <v>36</v>
      </c>
      <c r="E36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366" s="23">
        <f>(1-E366)*cukier6[[#This Row],[LICZBA KG]]</f>
        <v>4</v>
      </c>
      <c r="G366" s="14"/>
      <c r="H366" s="14"/>
      <c r="I366" s="14"/>
    </row>
    <row r="367" spans="1:9" x14ac:dyDescent="0.35">
      <c r="A367" s="22">
        <v>38828</v>
      </c>
      <c r="B367" s="23" t="s">
        <v>105</v>
      </c>
      <c r="C367" s="14">
        <v>19</v>
      </c>
      <c r="D367" s="14">
        <f>IF(cukier6[[#This Row],[NIP]]=B366, D366+cukier6[[#This Row],[LICZBA KG]], cukier6[[#This Row],[LICZBA KG]])</f>
        <v>19</v>
      </c>
      <c r="E36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367" s="23">
        <f>(1-E367)*cukier6[[#This Row],[LICZBA KG]]</f>
        <v>19</v>
      </c>
      <c r="G367" s="14"/>
      <c r="H367" s="14"/>
      <c r="I367" s="14"/>
    </row>
    <row r="368" spans="1:9" x14ac:dyDescent="0.35">
      <c r="A368" s="22">
        <v>38954</v>
      </c>
      <c r="B368" s="23" t="s">
        <v>105</v>
      </c>
      <c r="C368" s="14">
        <v>10</v>
      </c>
      <c r="D368" s="14">
        <f>IF(cukier6[[#This Row],[NIP]]=B367, D367+cukier6[[#This Row],[LICZBA KG]], cukier6[[#This Row],[LICZBA KG]])</f>
        <v>29</v>
      </c>
      <c r="E36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368" s="23">
        <f>(1-E368)*cukier6[[#This Row],[LICZBA KG]]</f>
        <v>10</v>
      </c>
      <c r="G368" s="14"/>
      <c r="H368" s="14"/>
      <c r="I368" s="14"/>
    </row>
    <row r="369" spans="1:9" x14ac:dyDescent="0.35">
      <c r="A369" s="22">
        <v>39078</v>
      </c>
      <c r="B369" s="23" t="s">
        <v>105</v>
      </c>
      <c r="C369" s="14">
        <v>15</v>
      </c>
      <c r="D369" s="14">
        <f>IF(cukier6[[#This Row],[NIP]]=B368, D368+cukier6[[#This Row],[LICZBA KG]], cukier6[[#This Row],[LICZBA KG]])</f>
        <v>44</v>
      </c>
      <c r="E36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369" s="23">
        <f>(1-E369)*cukier6[[#This Row],[LICZBA KG]]</f>
        <v>15</v>
      </c>
      <c r="G369" s="14"/>
      <c r="H369" s="14"/>
      <c r="I369" s="14"/>
    </row>
    <row r="370" spans="1:9" x14ac:dyDescent="0.35">
      <c r="A370" s="22">
        <v>39664</v>
      </c>
      <c r="B370" s="23" t="s">
        <v>105</v>
      </c>
      <c r="C370" s="14">
        <v>15</v>
      </c>
      <c r="D370" s="14">
        <f>IF(cukier6[[#This Row],[NIP]]=B369, D369+cukier6[[#This Row],[LICZBA KG]], cukier6[[#This Row],[LICZBA KG]])</f>
        <v>59</v>
      </c>
      <c r="E37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370" s="23">
        <f>(1-E370)*cukier6[[#This Row],[LICZBA KG]]</f>
        <v>15</v>
      </c>
      <c r="G370" s="14"/>
      <c r="H370" s="14"/>
      <c r="I370" s="14"/>
    </row>
    <row r="371" spans="1:9" x14ac:dyDescent="0.35">
      <c r="A371" s="22">
        <v>41690</v>
      </c>
      <c r="B371" s="23" t="s">
        <v>105</v>
      </c>
      <c r="C371" s="14">
        <v>20</v>
      </c>
      <c r="D371" s="14">
        <f>IF(cukier6[[#This Row],[NIP]]=B370, D370+cukier6[[#This Row],[LICZBA KG]], cukier6[[#This Row],[LICZBA KG]])</f>
        <v>79</v>
      </c>
      <c r="E37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371" s="23">
        <f>(1-E371)*cukier6[[#This Row],[LICZBA KG]]</f>
        <v>20</v>
      </c>
      <c r="G371" s="14"/>
      <c r="H371" s="14"/>
      <c r="I371" s="14"/>
    </row>
    <row r="372" spans="1:9" x14ac:dyDescent="0.35">
      <c r="A372" s="22">
        <v>40405</v>
      </c>
      <c r="B372" s="23" t="s">
        <v>214</v>
      </c>
      <c r="C372" s="14">
        <v>16</v>
      </c>
      <c r="D372" s="14">
        <f>IF(cukier6[[#This Row],[NIP]]=B371, D371+cukier6[[#This Row],[LICZBA KG]], cukier6[[#This Row],[LICZBA KG]])</f>
        <v>16</v>
      </c>
      <c r="E37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372" s="23">
        <f>(1-E372)*cukier6[[#This Row],[LICZBA KG]]</f>
        <v>16</v>
      </c>
      <c r="G372" s="14"/>
      <c r="H372" s="14"/>
      <c r="I372" s="14"/>
    </row>
    <row r="373" spans="1:9" x14ac:dyDescent="0.35">
      <c r="A373" s="22">
        <v>39873</v>
      </c>
      <c r="B373" s="23" t="s">
        <v>183</v>
      </c>
      <c r="C373" s="14">
        <v>20</v>
      </c>
      <c r="D373" s="14">
        <f>IF(cukier6[[#This Row],[NIP]]=B372, D372+cukier6[[#This Row],[LICZBA KG]], cukier6[[#This Row],[LICZBA KG]])</f>
        <v>20</v>
      </c>
      <c r="E37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373" s="23">
        <f>(1-E373)*cukier6[[#This Row],[LICZBA KG]]</f>
        <v>20</v>
      </c>
      <c r="G373" s="14"/>
      <c r="H373" s="14"/>
      <c r="I373" s="14"/>
    </row>
    <row r="374" spans="1:9" x14ac:dyDescent="0.35">
      <c r="A374" s="22">
        <v>40000</v>
      </c>
      <c r="B374" s="23" t="s">
        <v>183</v>
      </c>
      <c r="C374" s="14">
        <v>12</v>
      </c>
      <c r="D374" s="14">
        <f>IF(cukier6[[#This Row],[NIP]]=B373, D373+cukier6[[#This Row],[LICZBA KG]], cukier6[[#This Row],[LICZBA KG]])</f>
        <v>32</v>
      </c>
      <c r="E37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374" s="23">
        <f>(1-E374)*cukier6[[#This Row],[LICZBA KG]]</f>
        <v>12</v>
      </c>
      <c r="G374" s="14"/>
      <c r="H374" s="14"/>
      <c r="I374" s="14"/>
    </row>
    <row r="375" spans="1:9" x14ac:dyDescent="0.35">
      <c r="A375" s="22">
        <v>38456</v>
      </c>
      <c r="B375" s="23" t="s">
        <v>36</v>
      </c>
      <c r="C375" s="14">
        <v>12</v>
      </c>
      <c r="D375" s="14">
        <f>IF(cukier6[[#This Row],[NIP]]=B374, D374+cukier6[[#This Row],[LICZBA KG]], cukier6[[#This Row],[LICZBA KG]])</f>
        <v>12</v>
      </c>
      <c r="E37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375" s="23">
        <f>(1-E375)*cukier6[[#This Row],[LICZBA KG]]</f>
        <v>12</v>
      </c>
      <c r="G375" s="14"/>
      <c r="H375" s="14"/>
      <c r="I375" s="14"/>
    </row>
    <row r="376" spans="1:9" x14ac:dyDescent="0.35">
      <c r="A376" s="22">
        <v>38768</v>
      </c>
      <c r="B376" s="23" t="s">
        <v>36</v>
      </c>
      <c r="C376" s="14">
        <v>14</v>
      </c>
      <c r="D376" s="14">
        <f>IF(cukier6[[#This Row],[NIP]]=B375, D375+cukier6[[#This Row],[LICZBA KG]], cukier6[[#This Row],[LICZBA KG]])</f>
        <v>26</v>
      </c>
      <c r="E37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376" s="23">
        <f>(1-E376)*cukier6[[#This Row],[LICZBA KG]]</f>
        <v>14</v>
      </c>
      <c r="G376" s="14"/>
      <c r="H376" s="14"/>
      <c r="I376" s="14"/>
    </row>
    <row r="377" spans="1:9" x14ac:dyDescent="0.35">
      <c r="A377" s="22">
        <v>39722</v>
      </c>
      <c r="B377" s="23" t="s">
        <v>36</v>
      </c>
      <c r="C377" s="14">
        <v>8</v>
      </c>
      <c r="D377" s="14">
        <f>IF(cukier6[[#This Row],[NIP]]=B376, D376+cukier6[[#This Row],[LICZBA KG]], cukier6[[#This Row],[LICZBA KG]])</f>
        <v>34</v>
      </c>
      <c r="E37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377" s="23">
        <f>(1-E377)*cukier6[[#This Row],[LICZBA KG]]</f>
        <v>8</v>
      </c>
      <c r="G377" s="14"/>
      <c r="H377" s="14"/>
      <c r="I377" s="14"/>
    </row>
    <row r="378" spans="1:9" x14ac:dyDescent="0.35">
      <c r="A378" s="22">
        <v>40446</v>
      </c>
      <c r="B378" s="23" t="s">
        <v>36</v>
      </c>
      <c r="C378" s="14">
        <v>7</v>
      </c>
      <c r="D378" s="14">
        <f>IF(cukier6[[#This Row],[NIP]]=B377, D377+cukier6[[#This Row],[LICZBA KG]], cukier6[[#This Row],[LICZBA KG]])</f>
        <v>41</v>
      </c>
      <c r="E37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378" s="23">
        <f>(1-E378)*cukier6[[#This Row],[LICZBA KG]]</f>
        <v>7</v>
      </c>
      <c r="G378" s="14"/>
      <c r="H378" s="14"/>
      <c r="I378" s="14"/>
    </row>
    <row r="379" spans="1:9" x14ac:dyDescent="0.35">
      <c r="A379" s="22">
        <v>41026</v>
      </c>
      <c r="B379" s="23" t="s">
        <v>36</v>
      </c>
      <c r="C379" s="14">
        <v>7</v>
      </c>
      <c r="D379" s="14">
        <f>IF(cukier6[[#This Row],[NIP]]=B378, D378+cukier6[[#This Row],[LICZBA KG]], cukier6[[#This Row],[LICZBA KG]])</f>
        <v>48</v>
      </c>
      <c r="E37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379" s="23">
        <f>(1-E379)*cukier6[[#This Row],[LICZBA KG]]</f>
        <v>7</v>
      </c>
      <c r="G379" s="14"/>
      <c r="H379" s="14"/>
      <c r="I379" s="14"/>
    </row>
    <row r="380" spans="1:9" x14ac:dyDescent="0.35">
      <c r="A380" s="22">
        <v>39490</v>
      </c>
      <c r="B380" s="23" t="s">
        <v>155</v>
      </c>
      <c r="C380" s="14">
        <v>11</v>
      </c>
      <c r="D380" s="14">
        <f>IF(cukier6[[#This Row],[NIP]]=B379, D379+cukier6[[#This Row],[LICZBA KG]], cukier6[[#This Row],[LICZBA KG]])</f>
        <v>11</v>
      </c>
      <c r="E38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380" s="23">
        <f>(1-E380)*cukier6[[#This Row],[LICZBA KG]]</f>
        <v>11</v>
      </c>
      <c r="G380" s="14"/>
      <c r="H380" s="14"/>
      <c r="I380" s="14"/>
    </row>
    <row r="381" spans="1:9" x14ac:dyDescent="0.35">
      <c r="A381" s="22">
        <v>40007</v>
      </c>
      <c r="B381" s="23" t="s">
        <v>155</v>
      </c>
      <c r="C381" s="14">
        <v>4</v>
      </c>
      <c r="D381" s="14">
        <f>IF(cukier6[[#This Row],[NIP]]=B380, D380+cukier6[[#This Row],[LICZBA KG]], cukier6[[#This Row],[LICZBA KG]])</f>
        <v>15</v>
      </c>
      <c r="E38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381" s="23">
        <f>(1-E381)*cukier6[[#This Row],[LICZBA KG]]</f>
        <v>4</v>
      </c>
      <c r="G381" s="14"/>
      <c r="H381" s="14"/>
      <c r="I381" s="14"/>
    </row>
    <row r="382" spans="1:9" x14ac:dyDescent="0.35">
      <c r="A382" s="22">
        <v>40153</v>
      </c>
      <c r="B382" s="23" t="s">
        <v>155</v>
      </c>
      <c r="C382" s="14">
        <v>19</v>
      </c>
      <c r="D382" s="14">
        <f>IF(cukier6[[#This Row],[NIP]]=B381, D381+cukier6[[#This Row],[LICZBA KG]], cukier6[[#This Row],[LICZBA KG]])</f>
        <v>34</v>
      </c>
      <c r="E38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382" s="23">
        <f>(1-E382)*cukier6[[#This Row],[LICZBA KG]]</f>
        <v>19</v>
      </c>
      <c r="G382" s="14"/>
      <c r="H382" s="14"/>
      <c r="I382" s="14"/>
    </row>
    <row r="383" spans="1:9" x14ac:dyDescent="0.35">
      <c r="A383" s="22">
        <v>40755</v>
      </c>
      <c r="B383" s="23" t="s">
        <v>155</v>
      </c>
      <c r="C383" s="14">
        <v>16</v>
      </c>
      <c r="D383" s="14">
        <f>IF(cukier6[[#This Row],[NIP]]=B382, D382+cukier6[[#This Row],[LICZBA KG]], cukier6[[#This Row],[LICZBA KG]])</f>
        <v>50</v>
      </c>
      <c r="E38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383" s="23">
        <f>(1-E383)*cukier6[[#This Row],[LICZBA KG]]</f>
        <v>16</v>
      </c>
      <c r="G383" s="14"/>
      <c r="H383" s="14"/>
      <c r="I383" s="14"/>
    </row>
    <row r="384" spans="1:9" x14ac:dyDescent="0.35">
      <c r="A384" s="22">
        <v>40800</v>
      </c>
      <c r="B384" s="23" t="s">
        <v>155</v>
      </c>
      <c r="C384" s="14">
        <v>10</v>
      </c>
      <c r="D384" s="14">
        <f>IF(cukier6[[#This Row],[NIP]]=B383, D383+cukier6[[#This Row],[LICZBA KG]], cukier6[[#This Row],[LICZBA KG]])</f>
        <v>60</v>
      </c>
      <c r="E38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384" s="23">
        <f>(1-E384)*cukier6[[#This Row],[LICZBA KG]]</f>
        <v>10</v>
      </c>
      <c r="G384" s="14"/>
      <c r="H384" s="14"/>
      <c r="I384" s="14"/>
    </row>
    <row r="385" spans="1:9" x14ac:dyDescent="0.35">
      <c r="A385" s="22">
        <v>38908</v>
      </c>
      <c r="B385" s="23" t="s">
        <v>118</v>
      </c>
      <c r="C385" s="14">
        <v>20</v>
      </c>
      <c r="D385" s="14">
        <f>IF(cukier6[[#This Row],[NIP]]=B384, D384+cukier6[[#This Row],[LICZBA KG]], cukier6[[#This Row],[LICZBA KG]])</f>
        <v>20</v>
      </c>
      <c r="E38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385" s="23">
        <f>(1-E385)*cukier6[[#This Row],[LICZBA KG]]</f>
        <v>20</v>
      </c>
      <c r="G385" s="14"/>
      <c r="H385" s="14"/>
      <c r="I385" s="14"/>
    </row>
    <row r="386" spans="1:9" x14ac:dyDescent="0.35">
      <c r="A386" s="22">
        <v>40290</v>
      </c>
      <c r="B386" s="23" t="s">
        <v>118</v>
      </c>
      <c r="C386" s="14">
        <v>19</v>
      </c>
      <c r="D386" s="14">
        <f>IF(cukier6[[#This Row],[NIP]]=B385, D385+cukier6[[#This Row],[LICZBA KG]], cukier6[[#This Row],[LICZBA KG]])</f>
        <v>39</v>
      </c>
      <c r="E38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386" s="23">
        <f>(1-E386)*cukier6[[#This Row],[LICZBA KG]]</f>
        <v>19</v>
      </c>
      <c r="G386" s="14"/>
      <c r="H386" s="14"/>
      <c r="I386" s="14"/>
    </row>
    <row r="387" spans="1:9" x14ac:dyDescent="0.35">
      <c r="A387" s="22">
        <v>40647</v>
      </c>
      <c r="B387" s="23" t="s">
        <v>118</v>
      </c>
      <c r="C387" s="14">
        <v>14</v>
      </c>
      <c r="D387" s="14">
        <f>IF(cukier6[[#This Row],[NIP]]=B386, D386+cukier6[[#This Row],[LICZBA KG]], cukier6[[#This Row],[LICZBA KG]])</f>
        <v>53</v>
      </c>
      <c r="E38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387" s="23">
        <f>(1-E387)*cukier6[[#This Row],[LICZBA KG]]</f>
        <v>14</v>
      </c>
      <c r="G387" s="14"/>
      <c r="H387" s="14"/>
      <c r="I387" s="14"/>
    </row>
    <row r="388" spans="1:9" x14ac:dyDescent="0.35">
      <c r="A388" s="22">
        <v>40881</v>
      </c>
      <c r="B388" s="23" t="s">
        <v>118</v>
      </c>
      <c r="C388" s="14">
        <v>5</v>
      </c>
      <c r="D388" s="14">
        <f>IF(cukier6[[#This Row],[NIP]]=B387, D387+cukier6[[#This Row],[LICZBA KG]], cukier6[[#This Row],[LICZBA KG]])</f>
        <v>58</v>
      </c>
      <c r="E38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388" s="23">
        <f>(1-E388)*cukier6[[#This Row],[LICZBA KG]]</f>
        <v>5</v>
      </c>
      <c r="G388" s="14"/>
      <c r="H388" s="14"/>
      <c r="I388" s="14"/>
    </row>
    <row r="389" spans="1:9" x14ac:dyDescent="0.35">
      <c r="A389" s="22">
        <v>41631</v>
      </c>
      <c r="B389" s="23" t="s">
        <v>118</v>
      </c>
      <c r="C389" s="14">
        <v>11</v>
      </c>
      <c r="D389" s="14">
        <f>IF(cukier6[[#This Row],[NIP]]=B388, D388+cukier6[[#This Row],[LICZBA KG]], cukier6[[#This Row],[LICZBA KG]])</f>
        <v>69</v>
      </c>
      <c r="E38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389" s="23">
        <f>(1-E389)*cukier6[[#This Row],[LICZBA KG]]</f>
        <v>11</v>
      </c>
      <c r="G389" s="14"/>
      <c r="H389" s="14"/>
      <c r="I389" s="14"/>
    </row>
    <row r="390" spans="1:9" x14ac:dyDescent="0.35">
      <c r="A390" s="22">
        <v>40286</v>
      </c>
      <c r="B390" s="23" t="s">
        <v>210</v>
      </c>
      <c r="C390" s="14">
        <v>2</v>
      </c>
      <c r="D390" s="14">
        <f>IF(cukier6[[#This Row],[NIP]]=B389, D389+cukier6[[#This Row],[LICZBA KG]], cukier6[[#This Row],[LICZBA KG]])</f>
        <v>2</v>
      </c>
      <c r="E39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390" s="23">
        <f>(1-E390)*cukier6[[#This Row],[LICZBA KG]]</f>
        <v>2</v>
      </c>
      <c r="G390" s="14"/>
      <c r="H390" s="14"/>
      <c r="I390" s="14"/>
    </row>
    <row r="391" spans="1:9" x14ac:dyDescent="0.35">
      <c r="A391" s="22">
        <v>41536</v>
      </c>
      <c r="B391" s="23" t="s">
        <v>210</v>
      </c>
      <c r="C391" s="14">
        <v>17</v>
      </c>
      <c r="D391" s="14">
        <f>IF(cukier6[[#This Row],[NIP]]=B390, D390+cukier6[[#This Row],[LICZBA KG]], cukier6[[#This Row],[LICZBA KG]])</f>
        <v>19</v>
      </c>
      <c r="E39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391" s="23">
        <f>(1-E391)*cukier6[[#This Row],[LICZBA KG]]</f>
        <v>17</v>
      </c>
      <c r="G391" s="14"/>
      <c r="H391" s="14"/>
      <c r="I391" s="14"/>
    </row>
    <row r="392" spans="1:9" x14ac:dyDescent="0.35">
      <c r="A392" s="22">
        <v>41581</v>
      </c>
      <c r="B392" s="23" t="s">
        <v>210</v>
      </c>
      <c r="C392" s="14">
        <v>14</v>
      </c>
      <c r="D392" s="14">
        <f>IF(cukier6[[#This Row],[NIP]]=B391, D391+cukier6[[#This Row],[LICZBA KG]], cukier6[[#This Row],[LICZBA KG]])</f>
        <v>33</v>
      </c>
      <c r="E39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392" s="23">
        <f>(1-E392)*cukier6[[#This Row],[LICZBA KG]]</f>
        <v>14</v>
      </c>
      <c r="G392" s="14"/>
      <c r="H392" s="14"/>
      <c r="I392" s="14"/>
    </row>
    <row r="393" spans="1:9" x14ac:dyDescent="0.35">
      <c r="A393" s="22">
        <v>39470</v>
      </c>
      <c r="B393" s="23" t="s">
        <v>153</v>
      </c>
      <c r="C393" s="14">
        <v>5</v>
      </c>
      <c r="D393" s="14">
        <f>IF(cukier6[[#This Row],[NIP]]=B392, D392+cukier6[[#This Row],[LICZBA KG]], cukier6[[#This Row],[LICZBA KG]])</f>
        <v>5</v>
      </c>
      <c r="E39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393" s="23">
        <f>(1-E393)*cukier6[[#This Row],[LICZBA KG]]</f>
        <v>5</v>
      </c>
      <c r="G393" s="14"/>
      <c r="H393" s="14"/>
      <c r="I393" s="14"/>
    </row>
    <row r="394" spans="1:9" x14ac:dyDescent="0.35">
      <c r="A394" s="22">
        <v>40155</v>
      </c>
      <c r="B394" s="23" t="s">
        <v>153</v>
      </c>
      <c r="C394" s="14">
        <v>16</v>
      </c>
      <c r="D394" s="14">
        <f>IF(cukier6[[#This Row],[NIP]]=B393, D393+cukier6[[#This Row],[LICZBA KG]], cukier6[[#This Row],[LICZBA KG]])</f>
        <v>21</v>
      </c>
      <c r="E39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394" s="23">
        <f>(1-E394)*cukier6[[#This Row],[LICZBA KG]]</f>
        <v>16</v>
      </c>
      <c r="G394" s="14"/>
      <c r="H394" s="14"/>
      <c r="I394" s="14"/>
    </row>
    <row r="395" spans="1:9" x14ac:dyDescent="0.35">
      <c r="A395" s="22">
        <v>40626</v>
      </c>
      <c r="B395" s="23" t="s">
        <v>153</v>
      </c>
      <c r="C395" s="14">
        <v>8</v>
      </c>
      <c r="D395" s="14">
        <f>IF(cukier6[[#This Row],[NIP]]=B394, D394+cukier6[[#This Row],[LICZBA KG]], cukier6[[#This Row],[LICZBA KG]])</f>
        <v>29</v>
      </c>
      <c r="E39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395" s="23">
        <f>(1-E395)*cukier6[[#This Row],[LICZBA KG]]</f>
        <v>8</v>
      </c>
      <c r="G395" s="14"/>
      <c r="H395" s="14"/>
      <c r="I395" s="14"/>
    </row>
    <row r="396" spans="1:9" x14ac:dyDescent="0.35">
      <c r="A396" s="22">
        <v>41380</v>
      </c>
      <c r="B396" s="23" t="s">
        <v>153</v>
      </c>
      <c r="C396" s="14">
        <v>15</v>
      </c>
      <c r="D396" s="14">
        <f>IF(cukier6[[#This Row],[NIP]]=B395, D395+cukier6[[#This Row],[LICZBA KG]], cukier6[[#This Row],[LICZBA KG]])</f>
        <v>44</v>
      </c>
      <c r="E39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396" s="23">
        <f>(1-E396)*cukier6[[#This Row],[LICZBA KG]]</f>
        <v>15</v>
      </c>
      <c r="G396" s="14"/>
      <c r="H396" s="14"/>
      <c r="I396" s="14"/>
    </row>
    <row r="397" spans="1:9" x14ac:dyDescent="0.35">
      <c r="A397" s="22">
        <v>40160</v>
      </c>
      <c r="B397" s="23" t="s">
        <v>202</v>
      </c>
      <c r="C397" s="14">
        <v>11</v>
      </c>
      <c r="D397" s="14">
        <f>IF(cukier6[[#This Row],[NIP]]=B396, D396+cukier6[[#This Row],[LICZBA KG]], cukier6[[#This Row],[LICZBA KG]])</f>
        <v>11</v>
      </c>
      <c r="E39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397" s="23">
        <f>(1-E397)*cukier6[[#This Row],[LICZBA KG]]</f>
        <v>11</v>
      </c>
      <c r="G397" s="14"/>
      <c r="H397" s="14"/>
      <c r="I397" s="14"/>
    </row>
    <row r="398" spans="1:9" x14ac:dyDescent="0.35">
      <c r="A398" s="22">
        <v>39524</v>
      </c>
      <c r="B398" s="23" t="s">
        <v>163</v>
      </c>
      <c r="C398" s="14">
        <v>10</v>
      </c>
      <c r="D398" s="14">
        <f>IF(cukier6[[#This Row],[NIP]]=B397, D397+cukier6[[#This Row],[LICZBA KG]], cukier6[[#This Row],[LICZBA KG]])</f>
        <v>10</v>
      </c>
      <c r="E39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398" s="23">
        <f>(1-E398)*cukier6[[#This Row],[LICZBA KG]]</f>
        <v>10</v>
      </c>
      <c r="G398" s="14"/>
      <c r="H398" s="14"/>
      <c r="I398" s="14"/>
    </row>
    <row r="399" spans="1:9" x14ac:dyDescent="0.35">
      <c r="A399" s="22">
        <v>40676</v>
      </c>
      <c r="B399" s="23" t="s">
        <v>163</v>
      </c>
      <c r="C399" s="14">
        <v>3</v>
      </c>
      <c r="D399" s="14">
        <f>IF(cukier6[[#This Row],[NIP]]=B398, D398+cukier6[[#This Row],[LICZBA KG]], cukier6[[#This Row],[LICZBA KG]])</f>
        <v>13</v>
      </c>
      <c r="E39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399" s="23">
        <f>(1-E399)*cukier6[[#This Row],[LICZBA KG]]</f>
        <v>3</v>
      </c>
      <c r="G399" s="14"/>
      <c r="H399" s="14"/>
      <c r="I399" s="14"/>
    </row>
    <row r="400" spans="1:9" x14ac:dyDescent="0.35">
      <c r="A400" s="22">
        <v>40802</v>
      </c>
      <c r="B400" s="23" t="s">
        <v>163</v>
      </c>
      <c r="C400" s="14">
        <v>12</v>
      </c>
      <c r="D400" s="14">
        <f>IF(cukier6[[#This Row],[NIP]]=B399, D399+cukier6[[#This Row],[LICZBA KG]], cukier6[[#This Row],[LICZBA KG]])</f>
        <v>25</v>
      </c>
      <c r="E40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400" s="23">
        <f>(1-E400)*cukier6[[#This Row],[LICZBA KG]]</f>
        <v>12</v>
      </c>
      <c r="G400" s="14"/>
      <c r="H400" s="14"/>
      <c r="I400" s="14"/>
    </row>
    <row r="401" spans="1:9" x14ac:dyDescent="0.35">
      <c r="A401" s="22">
        <v>39284</v>
      </c>
      <c r="B401" s="23" t="s">
        <v>146</v>
      </c>
      <c r="C401" s="14">
        <v>14</v>
      </c>
      <c r="D401" s="14">
        <f>IF(cukier6[[#This Row],[NIP]]=B400, D400+cukier6[[#This Row],[LICZBA KG]], cukier6[[#This Row],[LICZBA KG]])</f>
        <v>14</v>
      </c>
      <c r="E40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401" s="23">
        <f>(1-E401)*cukier6[[#This Row],[LICZBA KG]]</f>
        <v>14</v>
      </c>
      <c r="G401" s="14"/>
      <c r="H401" s="14"/>
      <c r="I401" s="14"/>
    </row>
    <row r="402" spans="1:9" x14ac:dyDescent="0.35">
      <c r="A402" s="22">
        <v>39871</v>
      </c>
      <c r="B402" s="23" t="s">
        <v>146</v>
      </c>
      <c r="C402" s="14">
        <v>13</v>
      </c>
      <c r="D402" s="14">
        <f>IF(cukier6[[#This Row],[NIP]]=B401, D401+cukier6[[#This Row],[LICZBA KG]], cukier6[[#This Row],[LICZBA KG]])</f>
        <v>27</v>
      </c>
      <c r="E40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402" s="23">
        <f>(1-E402)*cukier6[[#This Row],[LICZBA KG]]</f>
        <v>13</v>
      </c>
      <c r="G402" s="14"/>
      <c r="H402" s="14"/>
      <c r="I402" s="14"/>
    </row>
    <row r="403" spans="1:9" x14ac:dyDescent="0.35">
      <c r="A403" s="22">
        <v>40513</v>
      </c>
      <c r="B403" s="23" t="s">
        <v>146</v>
      </c>
      <c r="C403" s="14">
        <v>5</v>
      </c>
      <c r="D403" s="14">
        <f>IF(cukier6[[#This Row],[NIP]]=B402, D402+cukier6[[#This Row],[LICZBA KG]], cukier6[[#This Row],[LICZBA KG]])</f>
        <v>32</v>
      </c>
      <c r="E40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403" s="23">
        <f>(1-E403)*cukier6[[#This Row],[LICZBA KG]]</f>
        <v>5</v>
      </c>
      <c r="G403" s="14"/>
      <c r="H403" s="14"/>
      <c r="I403" s="14"/>
    </row>
    <row r="404" spans="1:9" x14ac:dyDescent="0.35">
      <c r="A404" s="22">
        <v>41904</v>
      </c>
      <c r="B404" s="23" t="s">
        <v>146</v>
      </c>
      <c r="C404" s="14">
        <v>18</v>
      </c>
      <c r="D404" s="14">
        <f>IF(cukier6[[#This Row],[NIP]]=B403, D403+cukier6[[#This Row],[LICZBA KG]], cukier6[[#This Row],[LICZBA KG]])</f>
        <v>50</v>
      </c>
      <c r="E40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404" s="23">
        <f>(1-E404)*cukier6[[#This Row],[LICZBA KG]]</f>
        <v>18</v>
      </c>
      <c r="G404" s="14"/>
      <c r="H404" s="14"/>
      <c r="I404" s="14"/>
    </row>
    <row r="405" spans="1:9" x14ac:dyDescent="0.35">
      <c r="A405" s="22">
        <v>38458</v>
      </c>
      <c r="B405" s="23" t="s">
        <v>38</v>
      </c>
      <c r="C405" s="14">
        <v>3</v>
      </c>
      <c r="D405" s="14">
        <f>IF(cukier6[[#This Row],[NIP]]=B404, D404+cukier6[[#This Row],[LICZBA KG]], cukier6[[#This Row],[LICZBA KG]])</f>
        <v>3</v>
      </c>
      <c r="E40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405" s="23">
        <f>(1-E405)*cukier6[[#This Row],[LICZBA KG]]</f>
        <v>3</v>
      </c>
      <c r="G405" s="14"/>
      <c r="H405" s="14"/>
      <c r="I405" s="14"/>
    </row>
    <row r="406" spans="1:9" x14ac:dyDescent="0.35">
      <c r="A406" s="22">
        <v>39449</v>
      </c>
      <c r="B406" s="23" t="s">
        <v>38</v>
      </c>
      <c r="C406" s="14">
        <v>1</v>
      </c>
      <c r="D406" s="14">
        <f>IF(cukier6[[#This Row],[NIP]]=B405, D405+cukier6[[#This Row],[LICZBA KG]], cukier6[[#This Row],[LICZBA KG]])</f>
        <v>4</v>
      </c>
      <c r="E40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406" s="23">
        <f>(1-E406)*cukier6[[#This Row],[LICZBA KG]]</f>
        <v>1</v>
      </c>
      <c r="G406" s="14"/>
      <c r="H406" s="14"/>
      <c r="I406" s="14"/>
    </row>
    <row r="407" spans="1:9" x14ac:dyDescent="0.35">
      <c r="A407" s="22">
        <v>40087</v>
      </c>
      <c r="B407" s="23" t="s">
        <v>38</v>
      </c>
      <c r="C407" s="14">
        <v>18</v>
      </c>
      <c r="D407" s="14">
        <f>IF(cukier6[[#This Row],[NIP]]=B406, D406+cukier6[[#This Row],[LICZBA KG]], cukier6[[#This Row],[LICZBA KG]])</f>
        <v>22</v>
      </c>
      <c r="E40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407" s="23">
        <f>(1-E407)*cukier6[[#This Row],[LICZBA KG]]</f>
        <v>18</v>
      </c>
      <c r="G407" s="14"/>
      <c r="H407" s="14"/>
      <c r="I407" s="14"/>
    </row>
    <row r="408" spans="1:9" x14ac:dyDescent="0.35">
      <c r="A408" s="22">
        <v>41219</v>
      </c>
      <c r="B408" s="23" t="s">
        <v>38</v>
      </c>
      <c r="C408" s="14">
        <v>14</v>
      </c>
      <c r="D408" s="14">
        <f>IF(cukier6[[#This Row],[NIP]]=B407, D407+cukier6[[#This Row],[LICZBA KG]], cukier6[[#This Row],[LICZBA KG]])</f>
        <v>36</v>
      </c>
      <c r="E40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408" s="23">
        <f>(1-E408)*cukier6[[#This Row],[LICZBA KG]]</f>
        <v>14</v>
      </c>
      <c r="G408" s="14"/>
      <c r="H408" s="14"/>
      <c r="I408" s="14"/>
    </row>
    <row r="409" spans="1:9" x14ac:dyDescent="0.35">
      <c r="A409" s="22">
        <v>41637</v>
      </c>
      <c r="B409" s="23" t="s">
        <v>38</v>
      </c>
      <c r="C409" s="14">
        <v>12</v>
      </c>
      <c r="D409" s="14">
        <f>IF(cukier6[[#This Row],[NIP]]=B408, D408+cukier6[[#This Row],[LICZBA KG]], cukier6[[#This Row],[LICZBA KG]])</f>
        <v>48</v>
      </c>
      <c r="E40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409" s="23">
        <f>(1-E409)*cukier6[[#This Row],[LICZBA KG]]</f>
        <v>12</v>
      </c>
      <c r="G409" s="14"/>
      <c r="H409" s="14"/>
      <c r="I409" s="14"/>
    </row>
    <row r="410" spans="1:9" x14ac:dyDescent="0.35">
      <c r="A410" s="22">
        <v>38907</v>
      </c>
      <c r="B410" s="23" t="s">
        <v>116</v>
      </c>
      <c r="C410" s="14">
        <v>15</v>
      </c>
      <c r="D410" s="14">
        <f>IF(cukier6[[#This Row],[NIP]]=B409, D409+cukier6[[#This Row],[LICZBA KG]], cukier6[[#This Row],[LICZBA KG]])</f>
        <v>15</v>
      </c>
      <c r="E41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410" s="23">
        <f>(1-E410)*cukier6[[#This Row],[LICZBA KG]]</f>
        <v>15</v>
      </c>
      <c r="G410" s="14"/>
      <c r="H410" s="14"/>
      <c r="I410" s="14"/>
    </row>
    <row r="411" spans="1:9" x14ac:dyDescent="0.35">
      <c r="A411" s="22">
        <v>39725</v>
      </c>
      <c r="B411" s="23" t="s">
        <v>116</v>
      </c>
      <c r="C411" s="14">
        <v>5</v>
      </c>
      <c r="D411" s="14">
        <f>IF(cukier6[[#This Row],[NIP]]=B410, D410+cukier6[[#This Row],[LICZBA KG]], cukier6[[#This Row],[LICZBA KG]])</f>
        <v>20</v>
      </c>
      <c r="E41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411" s="23">
        <f>(1-E411)*cukier6[[#This Row],[LICZBA KG]]</f>
        <v>5</v>
      </c>
      <c r="G411" s="14"/>
      <c r="H411" s="14"/>
      <c r="I411" s="14"/>
    </row>
    <row r="412" spans="1:9" x14ac:dyDescent="0.35">
      <c r="A412" s="22">
        <v>40723</v>
      </c>
      <c r="B412" s="23" t="s">
        <v>116</v>
      </c>
      <c r="C412" s="14">
        <v>7</v>
      </c>
      <c r="D412" s="14">
        <f>IF(cukier6[[#This Row],[NIP]]=B411, D411+cukier6[[#This Row],[LICZBA KG]], cukier6[[#This Row],[LICZBA KG]])</f>
        <v>27</v>
      </c>
      <c r="E41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412" s="23">
        <f>(1-E412)*cukier6[[#This Row],[LICZBA KG]]</f>
        <v>7</v>
      </c>
      <c r="G412" s="14"/>
      <c r="H412" s="14"/>
      <c r="I412" s="14"/>
    </row>
    <row r="413" spans="1:9" x14ac:dyDescent="0.35">
      <c r="A413" s="22">
        <v>41851</v>
      </c>
      <c r="B413" s="23" t="s">
        <v>116</v>
      </c>
      <c r="C413" s="14">
        <v>9</v>
      </c>
      <c r="D413" s="14">
        <f>IF(cukier6[[#This Row],[NIP]]=B412, D412+cukier6[[#This Row],[LICZBA KG]], cukier6[[#This Row],[LICZBA KG]])</f>
        <v>36</v>
      </c>
      <c r="E41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413" s="23">
        <f>(1-E413)*cukier6[[#This Row],[LICZBA KG]]</f>
        <v>9</v>
      </c>
      <c r="G413" s="14"/>
      <c r="H413" s="14"/>
      <c r="I413" s="14"/>
    </row>
    <row r="414" spans="1:9" x14ac:dyDescent="0.35">
      <c r="A414" s="22">
        <v>40900</v>
      </c>
      <c r="B414" s="23" t="s">
        <v>225</v>
      </c>
      <c r="C414" s="14">
        <v>3</v>
      </c>
      <c r="D414" s="14">
        <f>IF(cukier6[[#This Row],[NIP]]=B413, D413+cukier6[[#This Row],[LICZBA KG]], cukier6[[#This Row],[LICZBA KG]])</f>
        <v>3</v>
      </c>
      <c r="E41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414" s="23">
        <f>(1-E414)*cukier6[[#This Row],[LICZBA KG]]</f>
        <v>3</v>
      </c>
      <c r="G414" s="14"/>
      <c r="H414" s="14"/>
      <c r="I414" s="14"/>
    </row>
    <row r="415" spans="1:9" x14ac:dyDescent="0.35">
      <c r="A415" s="22">
        <v>38370</v>
      </c>
      <c r="B415" s="23" t="s">
        <v>7</v>
      </c>
      <c r="C415" s="14">
        <v>350</v>
      </c>
      <c r="D415" s="14">
        <f>IF(cukier6[[#This Row],[NIP]]=B414, D414+cukier6[[#This Row],[LICZBA KG]], cukier6[[#This Row],[LICZBA KG]])</f>
        <v>350</v>
      </c>
      <c r="E41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415" s="23">
        <f>(1-E415)*cukier6[[#This Row],[LICZBA KG]]</f>
        <v>332.5</v>
      </c>
      <c r="G415" s="14"/>
      <c r="H415" s="14"/>
      <c r="I415" s="14"/>
    </row>
    <row r="416" spans="1:9" x14ac:dyDescent="0.35">
      <c r="A416" s="22">
        <v>38371</v>
      </c>
      <c r="B416" s="23" t="s">
        <v>7</v>
      </c>
      <c r="C416" s="14">
        <v>231</v>
      </c>
      <c r="D416" s="14">
        <f>IF(cukier6[[#This Row],[NIP]]=B415, D415+cukier6[[#This Row],[LICZBA KG]], cukier6[[#This Row],[LICZBA KG]])</f>
        <v>581</v>
      </c>
      <c r="E41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416" s="23">
        <f>(1-E416)*cukier6[[#This Row],[LICZBA KG]]</f>
        <v>219.45</v>
      </c>
      <c r="G416" s="14"/>
      <c r="H416" s="14"/>
      <c r="I416" s="14"/>
    </row>
    <row r="417" spans="1:9" x14ac:dyDescent="0.35">
      <c r="A417" s="22">
        <v>38385</v>
      </c>
      <c r="B417" s="23" t="s">
        <v>7</v>
      </c>
      <c r="C417" s="14">
        <v>465</v>
      </c>
      <c r="D417" s="14">
        <f>IF(cukier6[[#This Row],[NIP]]=B416, D416+cukier6[[#This Row],[LICZBA KG]], cukier6[[#This Row],[LICZBA KG]])</f>
        <v>1046</v>
      </c>
      <c r="E41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417" s="23">
        <f>(1-E417)*cukier6[[#This Row],[LICZBA KG]]</f>
        <v>418.5</v>
      </c>
      <c r="G417" s="14"/>
      <c r="H417" s="14"/>
      <c r="I417" s="14"/>
    </row>
    <row r="418" spans="1:9" x14ac:dyDescent="0.35">
      <c r="A418" s="22">
        <v>38442</v>
      </c>
      <c r="B418" s="23" t="s">
        <v>7</v>
      </c>
      <c r="C418" s="14">
        <v>416</v>
      </c>
      <c r="D418" s="14">
        <f>IF(cukier6[[#This Row],[NIP]]=B417, D417+cukier6[[#This Row],[LICZBA KG]], cukier6[[#This Row],[LICZBA KG]])</f>
        <v>1462</v>
      </c>
      <c r="E41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418" s="23">
        <f>(1-E418)*cukier6[[#This Row],[LICZBA KG]]</f>
        <v>374.40000000000003</v>
      </c>
      <c r="G418" s="14"/>
      <c r="H418" s="14"/>
      <c r="I418" s="14"/>
    </row>
    <row r="419" spans="1:9" x14ac:dyDescent="0.35">
      <c r="A419" s="22">
        <v>38445</v>
      </c>
      <c r="B419" s="23" t="s">
        <v>7</v>
      </c>
      <c r="C419" s="14">
        <v>263</v>
      </c>
      <c r="D419" s="14">
        <f>IF(cukier6[[#This Row],[NIP]]=B418, D418+cukier6[[#This Row],[LICZBA KG]], cukier6[[#This Row],[LICZBA KG]])</f>
        <v>1725</v>
      </c>
      <c r="E41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419" s="23">
        <f>(1-E419)*cukier6[[#This Row],[LICZBA KG]]</f>
        <v>236.70000000000002</v>
      </c>
      <c r="G419" s="14"/>
      <c r="H419" s="14"/>
      <c r="I419" s="14"/>
    </row>
    <row r="420" spans="1:9" x14ac:dyDescent="0.35">
      <c r="A420" s="22">
        <v>38454</v>
      </c>
      <c r="B420" s="23" t="s">
        <v>7</v>
      </c>
      <c r="C420" s="14">
        <v>175</v>
      </c>
      <c r="D420" s="14">
        <f>IF(cukier6[[#This Row],[NIP]]=B419, D419+cukier6[[#This Row],[LICZBA KG]], cukier6[[#This Row],[LICZBA KG]])</f>
        <v>1900</v>
      </c>
      <c r="E42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420" s="23">
        <f>(1-E420)*cukier6[[#This Row],[LICZBA KG]]</f>
        <v>157.5</v>
      </c>
      <c r="G420" s="14"/>
      <c r="H420" s="14"/>
      <c r="I420" s="14"/>
    </row>
    <row r="421" spans="1:9" x14ac:dyDescent="0.35">
      <c r="A421" s="22">
        <v>38577</v>
      </c>
      <c r="B421" s="23" t="s">
        <v>7</v>
      </c>
      <c r="C421" s="14">
        <v>396</v>
      </c>
      <c r="D421" s="14">
        <f>IF(cukier6[[#This Row],[NIP]]=B420, D420+cukier6[[#This Row],[LICZBA KG]], cukier6[[#This Row],[LICZBA KG]])</f>
        <v>2296</v>
      </c>
      <c r="E42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421" s="23">
        <f>(1-E421)*cukier6[[#This Row],[LICZBA KG]]</f>
        <v>356.40000000000003</v>
      </c>
      <c r="G421" s="14"/>
      <c r="H421" s="14"/>
      <c r="I421" s="14"/>
    </row>
    <row r="422" spans="1:9" x14ac:dyDescent="0.35">
      <c r="A422" s="22">
        <v>38606</v>
      </c>
      <c r="B422" s="23" t="s">
        <v>7</v>
      </c>
      <c r="C422" s="14">
        <v>147</v>
      </c>
      <c r="D422" s="14">
        <f>IF(cukier6[[#This Row],[NIP]]=B421, D421+cukier6[[#This Row],[LICZBA KG]], cukier6[[#This Row],[LICZBA KG]])</f>
        <v>2443</v>
      </c>
      <c r="E42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422" s="23">
        <f>(1-E422)*cukier6[[#This Row],[LICZBA KG]]</f>
        <v>132.30000000000001</v>
      </c>
      <c r="G422" s="14"/>
      <c r="H422" s="14"/>
      <c r="I422" s="14"/>
    </row>
    <row r="423" spans="1:9" x14ac:dyDescent="0.35">
      <c r="A423" s="22">
        <v>38663</v>
      </c>
      <c r="B423" s="23" t="s">
        <v>7</v>
      </c>
      <c r="C423" s="14">
        <v>434</v>
      </c>
      <c r="D423" s="14">
        <f>IF(cukier6[[#This Row],[NIP]]=B422, D422+cukier6[[#This Row],[LICZBA KG]], cukier6[[#This Row],[LICZBA KG]])</f>
        <v>2877</v>
      </c>
      <c r="E42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423" s="23">
        <f>(1-E423)*cukier6[[#This Row],[LICZBA KG]]</f>
        <v>390.6</v>
      </c>
      <c r="G423" s="14"/>
      <c r="H423" s="14"/>
      <c r="I423" s="14"/>
    </row>
    <row r="424" spans="1:9" x14ac:dyDescent="0.35">
      <c r="A424" s="22">
        <v>38761</v>
      </c>
      <c r="B424" s="23" t="s">
        <v>7</v>
      </c>
      <c r="C424" s="14">
        <v>230</v>
      </c>
      <c r="D424" s="14">
        <f>IF(cukier6[[#This Row],[NIP]]=B423, D423+cukier6[[#This Row],[LICZBA KG]], cukier6[[#This Row],[LICZBA KG]])</f>
        <v>3107</v>
      </c>
      <c r="E42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424" s="23">
        <f>(1-E424)*cukier6[[#This Row],[LICZBA KG]]</f>
        <v>207</v>
      </c>
      <c r="G424" s="14"/>
      <c r="H424" s="14"/>
      <c r="I424" s="14"/>
    </row>
    <row r="425" spans="1:9" x14ac:dyDescent="0.35">
      <c r="A425" s="22">
        <v>38801</v>
      </c>
      <c r="B425" s="23" t="s">
        <v>7</v>
      </c>
      <c r="C425" s="14">
        <v>224</v>
      </c>
      <c r="D425" s="14">
        <f>IF(cukier6[[#This Row],[NIP]]=B424, D424+cukier6[[#This Row],[LICZBA KG]], cukier6[[#This Row],[LICZBA KG]])</f>
        <v>3331</v>
      </c>
      <c r="E42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425" s="23">
        <f>(1-E425)*cukier6[[#This Row],[LICZBA KG]]</f>
        <v>201.6</v>
      </c>
      <c r="G425" s="14"/>
      <c r="H425" s="14"/>
      <c r="I425" s="14"/>
    </row>
    <row r="426" spans="1:9" x14ac:dyDescent="0.35">
      <c r="A426" s="22">
        <v>38911</v>
      </c>
      <c r="B426" s="23" t="s">
        <v>7</v>
      </c>
      <c r="C426" s="14">
        <v>139</v>
      </c>
      <c r="D426" s="14">
        <f>IF(cukier6[[#This Row],[NIP]]=B425, D425+cukier6[[#This Row],[LICZBA KG]], cukier6[[#This Row],[LICZBA KG]])</f>
        <v>3470</v>
      </c>
      <c r="E42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426" s="23">
        <f>(1-E426)*cukier6[[#This Row],[LICZBA KG]]</f>
        <v>125.10000000000001</v>
      </c>
      <c r="G426" s="14"/>
      <c r="H426" s="14"/>
      <c r="I426" s="14"/>
    </row>
    <row r="427" spans="1:9" x14ac:dyDescent="0.35">
      <c r="A427" s="22">
        <v>38940</v>
      </c>
      <c r="B427" s="23" t="s">
        <v>7</v>
      </c>
      <c r="C427" s="14">
        <v>290</v>
      </c>
      <c r="D427" s="14">
        <f>IF(cukier6[[#This Row],[NIP]]=B426, D426+cukier6[[#This Row],[LICZBA KG]], cukier6[[#This Row],[LICZBA KG]])</f>
        <v>3760</v>
      </c>
      <c r="E42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427" s="23">
        <f>(1-E427)*cukier6[[#This Row],[LICZBA KG]]</f>
        <v>261</v>
      </c>
      <c r="G427" s="14"/>
      <c r="H427" s="14"/>
      <c r="I427" s="14"/>
    </row>
    <row r="428" spans="1:9" x14ac:dyDescent="0.35">
      <c r="A428" s="22">
        <v>38955</v>
      </c>
      <c r="B428" s="23" t="s">
        <v>7</v>
      </c>
      <c r="C428" s="14">
        <v>407</v>
      </c>
      <c r="D428" s="14">
        <f>IF(cukier6[[#This Row],[NIP]]=B427, D427+cukier6[[#This Row],[LICZBA KG]], cukier6[[#This Row],[LICZBA KG]])</f>
        <v>4167</v>
      </c>
      <c r="E42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428" s="23">
        <f>(1-E428)*cukier6[[#This Row],[LICZBA KG]]</f>
        <v>366.3</v>
      </c>
      <c r="G428" s="14"/>
      <c r="H428" s="14"/>
      <c r="I428" s="14"/>
    </row>
    <row r="429" spans="1:9" x14ac:dyDescent="0.35">
      <c r="A429" s="22">
        <v>38965</v>
      </c>
      <c r="B429" s="23" t="s">
        <v>7</v>
      </c>
      <c r="C429" s="14">
        <v>255</v>
      </c>
      <c r="D429" s="14">
        <f>IF(cukier6[[#This Row],[NIP]]=B428, D428+cukier6[[#This Row],[LICZBA KG]], cukier6[[#This Row],[LICZBA KG]])</f>
        <v>4422</v>
      </c>
      <c r="E42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429" s="23">
        <f>(1-E429)*cukier6[[#This Row],[LICZBA KG]]</f>
        <v>229.5</v>
      </c>
      <c r="G429" s="14"/>
      <c r="H429" s="14"/>
      <c r="I429" s="14"/>
    </row>
    <row r="430" spans="1:9" x14ac:dyDescent="0.35">
      <c r="A430" s="22">
        <v>38972</v>
      </c>
      <c r="B430" s="23" t="s">
        <v>7</v>
      </c>
      <c r="C430" s="14">
        <v>364</v>
      </c>
      <c r="D430" s="14">
        <f>IF(cukier6[[#This Row],[NIP]]=B429, D429+cukier6[[#This Row],[LICZBA KG]], cukier6[[#This Row],[LICZBA KG]])</f>
        <v>4786</v>
      </c>
      <c r="E43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430" s="23">
        <f>(1-E430)*cukier6[[#This Row],[LICZBA KG]]</f>
        <v>327.60000000000002</v>
      </c>
      <c r="G430" s="14"/>
      <c r="H430" s="14"/>
      <c r="I430" s="14"/>
    </row>
    <row r="431" spans="1:9" x14ac:dyDescent="0.35">
      <c r="A431" s="22">
        <v>38987</v>
      </c>
      <c r="B431" s="23" t="s">
        <v>7</v>
      </c>
      <c r="C431" s="14">
        <v>380</v>
      </c>
      <c r="D431" s="14">
        <f>IF(cukier6[[#This Row],[NIP]]=B430, D430+cukier6[[#This Row],[LICZBA KG]], cukier6[[#This Row],[LICZBA KG]])</f>
        <v>5166</v>
      </c>
      <c r="E43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431" s="23">
        <f>(1-E431)*cukier6[[#This Row],[LICZBA KG]]</f>
        <v>342</v>
      </c>
      <c r="G431" s="14"/>
      <c r="H431" s="14"/>
      <c r="I431" s="14"/>
    </row>
    <row r="432" spans="1:9" x14ac:dyDescent="0.35">
      <c r="A432" s="22">
        <v>39040</v>
      </c>
      <c r="B432" s="23" t="s">
        <v>7</v>
      </c>
      <c r="C432" s="14">
        <v>426</v>
      </c>
      <c r="D432" s="14">
        <f>IF(cukier6[[#This Row],[NIP]]=B431, D431+cukier6[[#This Row],[LICZBA KG]], cukier6[[#This Row],[LICZBA KG]])</f>
        <v>5592</v>
      </c>
      <c r="E43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432" s="23">
        <f>(1-E432)*cukier6[[#This Row],[LICZBA KG]]</f>
        <v>383.40000000000003</v>
      </c>
      <c r="G432" s="14"/>
      <c r="H432" s="14"/>
      <c r="I432" s="14"/>
    </row>
    <row r="433" spans="1:9" x14ac:dyDescent="0.35">
      <c r="A433" s="22">
        <v>39063</v>
      </c>
      <c r="B433" s="23" t="s">
        <v>7</v>
      </c>
      <c r="C433" s="14">
        <v>422</v>
      </c>
      <c r="D433" s="14">
        <f>IF(cukier6[[#This Row],[NIP]]=B432, D432+cukier6[[#This Row],[LICZBA KG]], cukier6[[#This Row],[LICZBA KG]])</f>
        <v>6014</v>
      </c>
      <c r="E43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433" s="23">
        <f>(1-E433)*cukier6[[#This Row],[LICZBA KG]]</f>
        <v>379.8</v>
      </c>
      <c r="G433" s="14"/>
      <c r="H433" s="14"/>
      <c r="I433" s="14"/>
    </row>
    <row r="434" spans="1:9" x14ac:dyDescent="0.35">
      <c r="A434" s="22">
        <v>39086</v>
      </c>
      <c r="B434" s="23" t="s">
        <v>7</v>
      </c>
      <c r="C434" s="14">
        <v>142</v>
      </c>
      <c r="D434" s="14">
        <f>IF(cukier6[[#This Row],[NIP]]=B433, D433+cukier6[[#This Row],[LICZBA KG]], cukier6[[#This Row],[LICZBA KG]])</f>
        <v>6156</v>
      </c>
      <c r="E43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434" s="23">
        <f>(1-E434)*cukier6[[#This Row],[LICZBA KG]]</f>
        <v>127.8</v>
      </c>
      <c r="G434" s="14"/>
      <c r="H434" s="14"/>
      <c r="I434" s="14"/>
    </row>
    <row r="435" spans="1:9" x14ac:dyDescent="0.35">
      <c r="A435" s="22">
        <v>39186</v>
      </c>
      <c r="B435" s="23" t="s">
        <v>7</v>
      </c>
      <c r="C435" s="14">
        <v>412</v>
      </c>
      <c r="D435" s="14">
        <f>IF(cukier6[[#This Row],[NIP]]=B434, D434+cukier6[[#This Row],[LICZBA KG]], cukier6[[#This Row],[LICZBA KG]])</f>
        <v>6568</v>
      </c>
      <c r="E43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435" s="23">
        <f>(1-E435)*cukier6[[#This Row],[LICZBA KG]]</f>
        <v>370.8</v>
      </c>
      <c r="G435" s="14"/>
      <c r="H435" s="14"/>
      <c r="I435" s="14"/>
    </row>
    <row r="436" spans="1:9" x14ac:dyDescent="0.35">
      <c r="A436" s="22">
        <v>39188</v>
      </c>
      <c r="B436" s="23" t="s">
        <v>7</v>
      </c>
      <c r="C436" s="14">
        <v>495</v>
      </c>
      <c r="D436" s="14">
        <f>IF(cukier6[[#This Row],[NIP]]=B435, D435+cukier6[[#This Row],[LICZBA KG]], cukier6[[#This Row],[LICZBA KG]])</f>
        <v>7063</v>
      </c>
      <c r="E43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436" s="23">
        <f>(1-E436)*cukier6[[#This Row],[LICZBA KG]]</f>
        <v>445.5</v>
      </c>
      <c r="G436" s="14"/>
      <c r="H436" s="14"/>
      <c r="I436" s="14"/>
    </row>
    <row r="437" spans="1:9" x14ac:dyDescent="0.35">
      <c r="A437" s="22">
        <v>39203</v>
      </c>
      <c r="B437" s="23" t="s">
        <v>7</v>
      </c>
      <c r="C437" s="14">
        <v>322</v>
      </c>
      <c r="D437" s="14">
        <f>IF(cukier6[[#This Row],[NIP]]=B436, D436+cukier6[[#This Row],[LICZBA KG]], cukier6[[#This Row],[LICZBA KG]])</f>
        <v>7385</v>
      </c>
      <c r="E43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437" s="23">
        <f>(1-E437)*cukier6[[#This Row],[LICZBA KG]]</f>
        <v>289.8</v>
      </c>
      <c r="G437" s="14"/>
      <c r="H437" s="14"/>
      <c r="I437" s="14"/>
    </row>
    <row r="438" spans="1:9" x14ac:dyDescent="0.35">
      <c r="A438" s="22">
        <v>39212</v>
      </c>
      <c r="B438" s="23" t="s">
        <v>7</v>
      </c>
      <c r="C438" s="14">
        <v>297</v>
      </c>
      <c r="D438" s="14">
        <f>IF(cukier6[[#This Row],[NIP]]=B437, D437+cukier6[[#This Row],[LICZBA KG]], cukier6[[#This Row],[LICZBA KG]])</f>
        <v>7682</v>
      </c>
      <c r="E43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438" s="23">
        <f>(1-E438)*cukier6[[#This Row],[LICZBA KG]]</f>
        <v>267.3</v>
      </c>
      <c r="G438" s="14"/>
      <c r="H438" s="14"/>
      <c r="I438" s="14"/>
    </row>
    <row r="439" spans="1:9" x14ac:dyDescent="0.35">
      <c r="A439" s="22">
        <v>39305</v>
      </c>
      <c r="B439" s="23" t="s">
        <v>7</v>
      </c>
      <c r="C439" s="14">
        <v>220</v>
      </c>
      <c r="D439" s="14">
        <f>IF(cukier6[[#This Row],[NIP]]=B438, D438+cukier6[[#This Row],[LICZBA KG]], cukier6[[#This Row],[LICZBA KG]])</f>
        <v>7902</v>
      </c>
      <c r="E43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439" s="23">
        <f>(1-E439)*cukier6[[#This Row],[LICZBA KG]]</f>
        <v>198</v>
      </c>
      <c r="G439" s="14"/>
      <c r="H439" s="14"/>
      <c r="I439" s="14"/>
    </row>
    <row r="440" spans="1:9" x14ac:dyDescent="0.35">
      <c r="A440" s="22">
        <v>39340</v>
      </c>
      <c r="B440" s="23" t="s">
        <v>7</v>
      </c>
      <c r="C440" s="14">
        <v>260</v>
      </c>
      <c r="D440" s="14">
        <f>IF(cukier6[[#This Row],[NIP]]=B439, D439+cukier6[[#This Row],[LICZBA KG]], cukier6[[#This Row],[LICZBA KG]])</f>
        <v>8162</v>
      </c>
      <c r="E44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440" s="23">
        <f>(1-E440)*cukier6[[#This Row],[LICZBA KG]]</f>
        <v>234</v>
      </c>
      <c r="G440" s="14"/>
      <c r="H440" s="14"/>
      <c r="I440" s="14"/>
    </row>
    <row r="441" spans="1:9" x14ac:dyDescent="0.35">
      <c r="A441" s="22">
        <v>39393</v>
      </c>
      <c r="B441" s="23" t="s">
        <v>7</v>
      </c>
      <c r="C441" s="14">
        <v>143</v>
      </c>
      <c r="D441" s="14">
        <f>IF(cukier6[[#This Row],[NIP]]=B440, D440+cukier6[[#This Row],[LICZBA KG]], cukier6[[#This Row],[LICZBA KG]])</f>
        <v>8305</v>
      </c>
      <c r="E44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441" s="23">
        <f>(1-E441)*cukier6[[#This Row],[LICZBA KG]]</f>
        <v>128.70000000000002</v>
      </c>
      <c r="G441" s="14"/>
      <c r="H441" s="14"/>
      <c r="I441" s="14"/>
    </row>
    <row r="442" spans="1:9" x14ac:dyDescent="0.35">
      <c r="A442" s="22">
        <v>39414</v>
      </c>
      <c r="B442" s="23" t="s">
        <v>7</v>
      </c>
      <c r="C442" s="14">
        <v>216</v>
      </c>
      <c r="D442" s="14">
        <f>IF(cukier6[[#This Row],[NIP]]=B441, D441+cukier6[[#This Row],[LICZBA KG]], cukier6[[#This Row],[LICZBA KG]])</f>
        <v>8521</v>
      </c>
      <c r="E44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442" s="23">
        <f>(1-E442)*cukier6[[#This Row],[LICZBA KG]]</f>
        <v>194.4</v>
      </c>
      <c r="G442" s="14"/>
      <c r="H442" s="14"/>
      <c r="I442" s="14"/>
    </row>
    <row r="443" spans="1:9" x14ac:dyDescent="0.35">
      <c r="A443" s="22">
        <v>39416</v>
      </c>
      <c r="B443" s="23" t="s">
        <v>7</v>
      </c>
      <c r="C443" s="14">
        <v>140</v>
      </c>
      <c r="D443" s="14">
        <f>IF(cukier6[[#This Row],[NIP]]=B442, D442+cukier6[[#This Row],[LICZBA KG]], cukier6[[#This Row],[LICZBA KG]])</f>
        <v>8661</v>
      </c>
      <c r="E44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443" s="23">
        <f>(1-E443)*cukier6[[#This Row],[LICZBA KG]]</f>
        <v>126</v>
      </c>
      <c r="G443" s="14"/>
      <c r="H443" s="14"/>
      <c r="I443" s="14"/>
    </row>
    <row r="444" spans="1:9" x14ac:dyDescent="0.35">
      <c r="A444" s="22">
        <v>39506</v>
      </c>
      <c r="B444" s="23" t="s">
        <v>7</v>
      </c>
      <c r="C444" s="14">
        <v>281</v>
      </c>
      <c r="D444" s="14">
        <f>IF(cukier6[[#This Row],[NIP]]=B443, D443+cukier6[[#This Row],[LICZBA KG]], cukier6[[#This Row],[LICZBA KG]])</f>
        <v>8942</v>
      </c>
      <c r="E44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444" s="23">
        <f>(1-E444)*cukier6[[#This Row],[LICZBA KG]]</f>
        <v>252.9</v>
      </c>
      <c r="G444" s="14"/>
      <c r="H444" s="14"/>
      <c r="I444" s="14"/>
    </row>
    <row r="445" spans="1:9" x14ac:dyDescent="0.35">
      <c r="A445" s="22">
        <v>39511</v>
      </c>
      <c r="B445" s="23" t="s">
        <v>7</v>
      </c>
      <c r="C445" s="14">
        <v>409</v>
      </c>
      <c r="D445" s="14">
        <f>IF(cukier6[[#This Row],[NIP]]=B444, D444+cukier6[[#This Row],[LICZBA KG]], cukier6[[#This Row],[LICZBA KG]])</f>
        <v>9351</v>
      </c>
      <c r="E44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445" s="23">
        <f>(1-E445)*cukier6[[#This Row],[LICZBA KG]]</f>
        <v>368.1</v>
      </c>
      <c r="G445" s="14"/>
      <c r="H445" s="14"/>
      <c r="I445" s="14"/>
    </row>
    <row r="446" spans="1:9" x14ac:dyDescent="0.35">
      <c r="A446" s="22">
        <v>39539</v>
      </c>
      <c r="B446" s="23" t="s">
        <v>7</v>
      </c>
      <c r="C446" s="14">
        <v>354</v>
      </c>
      <c r="D446" s="14">
        <f>IF(cukier6[[#This Row],[NIP]]=B445, D445+cukier6[[#This Row],[LICZBA KG]], cukier6[[#This Row],[LICZBA KG]])</f>
        <v>9705</v>
      </c>
      <c r="E44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446" s="23">
        <f>(1-E446)*cukier6[[#This Row],[LICZBA KG]]</f>
        <v>318.60000000000002</v>
      </c>
      <c r="G446" s="14"/>
      <c r="H446" s="14"/>
      <c r="I446" s="14"/>
    </row>
    <row r="447" spans="1:9" x14ac:dyDescent="0.35">
      <c r="A447" s="22">
        <v>39584</v>
      </c>
      <c r="B447" s="23" t="s">
        <v>7</v>
      </c>
      <c r="C447" s="14">
        <v>252</v>
      </c>
      <c r="D447" s="14">
        <f>IF(cukier6[[#This Row],[NIP]]=B446, D446+cukier6[[#This Row],[LICZBA KG]], cukier6[[#This Row],[LICZBA KG]])</f>
        <v>9957</v>
      </c>
      <c r="E44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447" s="23">
        <f>(1-E447)*cukier6[[#This Row],[LICZBA KG]]</f>
        <v>226.8</v>
      </c>
      <c r="G447" s="14"/>
      <c r="H447" s="14"/>
      <c r="I447" s="14"/>
    </row>
    <row r="448" spans="1:9" x14ac:dyDescent="0.35">
      <c r="A448" s="22">
        <v>39598</v>
      </c>
      <c r="B448" s="23" t="s">
        <v>7</v>
      </c>
      <c r="C448" s="14">
        <v>443</v>
      </c>
      <c r="D448" s="14">
        <f>IF(cukier6[[#This Row],[NIP]]=B447, D447+cukier6[[#This Row],[LICZBA KG]], cukier6[[#This Row],[LICZBA KG]])</f>
        <v>10400</v>
      </c>
      <c r="E44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448" s="23">
        <f>(1-E448)*cukier6[[#This Row],[LICZBA KG]]</f>
        <v>354.40000000000003</v>
      </c>
      <c r="G448" s="14"/>
      <c r="H448" s="14"/>
      <c r="I448" s="14"/>
    </row>
    <row r="449" spans="1:9" x14ac:dyDescent="0.35">
      <c r="A449" s="22">
        <v>39681</v>
      </c>
      <c r="B449" s="23" t="s">
        <v>7</v>
      </c>
      <c r="C449" s="14">
        <v>297</v>
      </c>
      <c r="D449" s="14">
        <f>IF(cukier6[[#This Row],[NIP]]=B448, D448+cukier6[[#This Row],[LICZBA KG]], cukier6[[#This Row],[LICZBA KG]])</f>
        <v>10697</v>
      </c>
      <c r="E44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449" s="23">
        <f>(1-E449)*cukier6[[#This Row],[LICZBA KG]]</f>
        <v>237.60000000000002</v>
      </c>
      <c r="G449" s="14"/>
      <c r="H449" s="14"/>
      <c r="I449" s="14"/>
    </row>
    <row r="450" spans="1:9" x14ac:dyDescent="0.35">
      <c r="A450" s="22">
        <v>39690</v>
      </c>
      <c r="B450" s="23" t="s">
        <v>7</v>
      </c>
      <c r="C450" s="14">
        <v>418</v>
      </c>
      <c r="D450" s="14">
        <f>IF(cukier6[[#This Row],[NIP]]=B449, D449+cukier6[[#This Row],[LICZBA KG]], cukier6[[#This Row],[LICZBA KG]])</f>
        <v>11115</v>
      </c>
      <c r="E45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450" s="23">
        <f>(1-E450)*cukier6[[#This Row],[LICZBA KG]]</f>
        <v>334.40000000000003</v>
      </c>
      <c r="G450" s="14"/>
      <c r="H450" s="14"/>
      <c r="I450" s="14"/>
    </row>
    <row r="451" spans="1:9" x14ac:dyDescent="0.35">
      <c r="A451" s="22">
        <v>39790</v>
      </c>
      <c r="B451" s="23" t="s">
        <v>7</v>
      </c>
      <c r="C451" s="14">
        <v>496</v>
      </c>
      <c r="D451" s="14">
        <f>IF(cukier6[[#This Row],[NIP]]=B450, D450+cukier6[[#This Row],[LICZBA KG]], cukier6[[#This Row],[LICZBA KG]])</f>
        <v>11611</v>
      </c>
      <c r="E45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451" s="23">
        <f>(1-E451)*cukier6[[#This Row],[LICZBA KG]]</f>
        <v>396.8</v>
      </c>
      <c r="G451" s="14"/>
      <c r="H451" s="14"/>
      <c r="I451" s="14"/>
    </row>
    <row r="452" spans="1:9" x14ac:dyDescent="0.35">
      <c r="A452" s="22">
        <v>39803</v>
      </c>
      <c r="B452" s="23" t="s">
        <v>7</v>
      </c>
      <c r="C452" s="14">
        <v>121</v>
      </c>
      <c r="D452" s="14">
        <f>IF(cukier6[[#This Row],[NIP]]=B451, D451+cukier6[[#This Row],[LICZBA KG]], cukier6[[#This Row],[LICZBA KG]])</f>
        <v>11732</v>
      </c>
      <c r="E45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452" s="23">
        <f>(1-E452)*cukier6[[#This Row],[LICZBA KG]]</f>
        <v>96.800000000000011</v>
      </c>
      <c r="G452" s="14"/>
      <c r="H452" s="14"/>
      <c r="I452" s="14"/>
    </row>
    <row r="453" spans="1:9" x14ac:dyDescent="0.35">
      <c r="A453" s="22">
        <v>39804</v>
      </c>
      <c r="B453" s="23" t="s">
        <v>7</v>
      </c>
      <c r="C453" s="14">
        <v>338</v>
      </c>
      <c r="D453" s="14">
        <f>IF(cukier6[[#This Row],[NIP]]=B452, D452+cukier6[[#This Row],[LICZBA KG]], cukier6[[#This Row],[LICZBA KG]])</f>
        <v>12070</v>
      </c>
      <c r="E45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453" s="23">
        <f>(1-E453)*cukier6[[#This Row],[LICZBA KG]]</f>
        <v>270.40000000000003</v>
      </c>
      <c r="G453" s="14"/>
      <c r="H453" s="14"/>
      <c r="I453" s="14"/>
    </row>
    <row r="454" spans="1:9" x14ac:dyDescent="0.35">
      <c r="A454" s="22">
        <v>39849</v>
      </c>
      <c r="B454" s="23" t="s">
        <v>7</v>
      </c>
      <c r="C454" s="14">
        <v>469</v>
      </c>
      <c r="D454" s="14">
        <f>IF(cukier6[[#This Row],[NIP]]=B453, D453+cukier6[[#This Row],[LICZBA KG]], cukier6[[#This Row],[LICZBA KG]])</f>
        <v>12539</v>
      </c>
      <c r="E45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454" s="23">
        <f>(1-E454)*cukier6[[#This Row],[LICZBA KG]]</f>
        <v>375.20000000000005</v>
      </c>
      <c r="G454" s="14"/>
      <c r="H454" s="14"/>
      <c r="I454" s="14"/>
    </row>
    <row r="455" spans="1:9" x14ac:dyDescent="0.35">
      <c r="A455" s="22">
        <v>39854</v>
      </c>
      <c r="B455" s="23" t="s">
        <v>7</v>
      </c>
      <c r="C455" s="14">
        <v>390</v>
      </c>
      <c r="D455" s="14">
        <f>IF(cukier6[[#This Row],[NIP]]=B454, D454+cukier6[[#This Row],[LICZBA KG]], cukier6[[#This Row],[LICZBA KG]])</f>
        <v>12929</v>
      </c>
      <c r="E45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455" s="23">
        <f>(1-E455)*cukier6[[#This Row],[LICZBA KG]]</f>
        <v>312</v>
      </c>
      <c r="G455" s="14"/>
      <c r="H455" s="14"/>
      <c r="I455" s="14"/>
    </row>
    <row r="456" spans="1:9" x14ac:dyDescent="0.35">
      <c r="A456" s="22">
        <v>39877</v>
      </c>
      <c r="B456" s="23" t="s">
        <v>7</v>
      </c>
      <c r="C456" s="14">
        <v>110</v>
      </c>
      <c r="D456" s="14">
        <f>IF(cukier6[[#This Row],[NIP]]=B455, D455+cukier6[[#This Row],[LICZBA KG]], cukier6[[#This Row],[LICZBA KG]])</f>
        <v>13039</v>
      </c>
      <c r="E45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456" s="23">
        <f>(1-E456)*cukier6[[#This Row],[LICZBA KG]]</f>
        <v>88</v>
      </c>
      <c r="G456" s="14"/>
      <c r="H456" s="14"/>
      <c r="I456" s="14"/>
    </row>
    <row r="457" spans="1:9" x14ac:dyDescent="0.35">
      <c r="A457" s="22">
        <v>39951</v>
      </c>
      <c r="B457" s="23" t="s">
        <v>7</v>
      </c>
      <c r="C457" s="14">
        <v>319</v>
      </c>
      <c r="D457" s="14">
        <f>IF(cukier6[[#This Row],[NIP]]=B456, D456+cukier6[[#This Row],[LICZBA KG]], cukier6[[#This Row],[LICZBA KG]])</f>
        <v>13358</v>
      </c>
      <c r="E45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457" s="23">
        <f>(1-E457)*cukier6[[#This Row],[LICZBA KG]]</f>
        <v>255.20000000000002</v>
      </c>
      <c r="G457" s="14"/>
      <c r="H457" s="14"/>
      <c r="I457" s="14"/>
    </row>
    <row r="458" spans="1:9" x14ac:dyDescent="0.35">
      <c r="A458" s="22">
        <v>40122</v>
      </c>
      <c r="B458" s="23" t="s">
        <v>7</v>
      </c>
      <c r="C458" s="14">
        <v>298</v>
      </c>
      <c r="D458" s="14">
        <f>IF(cukier6[[#This Row],[NIP]]=B457, D457+cukier6[[#This Row],[LICZBA KG]], cukier6[[#This Row],[LICZBA KG]])</f>
        <v>13656</v>
      </c>
      <c r="E45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458" s="23">
        <f>(1-E458)*cukier6[[#This Row],[LICZBA KG]]</f>
        <v>238.4</v>
      </c>
      <c r="G458" s="14"/>
      <c r="H458" s="14"/>
      <c r="I458" s="14"/>
    </row>
    <row r="459" spans="1:9" x14ac:dyDescent="0.35">
      <c r="A459" s="22">
        <v>40129</v>
      </c>
      <c r="B459" s="23" t="s">
        <v>7</v>
      </c>
      <c r="C459" s="14">
        <v>332</v>
      </c>
      <c r="D459" s="14">
        <f>IF(cukier6[[#This Row],[NIP]]=B458, D458+cukier6[[#This Row],[LICZBA KG]], cukier6[[#This Row],[LICZBA KG]])</f>
        <v>13988</v>
      </c>
      <c r="E45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459" s="23">
        <f>(1-E459)*cukier6[[#This Row],[LICZBA KG]]</f>
        <v>265.60000000000002</v>
      </c>
      <c r="G459" s="14"/>
      <c r="H459" s="14"/>
      <c r="I459" s="14"/>
    </row>
    <row r="460" spans="1:9" x14ac:dyDescent="0.35">
      <c r="A460" s="22">
        <v>40158</v>
      </c>
      <c r="B460" s="23" t="s">
        <v>7</v>
      </c>
      <c r="C460" s="14">
        <v>399</v>
      </c>
      <c r="D460" s="14">
        <f>IF(cukier6[[#This Row],[NIP]]=B459, D459+cukier6[[#This Row],[LICZBA KG]], cukier6[[#This Row],[LICZBA KG]])</f>
        <v>14387</v>
      </c>
      <c r="E46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460" s="23">
        <f>(1-E460)*cukier6[[#This Row],[LICZBA KG]]</f>
        <v>319.20000000000005</v>
      </c>
      <c r="G460" s="14"/>
      <c r="H460" s="14"/>
      <c r="I460" s="14"/>
    </row>
    <row r="461" spans="1:9" x14ac:dyDescent="0.35">
      <c r="A461" s="22">
        <v>40173</v>
      </c>
      <c r="B461" s="23" t="s">
        <v>7</v>
      </c>
      <c r="C461" s="14">
        <v>444</v>
      </c>
      <c r="D461" s="14">
        <f>IF(cukier6[[#This Row],[NIP]]=B460, D460+cukier6[[#This Row],[LICZBA KG]], cukier6[[#This Row],[LICZBA KG]])</f>
        <v>14831</v>
      </c>
      <c r="E46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461" s="23">
        <f>(1-E461)*cukier6[[#This Row],[LICZBA KG]]</f>
        <v>355.20000000000005</v>
      </c>
      <c r="G461" s="14"/>
      <c r="H461" s="14"/>
      <c r="I461" s="14"/>
    </row>
    <row r="462" spans="1:9" x14ac:dyDescent="0.35">
      <c r="A462" s="22">
        <v>40174</v>
      </c>
      <c r="B462" s="23" t="s">
        <v>7</v>
      </c>
      <c r="C462" s="14">
        <v>274</v>
      </c>
      <c r="D462" s="14">
        <f>IF(cukier6[[#This Row],[NIP]]=B461, D461+cukier6[[#This Row],[LICZBA KG]], cukier6[[#This Row],[LICZBA KG]])</f>
        <v>15105</v>
      </c>
      <c r="E46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462" s="23">
        <f>(1-E462)*cukier6[[#This Row],[LICZBA KG]]</f>
        <v>219.20000000000002</v>
      </c>
      <c r="G462" s="14"/>
      <c r="H462" s="14"/>
      <c r="I462" s="14"/>
    </row>
    <row r="463" spans="1:9" x14ac:dyDescent="0.35">
      <c r="A463" s="22">
        <v>40181</v>
      </c>
      <c r="B463" s="23" t="s">
        <v>7</v>
      </c>
      <c r="C463" s="14">
        <v>393</v>
      </c>
      <c r="D463" s="14">
        <f>IF(cukier6[[#This Row],[NIP]]=B462, D462+cukier6[[#This Row],[LICZBA KG]], cukier6[[#This Row],[LICZBA KG]])</f>
        <v>15498</v>
      </c>
      <c r="E46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463" s="23">
        <f>(1-E463)*cukier6[[#This Row],[LICZBA KG]]</f>
        <v>314.40000000000003</v>
      </c>
      <c r="G463" s="14"/>
      <c r="H463" s="14"/>
      <c r="I463" s="14"/>
    </row>
    <row r="464" spans="1:9" x14ac:dyDescent="0.35">
      <c r="A464" s="22">
        <v>40234</v>
      </c>
      <c r="B464" s="23" t="s">
        <v>7</v>
      </c>
      <c r="C464" s="14">
        <v>395</v>
      </c>
      <c r="D464" s="14">
        <f>IF(cukier6[[#This Row],[NIP]]=B463, D463+cukier6[[#This Row],[LICZBA KG]], cukier6[[#This Row],[LICZBA KG]])</f>
        <v>15893</v>
      </c>
      <c r="E46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464" s="23">
        <f>(1-E464)*cukier6[[#This Row],[LICZBA KG]]</f>
        <v>316</v>
      </c>
      <c r="G464" s="14"/>
      <c r="H464" s="14"/>
      <c r="I464" s="14"/>
    </row>
    <row r="465" spans="1:9" x14ac:dyDescent="0.35">
      <c r="A465" s="22">
        <v>40263</v>
      </c>
      <c r="B465" s="23" t="s">
        <v>7</v>
      </c>
      <c r="C465" s="14">
        <v>155</v>
      </c>
      <c r="D465" s="14">
        <f>IF(cukier6[[#This Row],[NIP]]=B464, D464+cukier6[[#This Row],[LICZBA KG]], cukier6[[#This Row],[LICZBA KG]])</f>
        <v>16048</v>
      </c>
      <c r="E46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465" s="23">
        <f>(1-E465)*cukier6[[#This Row],[LICZBA KG]]</f>
        <v>124</v>
      </c>
      <c r="G465" s="14"/>
      <c r="H465" s="14"/>
      <c r="I465" s="14"/>
    </row>
    <row r="466" spans="1:9" x14ac:dyDescent="0.35">
      <c r="A466" s="22">
        <v>40277</v>
      </c>
      <c r="B466" s="23" t="s">
        <v>7</v>
      </c>
      <c r="C466" s="14">
        <v>116</v>
      </c>
      <c r="D466" s="14">
        <f>IF(cukier6[[#This Row],[NIP]]=B465, D465+cukier6[[#This Row],[LICZBA KG]], cukier6[[#This Row],[LICZBA KG]])</f>
        <v>16164</v>
      </c>
      <c r="E46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466" s="23">
        <f>(1-E466)*cukier6[[#This Row],[LICZBA KG]]</f>
        <v>92.800000000000011</v>
      </c>
      <c r="G466" s="14"/>
      <c r="H466" s="14"/>
      <c r="I466" s="14"/>
    </row>
    <row r="467" spans="1:9" x14ac:dyDescent="0.35">
      <c r="A467" s="22">
        <v>40300</v>
      </c>
      <c r="B467" s="23" t="s">
        <v>7</v>
      </c>
      <c r="C467" s="14">
        <v>162</v>
      </c>
      <c r="D467" s="14">
        <f>IF(cukier6[[#This Row],[NIP]]=B466, D466+cukier6[[#This Row],[LICZBA KG]], cukier6[[#This Row],[LICZBA KG]])</f>
        <v>16326</v>
      </c>
      <c r="E46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467" s="23">
        <f>(1-E467)*cukier6[[#This Row],[LICZBA KG]]</f>
        <v>129.6</v>
      </c>
      <c r="G467" s="14"/>
      <c r="H467" s="14"/>
      <c r="I467" s="14"/>
    </row>
    <row r="468" spans="1:9" x14ac:dyDescent="0.35">
      <c r="A468" s="22">
        <v>40302</v>
      </c>
      <c r="B468" s="23" t="s">
        <v>7</v>
      </c>
      <c r="C468" s="14">
        <v>150</v>
      </c>
      <c r="D468" s="14">
        <f>IF(cukier6[[#This Row],[NIP]]=B467, D467+cukier6[[#This Row],[LICZBA KG]], cukier6[[#This Row],[LICZBA KG]])</f>
        <v>16476</v>
      </c>
      <c r="E46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468" s="23">
        <f>(1-E468)*cukier6[[#This Row],[LICZBA KG]]</f>
        <v>120</v>
      </c>
      <c r="G468" s="14"/>
      <c r="H468" s="14"/>
      <c r="I468" s="14"/>
    </row>
    <row r="469" spans="1:9" x14ac:dyDescent="0.35">
      <c r="A469" s="22">
        <v>40315</v>
      </c>
      <c r="B469" s="23" t="s">
        <v>7</v>
      </c>
      <c r="C469" s="14">
        <v>214</v>
      </c>
      <c r="D469" s="14">
        <f>IF(cukier6[[#This Row],[NIP]]=B468, D468+cukier6[[#This Row],[LICZBA KG]], cukier6[[#This Row],[LICZBA KG]])</f>
        <v>16690</v>
      </c>
      <c r="E46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469" s="23">
        <f>(1-E469)*cukier6[[#This Row],[LICZBA KG]]</f>
        <v>171.20000000000002</v>
      </c>
      <c r="G469" s="14"/>
      <c r="H469" s="14"/>
      <c r="I469" s="14"/>
    </row>
    <row r="470" spans="1:9" x14ac:dyDescent="0.35">
      <c r="A470" s="22">
        <v>40331</v>
      </c>
      <c r="B470" s="23" t="s">
        <v>7</v>
      </c>
      <c r="C470" s="14">
        <v>331</v>
      </c>
      <c r="D470" s="14">
        <f>IF(cukier6[[#This Row],[NIP]]=B469, D469+cukier6[[#This Row],[LICZBA KG]], cukier6[[#This Row],[LICZBA KG]])</f>
        <v>17021</v>
      </c>
      <c r="E47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470" s="23">
        <f>(1-E470)*cukier6[[#This Row],[LICZBA KG]]</f>
        <v>264.8</v>
      </c>
      <c r="G470" s="14"/>
      <c r="H470" s="14"/>
      <c r="I470" s="14"/>
    </row>
    <row r="471" spans="1:9" x14ac:dyDescent="0.35">
      <c r="A471" s="22">
        <v>40467</v>
      </c>
      <c r="B471" s="23" t="s">
        <v>7</v>
      </c>
      <c r="C471" s="14">
        <v>406</v>
      </c>
      <c r="D471" s="14">
        <f>IF(cukier6[[#This Row],[NIP]]=B470, D470+cukier6[[#This Row],[LICZBA KG]], cukier6[[#This Row],[LICZBA KG]])</f>
        <v>17427</v>
      </c>
      <c r="E47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471" s="23">
        <f>(1-E471)*cukier6[[#This Row],[LICZBA KG]]</f>
        <v>324.8</v>
      </c>
      <c r="G471" s="14"/>
      <c r="H471" s="14"/>
      <c r="I471" s="14"/>
    </row>
    <row r="472" spans="1:9" x14ac:dyDescent="0.35">
      <c r="A472" s="22">
        <v>40505</v>
      </c>
      <c r="B472" s="23" t="s">
        <v>7</v>
      </c>
      <c r="C472" s="14">
        <v>276</v>
      </c>
      <c r="D472" s="14">
        <f>IF(cukier6[[#This Row],[NIP]]=B471, D471+cukier6[[#This Row],[LICZBA KG]], cukier6[[#This Row],[LICZBA KG]])</f>
        <v>17703</v>
      </c>
      <c r="E47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472" s="23">
        <f>(1-E472)*cukier6[[#This Row],[LICZBA KG]]</f>
        <v>220.8</v>
      </c>
      <c r="G472" s="14"/>
      <c r="H472" s="14"/>
      <c r="I472" s="14"/>
    </row>
    <row r="473" spans="1:9" x14ac:dyDescent="0.35">
      <c r="A473" s="22">
        <v>40513</v>
      </c>
      <c r="B473" s="23" t="s">
        <v>7</v>
      </c>
      <c r="C473" s="14">
        <v>330</v>
      </c>
      <c r="D473" s="14">
        <f>IF(cukier6[[#This Row],[NIP]]=B472, D472+cukier6[[#This Row],[LICZBA KG]], cukier6[[#This Row],[LICZBA KG]])</f>
        <v>18033</v>
      </c>
      <c r="E47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473" s="23">
        <f>(1-E473)*cukier6[[#This Row],[LICZBA KG]]</f>
        <v>264</v>
      </c>
      <c r="G473" s="14"/>
      <c r="H473" s="14"/>
      <c r="I473" s="14"/>
    </row>
    <row r="474" spans="1:9" x14ac:dyDescent="0.35">
      <c r="A474" s="22">
        <v>40617</v>
      </c>
      <c r="B474" s="23" t="s">
        <v>7</v>
      </c>
      <c r="C474" s="14">
        <v>199</v>
      </c>
      <c r="D474" s="14">
        <f>IF(cukier6[[#This Row],[NIP]]=B473, D473+cukier6[[#This Row],[LICZBA KG]], cukier6[[#This Row],[LICZBA KG]])</f>
        <v>18232</v>
      </c>
      <c r="E47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474" s="23">
        <f>(1-E474)*cukier6[[#This Row],[LICZBA KG]]</f>
        <v>159.20000000000002</v>
      </c>
      <c r="G474" s="14"/>
      <c r="H474" s="14"/>
      <c r="I474" s="14"/>
    </row>
    <row r="475" spans="1:9" x14ac:dyDescent="0.35">
      <c r="A475" s="22">
        <v>40668</v>
      </c>
      <c r="B475" s="23" t="s">
        <v>7</v>
      </c>
      <c r="C475" s="14">
        <v>400</v>
      </c>
      <c r="D475" s="14">
        <f>IF(cukier6[[#This Row],[NIP]]=B474, D474+cukier6[[#This Row],[LICZBA KG]], cukier6[[#This Row],[LICZBA KG]])</f>
        <v>18632</v>
      </c>
      <c r="E47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475" s="23">
        <f>(1-E475)*cukier6[[#This Row],[LICZBA KG]]</f>
        <v>320</v>
      </c>
      <c r="G475" s="14"/>
      <c r="H475" s="14"/>
      <c r="I475" s="14"/>
    </row>
    <row r="476" spans="1:9" x14ac:dyDescent="0.35">
      <c r="A476" s="22">
        <v>40747</v>
      </c>
      <c r="B476" s="23" t="s">
        <v>7</v>
      </c>
      <c r="C476" s="14">
        <v>155</v>
      </c>
      <c r="D476" s="14">
        <f>IF(cukier6[[#This Row],[NIP]]=B475, D475+cukier6[[#This Row],[LICZBA KG]], cukier6[[#This Row],[LICZBA KG]])</f>
        <v>18787</v>
      </c>
      <c r="E47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476" s="23">
        <f>(1-E476)*cukier6[[#This Row],[LICZBA KG]]</f>
        <v>124</v>
      </c>
      <c r="G476" s="14"/>
      <c r="H476" s="14"/>
      <c r="I476" s="14"/>
    </row>
    <row r="477" spans="1:9" x14ac:dyDescent="0.35">
      <c r="A477" s="22">
        <v>40939</v>
      </c>
      <c r="B477" s="23" t="s">
        <v>7</v>
      </c>
      <c r="C477" s="14">
        <v>462</v>
      </c>
      <c r="D477" s="14">
        <f>IF(cukier6[[#This Row],[NIP]]=B476, D476+cukier6[[#This Row],[LICZBA KG]], cukier6[[#This Row],[LICZBA KG]])</f>
        <v>19249</v>
      </c>
      <c r="E47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477" s="23">
        <f>(1-E477)*cukier6[[#This Row],[LICZBA KG]]</f>
        <v>369.6</v>
      </c>
      <c r="G477" s="14"/>
      <c r="H477" s="14"/>
      <c r="I477" s="14"/>
    </row>
    <row r="478" spans="1:9" x14ac:dyDescent="0.35">
      <c r="A478" s="22">
        <v>40977</v>
      </c>
      <c r="B478" s="23" t="s">
        <v>7</v>
      </c>
      <c r="C478" s="14">
        <v>310</v>
      </c>
      <c r="D478" s="14">
        <f>IF(cukier6[[#This Row],[NIP]]=B477, D477+cukier6[[#This Row],[LICZBA KG]], cukier6[[#This Row],[LICZBA KG]])</f>
        <v>19559</v>
      </c>
      <c r="E47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478" s="23">
        <f>(1-E478)*cukier6[[#This Row],[LICZBA KG]]</f>
        <v>248</v>
      </c>
      <c r="G478" s="14"/>
      <c r="H478" s="14"/>
      <c r="I478" s="14"/>
    </row>
    <row r="479" spans="1:9" x14ac:dyDescent="0.35">
      <c r="A479" s="22">
        <v>41011</v>
      </c>
      <c r="B479" s="23" t="s">
        <v>7</v>
      </c>
      <c r="C479" s="14">
        <v>309</v>
      </c>
      <c r="D479" s="14">
        <f>IF(cukier6[[#This Row],[NIP]]=B478, D478+cukier6[[#This Row],[LICZBA KG]], cukier6[[#This Row],[LICZBA KG]])</f>
        <v>19868</v>
      </c>
      <c r="E47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479" s="23">
        <f>(1-E479)*cukier6[[#This Row],[LICZBA KG]]</f>
        <v>247.20000000000002</v>
      </c>
      <c r="G479" s="14"/>
      <c r="H479" s="14"/>
      <c r="I479" s="14"/>
    </row>
    <row r="480" spans="1:9" x14ac:dyDescent="0.35">
      <c r="A480" s="22">
        <v>41037</v>
      </c>
      <c r="B480" s="23" t="s">
        <v>7</v>
      </c>
      <c r="C480" s="14">
        <v>280</v>
      </c>
      <c r="D480" s="14">
        <f>IF(cukier6[[#This Row],[NIP]]=B479, D479+cukier6[[#This Row],[LICZBA KG]], cukier6[[#This Row],[LICZBA KG]])</f>
        <v>20148</v>
      </c>
      <c r="E48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480" s="23">
        <f>(1-E480)*cukier6[[#This Row],[LICZBA KG]]</f>
        <v>224</v>
      </c>
      <c r="G480" s="14"/>
      <c r="H480" s="14"/>
      <c r="I480" s="14"/>
    </row>
    <row r="481" spans="1:9" x14ac:dyDescent="0.35">
      <c r="A481" s="22">
        <v>41064</v>
      </c>
      <c r="B481" s="23" t="s">
        <v>7</v>
      </c>
      <c r="C481" s="14">
        <v>482</v>
      </c>
      <c r="D481" s="14">
        <f>IF(cukier6[[#This Row],[NIP]]=B480, D480+cukier6[[#This Row],[LICZBA KG]], cukier6[[#This Row],[LICZBA KG]])</f>
        <v>20630</v>
      </c>
      <c r="E48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481" s="23">
        <f>(1-E481)*cukier6[[#This Row],[LICZBA KG]]</f>
        <v>385.6</v>
      </c>
      <c r="G481" s="14"/>
      <c r="H481" s="14"/>
      <c r="I481" s="14"/>
    </row>
    <row r="482" spans="1:9" x14ac:dyDescent="0.35">
      <c r="A482" s="22">
        <v>41118</v>
      </c>
      <c r="B482" s="23" t="s">
        <v>7</v>
      </c>
      <c r="C482" s="14">
        <v>400</v>
      </c>
      <c r="D482" s="14">
        <f>IF(cukier6[[#This Row],[NIP]]=B481, D481+cukier6[[#This Row],[LICZBA KG]], cukier6[[#This Row],[LICZBA KG]])</f>
        <v>21030</v>
      </c>
      <c r="E48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482" s="23">
        <f>(1-E482)*cukier6[[#This Row],[LICZBA KG]]</f>
        <v>320</v>
      </c>
      <c r="G482" s="14"/>
      <c r="H482" s="14"/>
      <c r="I482" s="14"/>
    </row>
    <row r="483" spans="1:9" x14ac:dyDescent="0.35">
      <c r="A483" s="22">
        <v>41147</v>
      </c>
      <c r="B483" s="23" t="s">
        <v>7</v>
      </c>
      <c r="C483" s="14">
        <v>218</v>
      </c>
      <c r="D483" s="14">
        <f>IF(cukier6[[#This Row],[NIP]]=B482, D482+cukier6[[#This Row],[LICZBA KG]], cukier6[[#This Row],[LICZBA KG]])</f>
        <v>21248</v>
      </c>
      <c r="E48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483" s="23">
        <f>(1-E483)*cukier6[[#This Row],[LICZBA KG]]</f>
        <v>174.4</v>
      </c>
      <c r="G483" s="14"/>
      <c r="H483" s="14"/>
      <c r="I483" s="14"/>
    </row>
    <row r="484" spans="1:9" x14ac:dyDescent="0.35">
      <c r="A484" s="22">
        <v>41179</v>
      </c>
      <c r="B484" s="23" t="s">
        <v>7</v>
      </c>
      <c r="C484" s="14">
        <v>226</v>
      </c>
      <c r="D484" s="14">
        <f>IF(cukier6[[#This Row],[NIP]]=B483, D483+cukier6[[#This Row],[LICZBA KG]], cukier6[[#This Row],[LICZBA KG]])</f>
        <v>21474</v>
      </c>
      <c r="E48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484" s="23">
        <f>(1-E484)*cukier6[[#This Row],[LICZBA KG]]</f>
        <v>180.8</v>
      </c>
      <c r="G484" s="14"/>
      <c r="H484" s="14"/>
      <c r="I484" s="14"/>
    </row>
    <row r="485" spans="1:9" x14ac:dyDescent="0.35">
      <c r="A485" s="22">
        <v>41214</v>
      </c>
      <c r="B485" s="23" t="s">
        <v>7</v>
      </c>
      <c r="C485" s="14">
        <v>108</v>
      </c>
      <c r="D485" s="14">
        <f>IF(cukier6[[#This Row],[NIP]]=B484, D484+cukier6[[#This Row],[LICZBA KG]], cukier6[[#This Row],[LICZBA KG]])</f>
        <v>21582</v>
      </c>
      <c r="E48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485" s="23">
        <f>(1-E485)*cukier6[[#This Row],[LICZBA KG]]</f>
        <v>86.4</v>
      </c>
      <c r="G485" s="14"/>
      <c r="H485" s="14"/>
      <c r="I485" s="14"/>
    </row>
    <row r="486" spans="1:9" x14ac:dyDescent="0.35">
      <c r="A486" s="22">
        <v>41316</v>
      </c>
      <c r="B486" s="23" t="s">
        <v>7</v>
      </c>
      <c r="C486" s="14">
        <v>338</v>
      </c>
      <c r="D486" s="14">
        <f>IF(cukier6[[#This Row],[NIP]]=B485, D485+cukier6[[#This Row],[LICZBA KG]], cukier6[[#This Row],[LICZBA KG]])</f>
        <v>21920</v>
      </c>
      <c r="E48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486" s="23">
        <f>(1-E486)*cukier6[[#This Row],[LICZBA KG]]</f>
        <v>270.40000000000003</v>
      </c>
      <c r="G486" s="14"/>
      <c r="H486" s="14"/>
      <c r="I486" s="14"/>
    </row>
    <row r="487" spans="1:9" x14ac:dyDescent="0.35">
      <c r="A487" s="22">
        <v>41328</v>
      </c>
      <c r="B487" s="23" t="s">
        <v>7</v>
      </c>
      <c r="C487" s="14">
        <v>174</v>
      </c>
      <c r="D487" s="14">
        <f>IF(cukier6[[#This Row],[NIP]]=B486, D486+cukier6[[#This Row],[LICZBA KG]], cukier6[[#This Row],[LICZBA KG]])</f>
        <v>22094</v>
      </c>
      <c r="E48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487" s="23">
        <f>(1-E487)*cukier6[[#This Row],[LICZBA KG]]</f>
        <v>139.20000000000002</v>
      </c>
      <c r="G487" s="14"/>
      <c r="H487" s="14"/>
      <c r="I487" s="14"/>
    </row>
    <row r="488" spans="1:9" x14ac:dyDescent="0.35">
      <c r="A488" s="22">
        <v>41373</v>
      </c>
      <c r="B488" s="23" t="s">
        <v>7</v>
      </c>
      <c r="C488" s="14">
        <v>296</v>
      </c>
      <c r="D488" s="14">
        <f>IF(cukier6[[#This Row],[NIP]]=B487, D487+cukier6[[#This Row],[LICZBA KG]], cukier6[[#This Row],[LICZBA KG]])</f>
        <v>22390</v>
      </c>
      <c r="E48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488" s="23">
        <f>(1-E488)*cukier6[[#This Row],[LICZBA KG]]</f>
        <v>236.8</v>
      </c>
      <c r="G488" s="14"/>
      <c r="H488" s="14"/>
      <c r="I488" s="14"/>
    </row>
    <row r="489" spans="1:9" x14ac:dyDescent="0.35">
      <c r="A489" s="22">
        <v>41381</v>
      </c>
      <c r="B489" s="23" t="s">
        <v>7</v>
      </c>
      <c r="C489" s="14">
        <v>240</v>
      </c>
      <c r="D489" s="14">
        <f>IF(cukier6[[#This Row],[NIP]]=B488, D488+cukier6[[#This Row],[LICZBA KG]], cukier6[[#This Row],[LICZBA KG]])</f>
        <v>22630</v>
      </c>
      <c r="E48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489" s="23">
        <f>(1-E489)*cukier6[[#This Row],[LICZBA KG]]</f>
        <v>192</v>
      </c>
      <c r="G489" s="14"/>
      <c r="H489" s="14"/>
      <c r="I489" s="14"/>
    </row>
    <row r="490" spans="1:9" x14ac:dyDescent="0.35">
      <c r="A490" s="22">
        <v>41396</v>
      </c>
      <c r="B490" s="23" t="s">
        <v>7</v>
      </c>
      <c r="C490" s="14">
        <v>267</v>
      </c>
      <c r="D490" s="14">
        <f>IF(cukier6[[#This Row],[NIP]]=B489, D489+cukier6[[#This Row],[LICZBA KG]], cukier6[[#This Row],[LICZBA KG]])</f>
        <v>22897</v>
      </c>
      <c r="E49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490" s="23">
        <f>(1-E490)*cukier6[[#This Row],[LICZBA KG]]</f>
        <v>213.60000000000002</v>
      </c>
      <c r="G490" s="14"/>
      <c r="H490" s="14"/>
      <c r="I490" s="14"/>
    </row>
    <row r="491" spans="1:9" x14ac:dyDescent="0.35">
      <c r="A491" s="22">
        <v>41429</v>
      </c>
      <c r="B491" s="23" t="s">
        <v>7</v>
      </c>
      <c r="C491" s="14">
        <v>455</v>
      </c>
      <c r="D491" s="14">
        <f>IF(cukier6[[#This Row],[NIP]]=B490, D490+cukier6[[#This Row],[LICZBA KG]], cukier6[[#This Row],[LICZBA KG]])</f>
        <v>23352</v>
      </c>
      <c r="E49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491" s="23">
        <f>(1-E491)*cukier6[[#This Row],[LICZBA KG]]</f>
        <v>364</v>
      </c>
      <c r="G491" s="14"/>
      <c r="H491" s="14"/>
      <c r="I491" s="14"/>
    </row>
    <row r="492" spans="1:9" x14ac:dyDescent="0.35">
      <c r="A492" s="22">
        <v>41479</v>
      </c>
      <c r="B492" s="23" t="s">
        <v>7</v>
      </c>
      <c r="C492" s="14">
        <v>485</v>
      </c>
      <c r="D492" s="14">
        <f>IF(cukier6[[#This Row],[NIP]]=B491, D491+cukier6[[#This Row],[LICZBA KG]], cukier6[[#This Row],[LICZBA KG]])</f>
        <v>23837</v>
      </c>
      <c r="E49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492" s="23">
        <f>(1-E492)*cukier6[[#This Row],[LICZBA KG]]</f>
        <v>388</v>
      </c>
      <c r="G492" s="14"/>
      <c r="H492" s="14"/>
      <c r="I492" s="14"/>
    </row>
    <row r="493" spans="1:9" x14ac:dyDescent="0.35">
      <c r="A493" s="22">
        <v>41495</v>
      </c>
      <c r="B493" s="23" t="s">
        <v>7</v>
      </c>
      <c r="C493" s="14">
        <v>385</v>
      </c>
      <c r="D493" s="14">
        <f>IF(cukier6[[#This Row],[NIP]]=B492, D492+cukier6[[#This Row],[LICZBA KG]], cukier6[[#This Row],[LICZBA KG]])</f>
        <v>24222</v>
      </c>
      <c r="E49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493" s="23">
        <f>(1-E493)*cukier6[[#This Row],[LICZBA KG]]</f>
        <v>308</v>
      </c>
      <c r="G493" s="14"/>
      <c r="H493" s="14"/>
      <c r="I493" s="14"/>
    </row>
    <row r="494" spans="1:9" x14ac:dyDescent="0.35">
      <c r="A494" s="22">
        <v>41569</v>
      </c>
      <c r="B494" s="23" t="s">
        <v>7</v>
      </c>
      <c r="C494" s="14">
        <v>142</v>
      </c>
      <c r="D494" s="14">
        <f>IF(cukier6[[#This Row],[NIP]]=B493, D493+cukier6[[#This Row],[LICZBA KG]], cukier6[[#This Row],[LICZBA KG]])</f>
        <v>24364</v>
      </c>
      <c r="E49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494" s="23">
        <f>(1-E494)*cukier6[[#This Row],[LICZBA KG]]</f>
        <v>113.60000000000001</v>
      </c>
      <c r="G494" s="14"/>
      <c r="H494" s="14"/>
      <c r="I494" s="14"/>
    </row>
    <row r="495" spans="1:9" x14ac:dyDescent="0.35">
      <c r="A495" s="22">
        <v>41570</v>
      </c>
      <c r="B495" s="23" t="s">
        <v>7</v>
      </c>
      <c r="C495" s="14">
        <v>136</v>
      </c>
      <c r="D495" s="14">
        <f>IF(cukier6[[#This Row],[NIP]]=B494, D494+cukier6[[#This Row],[LICZBA KG]], cukier6[[#This Row],[LICZBA KG]])</f>
        <v>24500</v>
      </c>
      <c r="E49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495" s="23">
        <f>(1-E495)*cukier6[[#This Row],[LICZBA KG]]</f>
        <v>108.80000000000001</v>
      </c>
      <c r="G495" s="14"/>
      <c r="H495" s="14"/>
      <c r="I495" s="14"/>
    </row>
    <row r="496" spans="1:9" x14ac:dyDescent="0.35">
      <c r="A496" s="22">
        <v>41607</v>
      </c>
      <c r="B496" s="23" t="s">
        <v>7</v>
      </c>
      <c r="C496" s="14">
        <v>131</v>
      </c>
      <c r="D496" s="14">
        <f>IF(cukier6[[#This Row],[NIP]]=B495, D495+cukier6[[#This Row],[LICZBA KG]], cukier6[[#This Row],[LICZBA KG]])</f>
        <v>24631</v>
      </c>
      <c r="E49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496" s="23">
        <f>(1-E496)*cukier6[[#This Row],[LICZBA KG]]</f>
        <v>104.80000000000001</v>
      </c>
      <c r="G496" s="14"/>
      <c r="H496" s="14"/>
      <c r="I496" s="14"/>
    </row>
    <row r="497" spans="1:9" x14ac:dyDescent="0.35">
      <c r="A497" s="22">
        <v>41609</v>
      </c>
      <c r="B497" s="23" t="s">
        <v>7</v>
      </c>
      <c r="C497" s="14">
        <v>157</v>
      </c>
      <c r="D497" s="14">
        <f>IF(cukier6[[#This Row],[NIP]]=B496, D496+cukier6[[#This Row],[LICZBA KG]], cukier6[[#This Row],[LICZBA KG]])</f>
        <v>24788</v>
      </c>
      <c r="E49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497" s="23">
        <f>(1-E497)*cukier6[[#This Row],[LICZBA KG]]</f>
        <v>125.60000000000001</v>
      </c>
      <c r="G497" s="14"/>
      <c r="H497" s="14"/>
      <c r="I497" s="14"/>
    </row>
    <row r="498" spans="1:9" x14ac:dyDescent="0.35">
      <c r="A498" s="22">
        <v>41766</v>
      </c>
      <c r="B498" s="23" t="s">
        <v>7</v>
      </c>
      <c r="C498" s="14">
        <v>496</v>
      </c>
      <c r="D498" s="14">
        <f>IF(cukier6[[#This Row],[NIP]]=B497, D497+cukier6[[#This Row],[LICZBA KG]], cukier6[[#This Row],[LICZBA KG]])</f>
        <v>25284</v>
      </c>
      <c r="E49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498" s="23">
        <f>(1-E498)*cukier6[[#This Row],[LICZBA KG]]</f>
        <v>396.8</v>
      </c>
      <c r="G498" s="14"/>
      <c r="H498" s="14"/>
      <c r="I498" s="14"/>
    </row>
    <row r="499" spans="1:9" x14ac:dyDescent="0.35">
      <c r="A499" s="22">
        <v>41826</v>
      </c>
      <c r="B499" s="23" t="s">
        <v>7</v>
      </c>
      <c r="C499" s="14">
        <v>441</v>
      </c>
      <c r="D499" s="14">
        <f>IF(cukier6[[#This Row],[NIP]]=B498, D498+cukier6[[#This Row],[LICZBA KG]], cukier6[[#This Row],[LICZBA KG]])</f>
        <v>25725</v>
      </c>
      <c r="E49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499" s="23">
        <f>(1-E499)*cukier6[[#This Row],[LICZBA KG]]</f>
        <v>352.8</v>
      </c>
      <c r="G499" s="14"/>
      <c r="H499" s="14"/>
      <c r="I499" s="14"/>
    </row>
    <row r="500" spans="1:9" x14ac:dyDescent="0.35">
      <c r="A500" s="22">
        <v>41874</v>
      </c>
      <c r="B500" s="23" t="s">
        <v>7</v>
      </c>
      <c r="C500" s="14">
        <v>386</v>
      </c>
      <c r="D500" s="14">
        <f>IF(cukier6[[#This Row],[NIP]]=B499, D499+cukier6[[#This Row],[LICZBA KG]], cukier6[[#This Row],[LICZBA KG]])</f>
        <v>26111</v>
      </c>
      <c r="E50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500" s="23">
        <f>(1-E500)*cukier6[[#This Row],[LICZBA KG]]</f>
        <v>308.8</v>
      </c>
      <c r="G500" s="14"/>
      <c r="H500" s="14"/>
      <c r="I500" s="14"/>
    </row>
    <row r="501" spans="1:9" x14ac:dyDescent="0.35">
      <c r="A501" s="22">
        <v>41925</v>
      </c>
      <c r="B501" s="23" t="s">
        <v>7</v>
      </c>
      <c r="C501" s="14">
        <v>304</v>
      </c>
      <c r="D501" s="14">
        <f>IF(cukier6[[#This Row],[NIP]]=B500, D500+cukier6[[#This Row],[LICZBA KG]], cukier6[[#This Row],[LICZBA KG]])</f>
        <v>26415</v>
      </c>
      <c r="E50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501" s="23">
        <f>(1-E501)*cukier6[[#This Row],[LICZBA KG]]</f>
        <v>243.20000000000002</v>
      </c>
      <c r="G501" s="14"/>
      <c r="H501" s="14"/>
      <c r="I501" s="14"/>
    </row>
    <row r="502" spans="1:9" x14ac:dyDescent="0.35">
      <c r="A502" s="22">
        <v>41955</v>
      </c>
      <c r="B502" s="23" t="s">
        <v>7</v>
      </c>
      <c r="C502" s="14">
        <v>381</v>
      </c>
      <c r="D502" s="14">
        <f>IF(cukier6[[#This Row],[NIP]]=B501, D501+cukier6[[#This Row],[LICZBA KG]], cukier6[[#This Row],[LICZBA KG]])</f>
        <v>26796</v>
      </c>
      <c r="E50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502" s="23">
        <f>(1-E502)*cukier6[[#This Row],[LICZBA KG]]</f>
        <v>304.8</v>
      </c>
      <c r="G502" s="14"/>
      <c r="H502" s="14"/>
      <c r="I502" s="14"/>
    </row>
    <row r="503" spans="1:9" x14ac:dyDescent="0.35">
      <c r="A503" s="22">
        <v>41961</v>
      </c>
      <c r="B503" s="23" t="s">
        <v>7</v>
      </c>
      <c r="C503" s="14">
        <v>117</v>
      </c>
      <c r="D503" s="14">
        <f>IF(cukier6[[#This Row],[NIP]]=B502, D502+cukier6[[#This Row],[LICZBA KG]], cukier6[[#This Row],[LICZBA KG]])</f>
        <v>26913</v>
      </c>
      <c r="E50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503" s="23">
        <f>(1-E503)*cukier6[[#This Row],[LICZBA KG]]</f>
        <v>93.600000000000009</v>
      </c>
      <c r="G503" s="14"/>
      <c r="H503" s="14"/>
      <c r="I503" s="14"/>
    </row>
    <row r="504" spans="1:9" x14ac:dyDescent="0.35">
      <c r="A504" s="22">
        <v>41977</v>
      </c>
      <c r="B504" s="23" t="s">
        <v>7</v>
      </c>
      <c r="C504" s="14">
        <v>129</v>
      </c>
      <c r="D504" s="14">
        <f>IF(cukier6[[#This Row],[NIP]]=B503, D503+cukier6[[#This Row],[LICZBA KG]], cukier6[[#This Row],[LICZBA KG]])</f>
        <v>27042</v>
      </c>
      <c r="E50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504" s="23">
        <f>(1-E504)*cukier6[[#This Row],[LICZBA KG]]</f>
        <v>103.2</v>
      </c>
      <c r="G504" s="14"/>
      <c r="H504" s="14"/>
      <c r="I504" s="14"/>
    </row>
    <row r="505" spans="1:9" x14ac:dyDescent="0.35">
      <c r="A505" s="22">
        <v>41998</v>
      </c>
      <c r="B505" s="23" t="s">
        <v>7</v>
      </c>
      <c r="C505" s="14">
        <v>463</v>
      </c>
      <c r="D505" s="14">
        <f>IF(cukier6[[#This Row],[NIP]]=B504, D504+cukier6[[#This Row],[LICZBA KG]], cukier6[[#This Row],[LICZBA KG]])</f>
        <v>27505</v>
      </c>
      <c r="E50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505" s="23">
        <f>(1-E505)*cukier6[[#This Row],[LICZBA KG]]</f>
        <v>370.40000000000003</v>
      </c>
      <c r="G505" s="14"/>
      <c r="H505" s="14"/>
      <c r="I505" s="14"/>
    </row>
    <row r="506" spans="1:9" x14ac:dyDescent="0.35">
      <c r="A506" s="22">
        <v>40588</v>
      </c>
      <c r="B506" s="23" t="s">
        <v>217</v>
      </c>
      <c r="C506" s="14">
        <v>9</v>
      </c>
      <c r="D506" s="14">
        <f>IF(cukier6[[#This Row],[NIP]]=B505, D505+cukier6[[#This Row],[LICZBA KG]], cukier6[[#This Row],[LICZBA KG]])</f>
        <v>9</v>
      </c>
      <c r="E50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506" s="23">
        <f>(1-E506)*cukier6[[#This Row],[LICZBA KG]]</f>
        <v>9</v>
      </c>
      <c r="G506" s="14"/>
      <c r="H506" s="14"/>
      <c r="I506" s="14"/>
    </row>
    <row r="507" spans="1:9" x14ac:dyDescent="0.35">
      <c r="A507" s="22">
        <v>41561</v>
      </c>
      <c r="B507" s="23" t="s">
        <v>236</v>
      </c>
      <c r="C507" s="14">
        <v>20</v>
      </c>
      <c r="D507" s="14">
        <f>IF(cukier6[[#This Row],[NIP]]=B506, D506+cukier6[[#This Row],[LICZBA KG]], cukier6[[#This Row],[LICZBA KG]])</f>
        <v>20</v>
      </c>
      <c r="E50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507" s="23">
        <f>(1-E507)*cukier6[[#This Row],[LICZBA KG]]</f>
        <v>20</v>
      </c>
      <c r="G507" s="14"/>
      <c r="H507" s="14"/>
      <c r="I507" s="14"/>
    </row>
    <row r="508" spans="1:9" x14ac:dyDescent="0.35">
      <c r="A508" s="22">
        <v>39679</v>
      </c>
      <c r="B508" s="23" t="s">
        <v>173</v>
      </c>
      <c r="C508" s="14">
        <v>122</v>
      </c>
      <c r="D508" s="14">
        <f>IF(cukier6[[#This Row],[NIP]]=B507, D507+cukier6[[#This Row],[LICZBA KG]], cukier6[[#This Row],[LICZBA KG]])</f>
        <v>122</v>
      </c>
      <c r="E50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508" s="23">
        <f>(1-E508)*cukier6[[#This Row],[LICZBA KG]]</f>
        <v>115.89999999999999</v>
      </c>
      <c r="G508" s="14"/>
      <c r="H508" s="14"/>
      <c r="I508" s="14"/>
    </row>
    <row r="509" spans="1:9" x14ac:dyDescent="0.35">
      <c r="A509" s="22">
        <v>39962</v>
      </c>
      <c r="B509" s="23" t="s">
        <v>173</v>
      </c>
      <c r="C509" s="14">
        <v>179</v>
      </c>
      <c r="D509" s="14">
        <f>IF(cukier6[[#This Row],[NIP]]=B508, D508+cukier6[[#This Row],[LICZBA KG]], cukier6[[#This Row],[LICZBA KG]])</f>
        <v>301</v>
      </c>
      <c r="E50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509" s="23">
        <f>(1-E509)*cukier6[[#This Row],[LICZBA KG]]</f>
        <v>170.04999999999998</v>
      </c>
      <c r="G509" s="14"/>
      <c r="H509" s="14"/>
      <c r="I509" s="14"/>
    </row>
    <row r="510" spans="1:9" x14ac:dyDescent="0.35">
      <c r="A510" s="22">
        <v>40945</v>
      </c>
      <c r="B510" s="23" t="s">
        <v>173</v>
      </c>
      <c r="C510" s="14">
        <v>104</v>
      </c>
      <c r="D510" s="14">
        <f>IF(cukier6[[#This Row],[NIP]]=B509, D509+cukier6[[#This Row],[LICZBA KG]], cukier6[[#This Row],[LICZBA KG]])</f>
        <v>405</v>
      </c>
      <c r="E51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510" s="23">
        <f>(1-E510)*cukier6[[#This Row],[LICZBA KG]]</f>
        <v>98.8</v>
      </c>
      <c r="G510" s="14"/>
      <c r="H510" s="14"/>
      <c r="I510" s="14"/>
    </row>
    <row r="511" spans="1:9" x14ac:dyDescent="0.35">
      <c r="A511" s="22">
        <v>41042</v>
      </c>
      <c r="B511" s="23" t="s">
        <v>173</v>
      </c>
      <c r="C511" s="14">
        <v>86</v>
      </c>
      <c r="D511" s="14">
        <f>IF(cukier6[[#This Row],[NIP]]=B510, D510+cukier6[[#This Row],[LICZBA KG]], cukier6[[#This Row],[LICZBA KG]])</f>
        <v>491</v>
      </c>
      <c r="E51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511" s="23">
        <f>(1-E511)*cukier6[[#This Row],[LICZBA KG]]</f>
        <v>81.7</v>
      </c>
      <c r="G511" s="14"/>
      <c r="H511" s="14"/>
      <c r="I511" s="14"/>
    </row>
    <row r="512" spans="1:9" x14ac:dyDescent="0.35">
      <c r="A512" s="22">
        <v>41256</v>
      </c>
      <c r="B512" s="23" t="s">
        <v>173</v>
      </c>
      <c r="C512" s="14">
        <v>150</v>
      </c>
      <c r="D512" s="14">
        <f>IF(cukier6[[#This Row],[NIP]]=B511, D511+cukier6[[#This Row],[LICZBA KG]], cukier6[[#This Row],[LICZBA KG]])</f>
        <v>641</v>
      </c>
      <c r="E51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512" s="23">
        <f>(1-E512)*cukier6[[#This Row],[LICZBA KG]]</f>
        <v>142.5</v>
      </c>
      <c r="G512" s="14"/>
      <c r="H512" s="14"/>
      <c r="I512" s="14"/>
    </row>
    <row r="513" spans="1:9" x14ac:dyDescent="0.35">
      <c r="A513" s="22">
        <v>38401</v>
      </c>
      <c r="B513" s="23" t="s">
        <v>18</v>
      </c>
      <c r="C513" s="14">
        <v>99</v>
      </c>
      <c r="D513" s="14">
        <f>IF(cukier6[[#This Row],[NIP]]=B512, D512+cukier6[[#This Row],[LICZBA KG]], cukier6[[#This Row],[LICZBA KG]])</f>
        <v>99</v>
      </c>
      <c r="E51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513" s="23">
        <f>(1-E513)*cukier6[[#This Row],[LICZBA KG]]</f>
        <v>99</v>
      </c>
      <c r="G513" s="14"/>
      <c r="H513" s="14"/>
      <c r="I513" s="14"/>
    </row>
    <row r="514" spans="1:9" x14ac:dyDescent="0.35">
      <c r="A514" s="22">
        <v>38412</v>
      </c>
      <c r="B514" s="23" t="s">
        <v>18</v>
      </c>
      <c r="C514" s="14">
        <v>20</v>
      </c>
      <c r="D514" s="14">
        <f>IF(cukier6[[#This Row],[NIP]]=B513, D513+cukier6[[#This Row],[LICZBA KG]], cukier6[[#This Row],[LICZBA KG]])</f>
        <v>119</v>
      </c>
      <c r="E51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514" s="23">
        <f>(1-E514)*cukier6[[#This Row],[LICZBA KG]]</f>
        <v>19</v>
      </c>
      <c r="G514" s="14"/>
      <c r="H514" s="14"/>
      <c r="I514" s="14"/>
    </row>
    <row r="515" spans="1:9" x14ac:dyDescent="0.35">
      <c r="A515" s="22">
        <v>38431</v>
      </c>
      <c r="B515" s="23" t="s">
        <v>18</v>
      </c>
      <c r="C515" s="14">
        <v>54</v>
      </c>
      <c r="D515" s="14">
        <f>IF(cukier6[[#This Row],[NIP]]=B514, D514+cukier6[[#This Row],[LICZBA KG]], cukier6[[#This Row],[LICZBA KG]])</f>
        <v>173</v>
      </c>
      <c r="E51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515" s="23">
        <f>(1-E515)*cukier6[[#This Row],[LICZBA KG]]</f>
        <v>51.3</v>
      </c>
      <c r="G515" s="14"/>
      <c r="H515" s="14"/>
      <c r="I515" s="14"/>
    </row>
    <row r="516" spans="1:9" x14ac:dyDescent="0.35">
      <c r="A516" s="22">
        <v>38512</v>
      </c>
      <c r="B516" s="23" t="s">
        <v>18</v>
      </c>
      <c r="C516" s="14">
        <v>177</v>
      </c>
      <c r="D516" s="14">
        <f>IF(cukier6[[#This Row],[NIP]]=B515, D515+cukier6[[#This Row],[LICZBA KG]], cukier6[[#This Row],[LICZBA KG]])</f>
        <v>350</v>
      </c>
      <c r="E51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516" s="23">
        <f>(1-E516)*cukier6[[#This Row],[LICZBA KG]]</f>
        <v>168.15</v>
      </c>
      <c r="G516" s="14"/>
      <c r="H516" s="14"/>
      <c r="I516" s="14"/>
    </row>
    <row r="517" spans="1:9" x14ac:dyDescent="0.35">
      <c r="A517" s="22">
        <v>38620</v>
      </c>
      <c r="B517" s="23" t="s">
        <v>18</v>
      </c>
      <c r="C517" s="14">
        <v>81</v>
      </c>
      <c r="D517" s="14">
        <f>IF(cukier6[[#This Row],[NIP]]=B516, D516+cukier6[[#This Row],[LICZBA KG]], cukier6[[#This Row],[LICZBA KG]])</f>
        <v>431</v>
      </c>
      <c r="E51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517" s="23">
        <f>(1-E517)*cukier6[[#This Row],[LICZBA KG]]</f>
        <v>76.95</v>
      </c>
      <c r="G517" s="14"/>
      <c r="H517" s="14"/>
      <c r="I517" s="14"/>
    </row>
    <row r="518" spans="1:9" x14ac:dyDescent="0.35">
      <c r="A518" s="22">
        <v>38655</v>
      </c>
      <c r="B518" s="23" t="s">
        <v>18</v>
      </c>
      <c r="C518" s="14">
        <v>103</v>
      </c>
      <c r="D518" s="14">
        <f>IF(cukier6[[#This Row],[NIP]]=B517, D517+cukier6[[#This Row],[LICZBA KG]], cukier6[[#This Row],[LICZBA KG]])</f>
        <v>534</v>
      </c>
      <c r="E51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518" s="23">
        <f>(1-E518)*cukier6[[#This Row],[LICZBA KG]]</f>
        <v>97.85</v>
      </c>
      <c r="G518" s="14"/>
      <c r="H518" s="14"/>
      <c r="I518" s="14"/>
    </row>
    <row r="519" spans="1:9" x14ac:dyDescent="0.35">
      <c r="A519" s="22">
        <v>38680</v>
      </c>
      <c r="B519" s="23" t="s">
        <v>18</v>
      </c>
      <c r="C519" s="14">
        <v>60</v>
      </c>
      <c r="D519" s="14">
        <f>IF(cukier6[[#This Row],[NIP]]=B518, D518+cukier6[[#This Row],[LICZBA KG]], cukier6[[#This Row],[LICZBA KG]])</f>
        <v>594</v>
      </c>
      <c r="E51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519" s="23">
        <f>(1-E519)*cukier6[[#This Row],[LICZBA KG]]</f>
        <v>57</v>
      </c>
      <c r="G519" s="14"/>
      <c r="H519" s="14"/>
      <c r="I519" s="14"/>
    </row>
    <row r="520" spans="1:9" x14ac:dyDescent="0.35">
      <c r="A520" s="22">
        <v>38767</v>
      </c>
      <c r="B520" s="23" t="s">
        <v>18</v>
      </c>
      <c r="C520" s="14">
        <v>163</v>
      </c>
      <c r="D520" s="14">
        <f>IF(cukier6[[#This Row],[NIP]]=B519, D519+cukier6[[#This Row],[LICZBA KG]], cukier6[[#This Row],[LICZBA KG]])</f>
        <v>757</v>
      </c>
      <c r="E52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520" s="23">
        <f>(1-E520)*cukier6[[#This Row],[LICZBA KG]]</f>
        <v>154.85</v>
      </c>
      <c r="G520" s="14"/>
      <c r="H520" s="14"/>
      <c r="I520" s="14"/>
    </row>
    <row r="521" spans="1:9" x14ac:dyDescent="0.35">
      <c r="A521" s="22">
        <v>38822</v>
      </c>
      <c r="B521" s="23" t="s">
        <v>18</v>
      </c>
      <c r="C521" s="14">
        <v>192</v>
      </c>
      <c r="D521" s="14">
        <f>IF(cukier6[[#This Row],[NIP]]=B520, D520+cukier6[[#This Row],[LICZBA KG]], cukier6[[#This Row],[LICZBA KG]])</f>
        <v>949</v>
      </c>
      <c r="E52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521" s="23">
        <f>(1-E521)*cukier6[[#This Row],[LICZBA KG]]</f>
        <v>182.39999999999998</v>
      </c>
      <c r="G521" s="14"/>
      <c r="H521" s="14"/>
      <c r="I521" s="14"/>
    </row>
    <row r="522" spans="1:9" x14ac:dyDescent="0.35">
      <c r="A522" s="22">
        <v>38826</v>
      </c>
      <c r="B522" s="23" t="s">
        <v>18</v>
      </c>
      <c r="C522" s="14">
        <v>123</v>
      </c>
      <c r="D522" s="14">
        <f>IF(cukier6[[#This Row],[NIP]]=B521, D521+cukier6[[#This Row],[LICZBA KG]], cukier6[[#This Row],[LICZBA KG]])</f>
        <v>1072</v>
      </c>
      <c r="E52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522" s="23">
        <f>(1-E522)*cukier6[[#This Row],[LICZBA KG]]</f>
        <v>110.7</v>
      </c>
      <c r="G522" s="14"/>
      <c r="H522" s="14"/>
      <c r="I522" s="14"/>
    </row>
    <row r="523" spans="1:9" x14ac:dyDescent="0.35">
      <c r="A523" s="22">
        <v>38971</v>
      </c>
      <c r="B523" s="23" t="s">
        <v>18</v>
      </c>
      <c r="C523" s="14">
        <v>78</v>
      </c>
      <c r="D523" s="14">
        <f>IF(cukier6[[#This Row],[NIP]]=B522, D522+cukier6[[#This Row],[LICZBA KG]], cukier6[[#This Row],[LICZBA KG]])</f>
        <v>1150</v>
      </c>
      <c r="E52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523" s="23">
        <f>(1-E523)*cukier6[[#This Row],[LICZBA KG]]</f>
        <v>70.2</v>
      </c>
      <c r="G523" s="14"/>
      <c r="H523" s="14"/>
      <c r="I523" s="14"/>
    </row>
    <row r="524" spans="1:9" x14ac:dyDescent="0.35">
      <c r="A524" s="22">
        <v>39085</v>
      </c>
      <c r="B524" s="23" t="s">
        <v>18</v>
      </c>
      <c r="C524" s="14">
        <v>86</v>
      </c>
      <c r="D524" s="14">
        <f>IF(cukier6[[#This Row],[NIP]]=B523, D523+cukier6[[#This Row],[LICZBA KG]], cukier6[[#This Row],[LICZBA KG]])</f>
        <v>1236</v>
      </c>
      <c r="E52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524" s="23">
        <f>(1-E524)*cukier6[[#This Row],[LICZBA KG]]</f>
        <v>77.400000000000006</v>
      </c>
      <c r="G524" s="14"/>
      <c r="H524" s="14"/>
      <c r="I524" s="14"/>
    </row>
    <row r="525" spans="1:9" x14ac:dyDescent="0.35">
      <c r="A525" s="22">
        <v>39167</v>
      </c>
      <c r="B525" s="23" t="s">
        <v>18</v>
      </c>
      <c r="C525" s="14">
        <v>157</v>
      </c>
      <c r="D525" s="14">
        <f>IF(cukier6[[#This Row],[NIP]]=B524, D524+cukier6[[#This Row],[LICZBA KG]], cukier6[[#This Row],[LICZBA KG]])</f>
        <v>1393</v>
      </c>
      <c r="E52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525" s="23">
        <f>(1-E525)*cukier6[[#This Row],[LICZBA KG]]</f>
        <v>141.30000000000001</v>
      </c>
      <c r="G525" s="14"/>
      <c r="H525" s="14"/>
      <c r="I525" s="14"/>
    </row>
    <row r="526" spans="1:9" x14ac:dyDescent="0.35">
      <c r="A526" s="22">
        <v>39215</v>
      </c>
      <c r="B526" s="23" t="s">
        <v>18</v>
      </c>
      <c r="C526" s="14">
        <v>114</v>
      </c>
      <c r="D526" s="14">
        <f>IF(cukier6[[#This Row],[NIP]]=B525, D525+cukier6[[#This Row],[LICZBA KG]], cukier6[[#This Row],[LICZBA KG]])</f>
        <v>1507</v>
      </c>
      <c r="E52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526" s="23">
        <f>(1-E526)*cukier6[[#This Row],[LICZBA KG]]</f>
        <v>102.60000000000001</v>
      </c>
      <c r="G526" s="14"/>
      <c r="H526" s="14"/>
      <c r="I526" s="14"/>
    </row>
    <row r="527" spans="1:9" x14ac:dyDescent="0.35">
      <c r="A527" s="22">
        <v>39230</v>
      </c>
      <c r="B527" s="23" t="s">
        <v>18</v>
      </c>
      <c r="C527" s="14">
        <v>159</v>
      </c>
      <c r="D527" s="14">
        <f>IF(cukier6[[#This Row],[NIP]]=B526, D526+cukier6[[#This Row],[LICZBA KG]], cukier6[[#This Row],[LICZBA KG]])</f>
        <v>1666</v>
      </c>
      <c r="E52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527" s="23">
        <f>(1-E527)*cukier6[[#This Row],[LICZBA KG]]</f>
        <v>143.1</v>
      </c>
      <c r="G527" s="14"/>
      <c r="H527" s="14"/>
      <c r="I527" s="14"/>
    </row>
    <row r="528" spans="1:9" x14ac:dyDescent="0.35">
      <c r="A528" s="22">
        <v>39326</v>
      </c>
      <c r="B528" s="23" t="s">
        <v>18</v>
      </c>
      <c r="C528" s="14">
        <v>165</v>
      </c>
      <c r="D528" s="14">
        <f>IF(cukier6[[#This Row],[NIP]]=B527, D527+cukier6[[#This Row],[LICZBA KG]], cukier6[[#This Row],[LICZBA KG]])</f>
        <v>1831</v>
      </c>
      <c r="E52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528" s="23">
        <f>(1-E528)*cukier6[[#This Row],[LICZBA KG]]</f>
        <v>148.5</v>
      </c>
      <c r="G528" s="14"/>
      <c r="H528" s="14"/>
      <c r="I528" s="14"/>
    </row>
    <row r="529" spans="1:9" x14ac:dyDescent="0.35">
      <c r="A529" s="22">
        <v>39394</v>
      </c>
      <c r="B529" s="23" t="s">
        <v>18</v>
      </c>
      <c r="C529" s="14">
        <v>20</v>
      </c>
      <c r="D529" s="14">
        <f>IF(cukier6[[#This Row],[NIP]]=B528, D528+cukier6[[#This Row],[LICZBA KG]], cukier6[[#This Row],[LICZBA KG]])</f>
        <v>1851</v>
      </c>
      <c r="E52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529" s="23">
        <f>(1-E529)*cukier6[[#This Row],[LICZBA KG]]</f>
        <v>18</v>
      </c>
      <c r="G529" s="14"/>
      <c r="H529" s="14"/>
      <c r="I529" s="14"/>
    </row>
    <row r="530" spans="1:9" x14ac:dyDescent="0.35">
      <c r="A530" s="22">
        <v>39470</v>
      </c>
      <c r="B530" s="23" t="s">
        <v>18</v>
      </c>
      <c r="C530" s="14">
        <v>100</v>
      </c>
      <c r="D530" s="14">
        <f>IF(cukier6[[#This Row],[NIP]]=B529, D529+cukier6[[#This Row],[LICZBA KG]], cukier6[[#This Row],[LICZBA KG]])</f>
        <v>1951</v>
      </c>
      <c r="E53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530" s="23">
        <f>(1-E530)*cukier6[[#This Row],[LICZBA KG]]</f>
        <v>90</v>
      </c>
      <c r="G530" s="14"/>
      <c r="H530" s="14"/>
      <c r="I530" s="14"/>
    </row>
    <row r="531" spans="1:9" x14ac:dyDescent="0.35">
      <c r="A531" s="22">
        <v>39552</v>
      </c>
      <c r="B531" s="23" t="s">
        <v>18</v>
      </c>
      <c r="C531" s="14">
        <v>190</v>
      </c>
      <c r="D531" s="14">
        <f>IF(cukier6[[#This Row],[NIP]]=B530, D530+cukier6[[#This Row],[LICZBA KG]], cukier6[[#This Row],[LICZBA KG]])</f>
        <v>2141</v>
      </c>
      <c r="E53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531" s="23">
        <f>(1-E531)*cukier6[[#This Row],[LICZBA KG]]</f>
        <v>171</v>
      </c>
      <c r="G531" s="14"/>
      <c r="H531" s="14"/>
      <c r="I531" s="14"/>
    </row>
    <row r="532" spans="1:9" x14ac:dyDescent="0.35">
      <c r="A532" s="22">
        <v>39590</v>
      </c>
      <c r="B532" s="23" t="s">
        <v>18</v>
      </c>
      <c r="C532" s="14">
        <v>152</v>
      </c>
      <c r="D532" s="14">
        <f>IF(cukier6[[#This Row],[NIP]]=B531, D531+cukier6[[#This Row],[LICZBA KG]], cukier6[[#This Row],[LICZBA KG]])</f>
        <v>2293</v>
      </c>
      <c r="E53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532" s="23">
        <f>(1-E532)*cukier6[[#This Row],[LICZBA KG]]</f>
        <v>136.80000000000001</v>
      </c>
      <c r="G532" s="14"/>
      <c r="H532" s="14"/>
      <c r="I532" s="14"/>
    </row>
    <row r="533" spans="1:9" x14ac:dyDescent="0.35">
      <c r="A533" s="22">
        <v>39592</v>
      </c>
      <c r="B533" s="23" t="s">
        <v>18</v>
      </c>
      <c r="C533" s="14">
        <v>77</v>
      </c>
      <c r="D533" s="14">
        <f>IF(cukier6[[#This Row],[NIP]]=B532, D532+cukier6[[#This Row],[LICZBA KG]], cukier6[[#This Row],[LICZBA KG]])</f>
        <v>2370</v>
      </c>
      <c r="E53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533" s="23">
        <f>(1-E533)*cukier6[[#This Row],[LICZBA KG]]</f>
        <v>69.3</v>
      </c>
      <c r="G533" s="14"/>
      <c r="H533" s="14"/>
      <c r="I533" s="14"/>
    </row>
    <row r="534" spans="1:9" x14ac:dyDescent="0.35">
      <c r="A534" s="22">
        <v>39624</v>
      </c>
      <c r="B534" s="23" t="s">
        <v>18</v>
      </c>
      <c r="C534" s="14">
        <v>75</v>
      </c>
      <c r="D534" s="14">
        <f>IF(cukier6[[#This Row],[NIP]]=B533, D533+cukier6[[#This Row],[LICZBA KG]], cukier6[[#This Row],[LICZBA KG]])</f>
        <v>2445</v>
      </c>
      <c r="E53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534" s="23">
        <f>(1-E534)*cukier6[[#This Row],[LICZBA KG]]</f>
        <v>67.5</v>
      </c>
      <c r="G534" s="14"/>
      <c r="H534" s="14"/>
      <c r="I534" s="14"/>
    </row>
    <row r="535" spans="1:9" x14ac:dyDescent="0.35">
      <c r="A535" s="22">
        <v>39679</v>
      </c>
      <c r="B535" s="23" t="s">
        <v>18</v>
      </c>
      <c r="C535" s="14">
        <v>107</v>
      </c>
      <c r="D535" s="14">
        <f>IF(cukier6[[#This Row],[NIP]]=B534, D534+cukier6[[#This Row],[LICZBA KG]], cukier6[[#This Row],[LICZBA KG]])</f>
        <v>2552</v>
      </c>
      <c r="E53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535" s="23">
        <f>(1-E535)*cukier6[[#This Row],[LICZBA KG]]</f>
        <v>96.3</v>
      </c>
      <c r="G535" s="14"/>
      <c r="H535" s="14"/>
      <c r="I535" s="14"/>
    </row>
    <row r="536" spans="1:9" x14ac:dyDescent="0.35">
      <c r="A536" s="22">
        <v>39702</v>
      </c>
      <c r="B536" s="23" t="s">
        <v>18</v>
      </c>
      <c r="C536" s="14">
        <v>93</v>
      </c>
      <c r="D536" s="14">
        <f>IF(cukier6[[#This Row],[NIP]]=B535, D535+cukier6[[#This Row],[LICZBA KG]], cukier6[[#This Row],[LICZBA KG]])</f>
        <v>2645</v>
      </c>
      <c r="E53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536" s="23">
        <f>(1-E536)*cukier6[[#This Row],[LICZBA KG]]</f>
        <v>83.7</v>
      </c>
      <c r="G536" s="14"/>
      <c r="H536" s="14"/>
      <c r="I536" s="14"/>
    </row>
    <row r="537" spans="1:9" x14ac:dyDescent="0.35">
      <c r="A537" s="22">
        <v>39705</v>
      </c>
      <c r="B537" s="23" t="s">
        <v>18</v>
      </c>
      <c r="C537" s="14">
        <v>90</v>
      </c>
      <c r="D537" s="14">
        <f>IF(cukier6[[#This Row],[NIP]]=B536, D536+cukier6[[#This Row],[LICZBA KG]], cukier6[[#This Row],[LICZBA KG]])</f>
        <v>2735</v>
      </c>
      <c r="E53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537" s="23">
        <f>(1-E537)*cukier6[[#This Row],[LICZBA KG]]</f>
        <v>81</v>
      </c>
      <c r="G537" s="14"/>
      <c r="H537" s="14"/>
      <c r="I537" s="14"/>
    </row>
    <row r="538" spans="1:9" x14ac:dyDescent="0.35">
      <c r="A538" s="22">
        <v>39757</v>
      </c>
      <c r="B538" s="23" t="s">
        <v>18</v>
      </c>
      <c r="C538" s="14">
        <v>75</v>
      </c>
      <c r="D538" s="14">
        <f>IF(cukier6[[#This Row],[NIP]]=B537, D537+cukier6[[#This Row],[LICZBA KG]], cukier6[[#This Row],[LICZBA KG]])</f>
        <v>2810</v>
      </c>
      <c r="E53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538" s="23">
        <f>(1-E538)*cukier6[[#This Row],[LICZBA KG]]</f>
        <v>67.5</v>
      </c>
      <c r="G538" s="14"/>
      <c r="H538" s="14"/>
      <c r="I538" s="14"/>
    </row>
    <row r="539" spans="1:9" x14ac:dyDescent="0.35">
      <c r="A539" s="22">
        <v>39824</v>
      </c>
      <c r="B539" s="23" t="s">
        <v>18</v>
      </c>
      <c r="C539" s="14">
        <v>40</v>
      </c>
      <c r="D539" s="14">
        <f>IF(cukier6[[#This Row],[NIP]]=B538, D538+cukier6[[#This Row],[LICZBA KG]], cukier6[[#This Row],[LICZBA KG]])</f>
        <v>2850</v>
      </c>
      <c r="E53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539" s="23">
        <f>(1-E539)*cukier6[[#This Row],[LICZBA KG]]</f>
        <v>36</v>
      </c>
      <c r="G539" s="14"/>
      <c r="H539" s="14"/>
      <c r="I539" s="14"/>
    </row>
    <row r="540" spans="1:9" x14ac:dyDescent="0.35">
      <c r="A540" s="22">
        <v>39897</v>
      </c>
      <c r="B540" s="23" t="s">
        <v>18</v>
      </c>
      <c r="C540" s="14">
        <v>58</v>
      </c>
      <c r="D540" s="14">
        <f>IF(cukier6[[#This Row],[NIP]]=B539, D539+cukier6[[#This Row],[LICZBA KG]], cukier6[[#This Row],[LICZBA KG]])</f>
        <v>2908</v>
      </c>
      <c r="E54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540" s="23">
        <f>(1-E540)*cukier6[[#This Row],[LICZBA KG]]</f>
        <v>52.2</v>
      </c>
      <c r="G540" s="14"/>
      <c r="H540" s="14"/>
      <c r="I540" s="14"/>
    </row>
    <row r="541" spans="1:9" x14ac:dyDescent="0.35">
      <c r="A541" s="22">
        <v>40001</v>
      </c>
      <c r="B541" s="23" t="s">
        <v>18</v>
      </c>
      <c r="C541" s="14">
        <v>66</v>
      </c>
      <c r="D541" s="14">
        <f>IF(cukier6[[#This Row],[NIP]]=B540, D540+cukier6[[#This Row],[LICZBA KG]], cukier6[[#This Row],[LICZBA KG]])</f>
        <v>2974</v>
      </c>
      <c r="E54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541" s="23">
        <f>(1-E541)*cukier6[[#This Row],[LICZBA KG]]</f>
        <v>59.4</v>
      </c>
      <c r="G541" s="14"/>
      <c r="H541" s="14"/>
      <c r="I541" s="14"/>
    </row>
    <row r="542" spans="1:9" x14ac:dyDescent="0.35">
      <c r="A542" s="22">
        <v>40031</v>
      </c>
      <c r="B542" s="23" t="s">
        <v>18</v>
      </c>
      <c r="C542" s="14">
        <v>154</v>
      </c>
      <c r="D542" s="14">
        <f>IF(cukier6[[#This Row],[NIP]]=B541, D541+cukier6[[#This Row],[LICZBA KG]], cukier6[[#This Row],[LICZBA KG]])</f>
        <v>3128</v>
      </c>
      <c r="E54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542" s="23">
        <f>(1-E542)*cukier6[[#This Row],[LICZBA KG]]</f>
        <v>138.6</v>
      </c>
      <c r="G542" s="14"/>
      <c r="H542" s="14"/>
      <c r="I542" s="14"/>
    </row>
    <row r="543" spans="1:9" x14ac:dyDescent="0.35">
      <c r="A543" s="22">
        <v>40034</v>
      </c>
      <c r="B543" s="23" t="s">
        <v>18</v>
      </c>
      <c r="C543" s="14">
        <v>48</v>
      </c>
      <c r="D543" s="14">
        <f>IF(cukier6[[#This Row],[NIP]]=B542, D542+cukier6[[#This Row],[LICZBA KG]], cukier6[[#This Row],[LICZBA KG]])</f>
        <v>3176</v>
      </c>
      <c r="E54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543" s="23">
        <f>(1-E543)*cukier6[[#This Row],[LICZBA KG]]</f>
        <v>43.2</v>
      </c>
      <c r="G543" s="14"/>
      <c r="H543" s="14"/>
      <c r="I543" s="14"/>
    </row>
    <row r="544" spans="1:9" x14ac:dyDescent="0.35">
      <c r="A544" s="22">
        <v>40108</v>
      </c>
      <c r="B544" s="23" t="s">
        <v>18</v>
      </c>
      <c r="C544" s="14">
        <v>89</v>
      </c>
      <c r="D544" s="14">
        <f>IF(cukier6[[#This Row],[NIP]]=B543, D543+cukier6[[#This Row],[LICZBA KG]], cukier6[[#This Row],[LICZBA KG]])</f>
        <v>3265</v>
      </c>
      <c r="E54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544" s="23">
        <f>(1-E544)*cukier6[[#This Row],[LICZBA KG]]</f>
        <v>80.100000000000009</v>
      </c>
      <c r="G544" s="14"/>
      <c r="H544" s="14"/>
      <c r="I544" s="14"/>
    </row>
    <row r="545" spans="1:9" x14ac:dyDescent="0.35">
      <c r="A545" s="22">
        <v>40114</v>
      </c>
      <c r="B545" s="23" t="s">
        <v>18</v>
      </c>
      <c r="C545" s="14">
        <v>199</v>
      </c>
      <c r="D545" s="14">
        <f>IF(cukier6[[#This Row],[NIP]]=B544, D544+cukier6[[#This Row],[LICZBA KG]], cukier6[[#This Row],[LICZBA KG]])</f>
        <v>3464</v>
      </c>
      <c r="E54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545" s="23">
        <f>(1-E545)*cukier6[[#This Row],[LICZBA KG]]</f>
        <v>179.1</v>
      </c>
      <c r="G545" s="14"/>
      <c r="H545" s="14"/>
      <c r="I545" s="14"/>
    </row>
    <row r="546" spans="1:9" x14ac:dyDescent="0.35">
      <c r="A546" s="22">
        <v>40120</v>
      </c>
      <c r="B546" s="23" t="s">
        <v>18</v>
      </c>
      <c r="C546" s="14">
        <v>198</v>
      </c>
      <c r="D546" s="14">
        <f>IF(cukier6[[#This Row],[NIP]]=B545, D545+cukier6[[#This Row],[LICZBA KG]], cukier6[[#This Row],[LICZBA KG]])</f>
        <v>3662</v>
      </c>
      <c r="E54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546" s="23">
        <f>(1-E546)*cukier6[[#This Row],[LICZBA KG]]</f>
        <v>178.20000000000002</v>
      </c>
      <c r="G546" s="14"/>
      <c r="H546" s="14"/>
      <c r="I546" s="14"/>
    </row>
    <row r="547" spans="1:9" x14ac:dyDescent="0.35">
      <c r="A547" s="22">
        <v>40364</v>
      </c>
      <c r="B547" s="23" t="s">
        <v>18</v>
      </c>
      <c r="C547" s="14">
        <v>29</v>
      </c>
      <c r="D547" s="14">
        <f>IF(cukier6[[#This Row],[NIP]]=B546, D546+cukier6[[#This Row],[LICZBA KG]], cukier6[[#This Row],[LICZBA KG]])</f>
        <v>3691</v>
      </c>
      <c r="E54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547" s="23">
        <f>(1-E547)*cukier6[[#This Row],[LICZBA KG]]</f>
        <v>26.1</v>
      </c>
      <c r="G547" s="14"/>
      <c r="H547" s="14"/>
      <c r="I547" s="14"/>
    </row>
    <row r="548" spans="1:9" x14ac:dyDescent="0.35">
      <c r="A548" s="22">
        <v>40676</v>
      </c>
      <c r="B548" s="23" t="s">
        <v>18</v>
      </c>
      <c r="C548" s="14">
        <v>197</v>
      </c>
      <c r="D548" s="14">
        <f>IF(cukier6[[#This Row],[NIP]]=B547, D547+cukier6[[#This Row],[LICZBA KG]], cukier6[[#This Row],[LICZBA KG]])</f>
        <v>3888</v>
      </c>
      <c r="E54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548" s="23">
        <f>(1-E548)*cukier6[[#This Row],[LICZBA KG]]</f>
        <v>177.3</v>
      </c>
      <c r="G548" s="14"/>
      <c r="H548" s="14"/>
      <c r="I548" s="14"/>
    </row>
    <row r="549" spans="1:9" x14ac:dyDescent="0.35">
      <c r="A549" s="22">
        <v>40706</v>
      </c>
      <c r="B549" s="23" t="s">
        <v>18</v>
      </c>
      <c r="C549" s="14">
        <v>47</v>
      </c>
      <c r="D549" s="14">
        <f>IF(cukier6[[#This Row],[NIP]]=B548, D548+cukier6[[#This Row],[LICZBA KG]], cukier6[[#This Row],[LICZBA KG]])</f>
        <v>3935</v>
      </c>
      <c r="E54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549" s="23">
        <f>(1-E549)*cukier6[[#This Row],[LICZBA KG]]</f>
        <v>42.300000000000004</v>
      </c>
      <c r="G549" s="14"/>
      <c r="H549" s="14"/>
      <c r="I549" s="14"/>
    </row>
    <row r="550" spans="1:9" x14ac:dyDescent="0.35">
      <c r="A550" s="22">
        <v>40781</v>
      </c>
      <c r="B550" s="23" t="s">
        <v>18</v>
      </c>
      <c r="C550" s="14">
        <v>123</v>
      </c>
      <c r="D550" s="14">
        <f>IF(cukier6[[#This Row],[NIP]]=B549, D549+cukier6[[#This Row],[LICZBA KG]], cukier6[[#This Row],[LICZBA KG]])</f>
        <v>4058</v>
      </c>
      <c r="E55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550" s="23">
        <f>(1-E550)*cukier6[[#This Row],[LICZBA KG]]</f>
        <v>110.7</v>
      </c>
      <c r="G550" s="14"/>
      <c r="H550" s="14"/>
      <c r="I550" s="14"/>
    </row>
    <row r="551" spans="1:9" x14ac:dyDescent="0.35">
      <c r="A551" s="22">
        <v>40947</v>
      </c>
      <c r="B551" s="23" t="s">
        <v>18</v>
      </c>
      <c r="C551" s="14">
        <v>78</v>
      </c>
      <c r="D551" s="14">
        <f>IF(cukier6[[#This Row],[NIP]]=B550, D550+cukier6[[#This Row],[LICZBA KG]], cukier6[[#This Row],[LICZBA KG]])</f>
        <v>4136</v>
      </c>
      <c r="E55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551" s="23">
        <f>(1-E551)*cukier6[[#This Row],[LICZBA KG]]</f>
        <v>70.2</v>
      </c>
      <c r="G551" s="14"/>
      <c r="H551" s="14"/>
      <c r="I551" s="14"/>
    </row>
    <row r="552" spans="1:9" x14ac:dyDescent="0.35">
      <c r="A552" s="22">
        <v>40971</v>
      </c>
      <c r="B552" s="23" t="s">
        <v>18</v>
      </c>
      <c r="C552" s="14">
        <v>53</v>
      </c>
      <c r="D552" s="14">
        <f>IF(cukier6[[#This Row],[NIP]]=B551, D551+cukier6[[#This Row],[LICZBA KG]], cukier6[[#This Row],[LICZBA KG]])</f>
        <v>4189</v>
      </c>
      <c r="E55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552" s="23">
        <f>(1-E552)*cukier6[[#This Row],[LICZBA KG]]</f>
        <v>47.7</v>
      </c>
      <c r="G552" s="14"/>
      <c r="H552" s="14"/>
      <c r="I552" s="14"/>
    </row>
    <row r="553" spans="1:9" x14ac:dyDescent="0.35">
      <c r="A553" s="22">
        <v>41143</v>
      </c>
      <c r="B553" s="23" t="s">
        <v>18</v>
      </c>
      <c r="C553" s="14">
        <v>92</v>
      </c>
      <c r="D553" s="14">
        <f>IF(cukier6[[#This Row],[NIP]]=B552, D552+cukier6[[#This Row],[LICZBA KG]], cukier6[[#This Row],[LICZBA KG]])</f>
        <v>4281</v>
      </c>
      <c r="E55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553" s="23">
        <f>(1-E553)*cukier6[[#This Row],[LICZBA KG]]</f>
        <v>82.8</v>
      </c>
      <c r="G553" s="14"/>
      <c r="H553" s="14"/>
      <c r="I553" s="14"/>
    </row>
    <row r="554" spans="1:9" x14ac:dyDescent="0.35">
      <c r="A554" s="22">
        <v>41214</v>
      </c>
      <c r="B554" s="23" t="s">
        <v>18</v>
      </c>
      <c r="C554" s="14">
        <v>65</v>
      </c>
      <c r="D554" s="14">
        <f>IF(cukier6[[#This Row],[NIP]]=B553, D553+cukier6[[#This Row],[LICZBA KG]], cukier6[[#This Row],[LICZBA KG]])</f>
        <v>4346</v>
      </c>
      <c r="E55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554" s="23">
        <f>(1-E554)*cukier6[[#This Row],[LICZBA KG]]</f>
        <v>58.5</v>
      </c>
      <c r="G554" s="14"/>
      <c r="H554" s="14"/>
      <c r="I554" s="14"/>
    </row>
    <row r="555" spans="1:9" x14ac:dyDescent="0.35">
      <c r="A555" s="22">
        <v>41284</v>
      </c>
      <c r="B555" s="23" t="s">
        <v>18</v>
      </c>
      <c r="C555" s="14">
        <v>176</v>
      </c>
      <c r="D555" s="14">
        <f>IF(cukier6[[#This Row],[NIP]]=B554, D554+cukier6[[#This Row],[LICZBA KG]], cukier6[[#This Row],[LICZBA KG]])</f>
        <v>4522</v>
      </c>
      <c r="E55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555" s="23">
        <f>(1-E555)*cukier6[[#This Row],[LICZBA KG]]</f>
        <v>158.4</v>
      </c>
      <c r="G555" s="14"/>
      <c r="H555" s="14"/>
      <c r="I555" s="14"/>
    </row>
    <row r="556" spans="1:9" x14ac:dyDescent="0.35">
      <c r="A556" s="22">
        <v>41290</v>
      </c>
      <c r="B556" s="23" t="s">
        <v>18</v>
      </c>
      <c r="C556" s="14">
        <v>186</v>
      </c>
      <c r="D556" s="14">
        <f>IF(cukier6[[#This Row],[NIP]]=B555, D555+cukier6[[#This Row],[LICZBA KG]], cukier6[[#This Row],[LICZBA KG]])</f>
        <v>4708</v>
      </c>
      <c r="E55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556" s="23">
        <f>(1-E556)*cukier6[[#This Row],[LICZBA KG]]</f>
        <v>167.4</v>
      </c>
      <c r="G556" s="14"/>
      <c r="H556" s="14"/>
      <c r="I556" s="14"/>
    </row>
    <row r="557" spans="1:9" x14ac:dyDescent="0.35">
      <c r="A557" s="22">
        <v>41368</v>
      </c>
      <c r="B557" s="23" t="s">
        <v>18</v>
      </c>
      <c r="C557" s="14">
        <v>94</v>
      </c>
      <c r="D557" s="14">
        <f>IF(cukier6[[#This Row],[NIP]]=B556, D556+cukier6[[#This Row],[LICZBA KG]], cukier6[[#This Row],[LICZBA KG]])</f>
        <v>4802</v>
      </c>
      <c r="E55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557" s="23">
        <f>(1-E557)*cukier6[[#This Row],[LICZBA KG]]</f>
        <v>84.600000000000009</v>
      </c>
      <c r="G557" s="14"/>
      <c r="H557" s="14"/>
      <c r="I557" s="14"/>
    </row>
    <row r="558" spans="1:9" x14ac:dyDescent="0.35">
      <c r="A558" s="22">
        <v>41391</v>
      </c>
      <c r="B558" s="23" t="s">
        <v>18</v>
      </c>
      <c r="C558" s="14">
        <v>190</v>
      </c>
      <c r="D558" s="14">
        <f>IF(cukier6[[#This Row],[NIP]]=B557, D557+cukier6[[#This Row],[LICZBA KG]], cukier6[[#This Row],[LICZBA KG]])</f>
        <v>4992</v>
      </c>
      <c r="E55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558" s="23">
        <f>(1-E558)*cukier6[[#This Row],[LICZBA KG]]</f>
        <v>171</v>
      </c>
      <c r="G558" s="14"/>
      <c r="H558" s="14"/>
      <c r="I558" s="14"/>
    </row>
    <row r="559" spans="1:9" x14ac:dyDescent="0.35">
      <c r="A559" s="22">
        <v>41815</v>
      </c>
      <c r="B559" s="23" t="s">
        <v>18</v>
      </c>
      <c r="C559" s="14">
        <v>59</v>
      </c>
      <c r="D559" s="14">
        <f>IF(cukier6[[#This Row],[NIP]]=B558, D558+cukier6[[#This Row],[LICZBA KG]], cukier6[[#This Row],[LICZBA KG]])</f>
        <v>5051</v>
      </c>
      <c r="E55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559" s="23">
        <f>(1-E559)*cukier6[[#This Row],[LICZBA KG]]</f>
        <v>53.1</v>
      </c>
      <c r="G559" s="14"/>
      <c r="H559" s="14"/>
      <c r="I559" s="14"/>
    </row>
    <row r="560" spans="1:9" x14ac:dyDescent="0.35">
      <c r="A560" s="22">
        <v>41866</v>
      </c>
      <c r="B560" s="23" t="s">
        <v>18</v>
      </c>
      <c r="C560" s="14">
        <v>73</v>
      </c>
      <c r="D560" s="14">
        <f>IF(cukier6[[#This Row],[NIP]]=B559, D559+cukier6[[#This Row],[LICZBA KG]], cukier6[[#This Row],[LICZBA KG]])</f>
        <v>5124</v>
      </c>
      <c r="E56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560" s="23">
        <f>(1-E560)*cukier6[[#This Row],[LICZBA KG]]</f>
        <v>65.7</v>
      </c>
      <c r="G560" s="14"/>
      <c r="H560" s="14"/>
      <c r="I560" s="14"/>
    </row>
    <row r="561" spans="1:9" x14ac:dyDescent="0.35">
      <c r="A561" s="22">
        <v>41963</v>
      </c>
      <c r="B561" s="23" t="s">
        <v>18</v>
      </c>
      <c r="C561" s="14">
        <v>32</v>
      </c>
      <c r="D561" s="14">
        <f>IF(cukier6[[#This Row],[NIP]]=B560, D560+cukier6[[#This Row],[LICZBA KG]], cukier6[[#This Row],[LICZBA KG]])</f>
        <v>5156</v>
      </c>
      <c r="E56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561" s="23">
        <f>(1-E561)*cukier6[[#This Row],[LICZBA KG]]</f>
        <v>28.8</v>
      </c>
      <c r="G561" s="14"/>
      <c r="H561" s="14"/>
      <c r="I561" s="14"/>
    </row>
    <row r="562" spans="1:9" x14ac:dyDescent="0.35">
      <c r="A562" s="22">
        <v>39997</v>
      </c>
      <c r="B562" s="23" t="s">
        <v>194</v>
      </c>
      <c r="C562" s="14">
        <v>13</v>
      </c>
      <c r="D562" s="14">
        <f>IF(cukier6[[#This Row],[NIP]]=B561, D561+cukier6[[#This Row],[LICZBA KG]], cukier6[[#This Row],[LICZBA KG]])</f>
        <v>13</v>
      </c>
      <c r="E56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562" s="23">
        <f>(1-E562)*cukier6[[#This Row],[LICZBA KG]]</f>
        <v>13</v>
      </c>
      <c r="G562" s="14"/>
      <c r="H562" s="14"/>
      <c r="I562" s="14"/>
    </row>
    <row r="563" spans="1:9" x14ac:dyDescent="0.35">
      <c r="A563" s="22">
        <v>40733</v>
      </c>
      <c r="B563" s="23" t="s">
        <v>194</v>
      </c>
      <c r="C563" s="14">
        <v>6</v>
      </c>
      <c r="D563" s="14">
        <f>IF(cukier6[[#This Row],[NIP]]=B562, D562+cukier6[[#This Row],[LICZBA KG]], cukier6[[#This Row],[LICZBA KG]])</f>
        <v>19</v>
      </c>
      <c r="E56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563" s="23">
        <f>(1-E563)*cukier6[[#This Row],[LICZBA KG]]</f>
        <v>6</v>
      </c>
      <c r="G563" s="14"/>
      <c r="H563" s="14"/>
      <c r="I563" s="14"/>
    </row>
    <row r="564" spans="1:9" x14ac:dyDescent="0.35">
      <c r="A564" s="22">
        <v>39500</v>
      </c>
      <c r="B564" s="23" t="s">
        <v>159</v>
      </c>
      <c r="C564" s="14">
        <v>5</v>
      </c>
      <c r="D564" s="14">
        <f>IF(cukier6[[#This Row],[NIP]]=B563, D563+cukier6[[#This Row],[LICZBA KG]], cukier6[[#This Row],[LICZBA KG]])</f>
        <v>5</v>
      </c>
      <c r="E56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564" s="23">
        <f>(1-E564)*cukier6[[#This Row],[LICZBA KG]]</f>
        <v>5</v>
      </c>
      <c r="G564" s="14"/>
      <c r="H564" s="14"/>
      <c r="I564" s="14"/>
    </row>
    <row r="565" spans="1:9" x14ac:dyDescent="0.35">
      <c r="A565" s="22">
        <v>39729</v>
      </c>
      <c r="B565" s="23" t="s">
        <v>159</v>
      </c>
      <c r="C565" s="14">
        <v>12</v>
      </c>
      <c r="D565" s="14">
        <f>IF(cukier6[[#This Row],[NIP]]=B564, D564+cukier6[[#This Row],[LICZBA KG]], cukier6[[#This Row],[LICZBA KG]])</f>
        <v>17</v>
      </c>
      <c r="E56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565" s="23">
        <f>(1-E565)*cukier6[[#This Row],[LICZBA KG]]</f>
        <v>12</v>
      </c>
      <c r="G565" s="14"/>
      <c r="H565" s="14"/>
      <c r="I565" s="14"/>
    </row>
    <row r="566" spans="1:9" x14ac:dyDescent="0.35">
      <c r="A566" s="22">
        <v>41321</v>
      </c>
      <c r="B566" s="23" t="s">
        <v>159</v>
      </c>
      <c r="C566" s="14">
        <v>1</v>
      </c>
      <c r="D566" s="14">
        <f>IF(cukier6[[#This Row],[NIP]]=B565, D565+cukier6[[#This Row],[LICZBA KG]], cukier6[[#This Row],[LICZBA KG]])</f>
        <v>18</v>
      </c>
      <c r="E56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566" s="23">
        <f>(1-E566)*cukier6[[#This Row],[LICZBA KG]]</f>
        <v>1</v>
      </c>
      <c r="G566" s="14"/>
      <c r="H566" s="14"/>
      <c r="I566" s="14"/>
    </row>
    <row r="567" spans="1:9" x14ac:dyDescent="0.35">
      <c r="A567" s="22">
        <v>41448</v>
      </c>
      <c r="B567" s="23" t="s">
        <v>159</v>
      </c>
      <c r="C567" s="14">
        <v>20</v>
      </c>
      <c r="D567" s="14">
        <f>IF(cukier6[[#This Row],[NIP]]=B566, D566+cukier6[[#This Row],[LICZBA KG]], cukier6[[#This Row],[LICZBA KG]])</f>
        <v>38</v>
      </c>
      <c r="E56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567" s="23">
        <f>(1-E567)*cukier6[[#This Row],[LICZBA KG]]</f>
        <v>20</v>
      </c>
      <c r="G567" s="14"/>
      <c r="H567" s="14"/>
      <c r="I567" s="14"/>
    </row>
    <row r="568" spans="1:9" x14ac:dyDescent="0.35">
      <c r="A568" s="22">
        <v>41999</v>
      </c>
      <c r="B568" s="23" t="s">
        <v>159</v>
      </c>
      <c r="C568" s="14">
        <v>8</v>
      </c>
      <c r="D568" s="14">
        <f>IF(cukier6[[#This Row],[NIP]]=B567, D567+cukier6[[#This Row],[LICZBA KG]], cukier6[[#This Row],[LICZBA KG]])</f>
        <v>46</v>
      </c>
      <c r="E56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568" s="23">
        <f>(1-E568)*cukier6[[#This Row],[LICZBA KG]]</f>
        <v>8</v>
      </c>
      <c r="G568" s="14"/>
      <c r="H568" s="14"/>
      <c r="I568" s="14"/>
    </row>
    <row r="569" spans="1:9" x14ac:dyDescent="0.35">
      <c r="A569" s="22">
        <v>39843</v>
      </c>
      <c r="B569" s="23" t="s">
        <v>181</v>
      </c>
      <c r="C569" s="14">
        <v>11</v>
      </c>
      <c r="D569" s="14">
        <f>IF(cukier6[[#This Row],[NIP]]=B568, D568+cukier6[[#This Row],[LICZBA KG]], cukier6[[#This Row],[LICZBA KG]])</f>
        <v>11</v>
      </c>
      <c r="E56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569" s="23">
        <f>(1-E569)*cukier6[[#This Row],[LICZBA KG]]</f>
        <v>11</v>
      </c>
      <c r="G569" s="14"/>
      <c r="H569" s="14"/>
      <c r="I569" s="14"/>
    </row>
    <row r="570" spans="1:9" x14ac:dyDescent="0.35">
      <c r="A570" s="22">
        <v>40777</v>
      </c>
      <c r="B570" s="23" t="s">
        <v>181</v>
      </c>
      <c r="C570" s="14">
        <v>2</v>
      </c>
      <c r="D570" s="14">
        <f>IF(cukier6[[#This Row],[NIP]]=B569, D569+cukier6[[#This Row],[LICZBA KG]], cukier6[[#This Row],[LICZBA KG]])</f>
        <v>13</v>
      </c>
      <c r="E57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570" s="23">
        <f>(1-E570)*cukier6[[#This Row],[LICZBA KG]]</f>
        <v>2</v>
      </c>
      <c r="G570" s="14"/>
      <c r="H570" s="14"/>
      <c r="I570" s="14"/>
    </row>
    <row r="571" spans="1:9" x14ac:dyDescent="0.35">
      <c r="A571" s="22">
        <v>41132</v>
      </c>
      <c r="B571" s="23" t="s">
        <v>181</v>
      </c>
      <c r="C571" s="14">
        <v>16</v>
      </c>
      <c r="D571" s="14">
        <f>IF(cukier6[[#This Row],[NIP]]=B570, D570+cukier6[[#This Row],[LICZBA KG]], cukier6[[#This Row],[LICZBA KG]])</f>
        <v>29</v>
      </c>
      <c r="E57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571" s="23">
        <f>(1-E571)*cukier6[[#This Row],[LICZBA KG]]</f>
        <v>16</v>
      </c>
      <c r="G571" s="14"/>
      <c r="H571" s="14"/>
      <c r="I571" s="14"/>
    </row>
    <row r="572" spans="1:9" x14ac:dyDescent="0.35">
      <c r="A572" s="22">
        <v>39259</v>
      </c>
      <c r="B572" s="23" t="s">
        <v>144</v>
      </c>
      <c r="C572" s="14">
        <v>18</v>
      </c>
      <c r="D572" s="14">
        <f>IF(cukier6[[#This Row],[NIP]]=B571, D571+cukier6[[#This Row],[LICZBA KG]], cukier6[[#This Row],[LICZBA KG]])</f>
        <v>18</v>
      </c>
      <c r="E57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572" s="23">
        <f>(1-E572)*cukier6[[#This Row],[LICZBA KG]]</f>
        <v>18</v>
      </c>
      <c r="G572" s="14"/>
      <c r="H572" s="14"/>
      <c r="I572" s="14"/>
    </row>
    <row r="573" spans="1:9" x14ac:dyDescent="0.35">
      <c r="A573" s="22">
        <v>40957</v>
      </c>
      <c r="B573" s="23" t="s">
        <v>144</v>
      </c>
      <c r="C573" s="14">
        <v>18</v>
      </c>
      <c r="D573" s="14">
        <f>IF(cukier6[[#This Row],[NIP]]=B572, D572+cukier6[[#This Row],[LICZBA KG]], cukier6[[#This Row],[LICZBA KG]])</f>
        <v>36</v>
      </c>
      <c r="E57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573" s="23">
        <f>(1-E573)*cukier6[[#This Row],[LICZBA KG]]</f>
        <v>18</v>
      </c>
      <c r="G573" s="14"/>
      <c r="H573" s="14"/>
      <c r="I573" s="14"/>
    </row>
    <row r="574" spans="1:9" x14ac:dyDescent="0.35">
      <c r="A574" s="22">
        <v>41489</v>
      </c>
      <c r="B574" s="23" t="s">
        <v>144</v>
      </c>
      <c r="C574" s="14">
        <v>13</v>
      </c>
      <c r="D574" s="14">
        <f>IF(cukier6[[#This Row],[NIP]]=B573, D573+cukier6[[#This Row],[LICZBA KG]], cukier6[[#This Row],[LICZBA KG]])</f>
        <v>49</v>
      </c>
      <c r="E57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574" s="23">
        <f>(1-E574)*cukier6[[#This Row],[LICZBA KG]]</f>
        <v>13</v>
      </c>
      <c r="G574" s="14"/>
      <c r="H574" s="14"/>
      <c r="I574" s="14"/>
    </row>
    <row r="575" spans="1:9" x14ac:dyDescent="0.35">
      <c r="A575" s="22">
        <v>38674</v>
      </c>
      <c r="B575" s="23" t="s">
        <v>87</v>
      </c>
      <c r="C575" s="14">
        <v>16</v>
      </c>
      <c r="D575" s="14">
        <f>IF(cukier6[[#This Row],[NIP]]=B574, D574+cukier6[[#This Row],[LICZBA KG]], cukier6[[#This Row],[LICZBA KG]])</f>
        <v>16</v>
      </c>
      <c r="E57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575" s="23">
        <f>(1-E575)*cukier6[[#This Row],[LICZBA KG]]</f>
        <v>16</v>
      </c>
      <c r="G575" s="14"/>
      <c r="H575" s="14"/>
      <c r="I575" s="14"/>
    </row>
    <row r="576" spans="1:9" x14ac:dyDescent="0.35">
      <c r="A576" s="22">
        <v>38818</v>
      </c>
      <c r="B576" s="23" t="s">
        <v>87</v>
      </c>
      <c r="C576" s="14">
        <v>11</v>
      </c>
      <c r="D576" s="14">
        <f>IF(cukier6[[#This Row],[NIP]]=B575, D575+cukier6[[#This Row],[LICZBA KG]], cukier6[[#This Row],[LICZBA KG]])</f>
        <v>27</v>
      </c>
      <c r="E57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576" s="23">
        <f>(1-E576)*cukier6[[#This Row],[LICZBA KG]]</f>
        <v>11</v>
      </c>
      <c r="G576" s="14"/>
      <c r="H576" s="14"/>
      <c r="I576" s="14"/>
    </row>
    <row r="577" spans="1:9" x14ac:dyDescent="0.35">
      <c r="A577" s="22">
        <v>39812</v>
      </c>
      <c r="B577" s="23" t="s">
        <v>87</v>
      </c>
      <c r="C577" s="14">
        <v>18</v>
      </c>
      <c r="D577" s="14">
        <f>IF(cukier6[[#This Row],[NIP]]=B576, D576+cukier6[[#This Row],[LICZBA KG]], cukier6[[#This Row],[LICZBA KG]])</f>
        <v>45</v>
      </c>
      <c r="E57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577" s="23">
        <f>(1-E577)*cukier6[[#This Row],[LICZBA KG]]</f>
        <v>18</v>
      </c>
      <c r="G577" s="14"/>
      <c r="H577" s="14"/>
      <c r="I577" s="14"/>
    </row>
    <row r="578" spans="1:9" x14ac:dyDescent="0.35">
      <c r="A578" s="22">
        <v>39942</v>
      </c>
      <c r="B578" s="23" t="s">
        <v>87</v>
      </c>
      <c r="C578" s="14">
        <v>9</v>
      </c>
      <c r="D578" s="14">
        <f>IF(cukier6[[#This Row],[NIP]]=B577, D577+cukier6[[#This Row],[LICZBA KG]], cukier6[[#This Row],[LICZBA KG]])</f>
        <v>54</v>
      </c>
      <c r="E57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578" s="23">
        <f>(1-E578)*cukier6[[#This Row],[LICZBA KG]]</f>
        <v>9</v>
      </c>
      <c r="G578" s="14"/>
      <c r="H578" s="14"/>
      <c r="I578" s="14"/>
    </row>
    <row r="579" spans="1:9" x14ac:dyDescent="0.35">
      <c r="A579" s="22">
        <v>41691</v>
      </c>
      <c r="B579" s="23" t="s">
        <v>87</v>
      </c>
      <c r="C579" s="14">
        <v>1</v>
      </c>
      <c r="D579" s="14">
        <f>IF(cukier6[[#This Row],[NIP]]=B578, D578+cukier6[[#This Row],[LICZBA KG]], cukier6[[#This Row],[LICZBA KG]])</f>
        <v>55</v>
      </c>
      <c r="E57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579" s="23">
        <f>(1-E579)*cukier6[[#This Row],[LICZBA KG]]</f>
        <v>1</v>
      </c>
      <c r="G579" s="14"/>
      <c r="H579" s="14"/>
      <c r="I579" s="14"/>
    </row>
    <row r="580" spans="1:9" x14ac:dyDescent="0.35">
      <c r="A580" s="22">
        <v>39994</v>
      </c>
      <c r="B580" s="23" t="s">
        <v>192</v>
      </c>
      <c r="C580" s="14">
        <v>17</v>
      </c>
      <c r="D580" s="14">
        <f>IF(cukier6[[#This Row],[NIP]]=B579, D579+cukier6[[#This Row],[LICZBA KG]], cukier6[[#This Row],[LICZBA KG]])</f>
        <v>17</v>
      </c>
      <c r="E58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580" s="23">
        <f>(1-E580)*cukier6[[#This Row],[LICZBA KG]]</f>
        <v>17</v>
      </c>
      <c r="G580" s="14"/>
      <c r="H580" s="14"/>
      <c r="I580" s="14"/>
    </row>
    <row r="581" spans="1:9" x14ac:dyDescent="0.35">
      <c r="A581" s="22">
        <v>39061</v>
      </c>
      <c r="B581" s="23" t="s">
        <v>133</v>
      </c>
      <c r="C581" s="14">
        <v>4</v>
      </c>
      <c r="D581" s="14">
        <f>IF(cukier6[[#This Row],[NIP]]=B580, D580+cukier6[[#This Row],[LICZBA KG]], cukier6[[#This Row],[LICZBA KG]])</f>
        <v>4</v>
      </c>
      <c r="E58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581" s="23">
        <f>(1-E581)*cukier6[[#This Row],[LICZBA KG]]</f>
        <v>4</v>
      </c>
      <c r="G581" s="14"/>
      <c r="H581" s="14"/>
      <c r="I581" s="14"/>
    </row>
    <row r="582" spans="1:9" x14ac:dyDescent="0.35">
      <c r="A582" s="22">
        <v>39885</v>
      </c>
      <c r="B582" s="23" t="s">
        <v>133</v>
      </c>
      <c r="C582" s="14">
        <v>18</v>
      </c>
      <c r="D582" s="14">
        <f>IF(cukier6[[#This Row],[NIP]]=B581, D581+cukier6[[#This Row],[LICZBA KG]], cukier6[[#This Row],[LICZBA KG]])</f>
        <v>22</v>
      </c>
      <c r="E58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582" s="23">
        <f>(1-E582)*cukier6[[#This Row],[LICZBA KG]]</f>
        <v>18</v>
      </c>
      <c r="G582" s="14"/>
      <c r="H582" s="14"/>
      <c r="I582" s="14"/>
    </row>
    <row r="583" spans="1:9" x14ac:dyDescent="0.35">
      <c r="A583" s="22">
        <v>38570</v>
      </c>
      <c r="B583" s="23" t="s">
        <v>68</v>
      </c>
      <c r="C583" s="14">
        <v>8</v>
      </c>
      <c r="D583" s="14">
        <f>IF(cukier6[[#This Row],[NIP]]=B582, D582+cukier6[[#This Row],[LICZBA KG]], cukier6[[#This Row],[LICZBA KG]])</f>
        <v>8</v>
      </c>
      <c r="E58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583" s="23">
        <f>(1-E583)*cukier6[[#This Row],[LICZBA KG]]</f>
        <v>8</v>
      </c>
      <c r="G583" s="14"/>
      <c r="H583" s="14"/>
      <c r="I583" s="14"/>
    </row>
    <row r="584" spans="1:9" x14ac:dyDescent="0.35">
      <c r="A584" s="22">
        <v>39292</v>
      </c>
      <c r="B584" s="23" t="s">
        <v>68</v>
      </c>
      <c r="C584" s="14">
        <v>18</v>
      </c>
      <c r="D584" s="14">
        <f>IF(cukier6[[#This Row],[NIP]]=B583, D583+cukier6[[#This Row],[LICZBA KG]], cukier6[[#This Row],[LICZBA KG]])</f>
        <v>26</v>
      </c>
      <c r="E58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584" s="23">
        <f>(1-E584)*cukier6[[#This Row],[LICZBA KG]]</f>
        <v>18</v>
      </c>
      <c r="G584" s="14"/>
      <c r="H584" s="14"/>
      <c r="I584" s="14"/>
    </row>
    <row r="585" spans="1:9" x14ac:dyDescent="0.35">
      <c r="A585" s="22">
        <v>39853</v>
      </c>
      <c r="B585" s="23" t="s">
        <v>68</v>
      </c>
      <c r="C585" s="14">
        <v>3</v>
      </c>
      <c r="D585" s="14">
        <f>IF(cukier6[[#This Row],[NIP]]=B584, D584+cukier6[[#This Row],[LICZBA KG]], cukier6[[#This Row],[LICZBA KG]])</f>
        <v>29</v>
      </c>
      <c r="E58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585" s="23">
        <f>(1-E585)*cukier6[[#This Row],[LICZBA KG]]</f>
        <v>3</v>
      </c>
      <c r="G585" s="14"/>
      <c r="H585" s="14"/>
      <c r="I585" s="14"/>
    </row>
    <row r="586" spans="1:9" x14ac:dyDescent="0.35">
      <c r="A586" s="22">
        <v>40783</v>
      </c>
      <c r="B586" s="23" t="s">
        <v>68</v>
      </c>
      <c r="C586" s="14">
        <v>3</v>
      </c>
      <c r="D586" s="14">
        <f>IF(cukier6[[#This Row],[NIP]]=B585, D585+cukier6[[#This Row],[LICZBA KG]], cukier6[[#This Row],[LICZBA KG]])</f>
        <v>32</v>
      </c>
      <c r="E58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586" s="23">
        <f>(1-E586)*cukier6[[#This Row],[LICZBA KG]]</f>
        <v>3</v>
      </c>
      <c r="G586" s="14"/>
      <c r="H586" s="14"/>
      <c r="I586" s="14"/>
    </row>
    <row r="587" spans="1:9" x14ac:dyDescent="0.35">
      <c r="A587" s="22">
        <v>41208</v>
      </c>
      <c r="B587" s="23" t="s">
        <v>68</v>
      </c>
      <c r="C587" s="14">
        <v>5</v>
      </c>
      <c r="D587" s="14">
        <f>IF(cukier6[[#This Row],[NIP]]=B586, D586+cukier6[[#This Row],[LICZBA KG]], cukier6[[#This Row],[LICZBA KG]])</f>
        <v>37</v>
      </c>
      <c r="E58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587" s="23">
        <f>(1-E587)*cukier6[[#This Row],[LICZBA KG]]</f>
        <v>5</v>
      </c>
      <c r="G587" s="14"/>
      <c r="H587" s="14"/>
      <c r="I587" s="14"/>
    </row>
    <row r="588" spans="1:9" x14ac:dyDescent="0.35">
      <c r="A588" s="22">
        <v>39456</v>
      </c>
      <c r="B588" s="23" t="s">
        <v>151</v>
      </c>
      <c r="C588" s="14">
        <v>13</v>
      </c>
      <c r="D588" s="14">
        <f>IF(cukier6[[#This Row],[NIP]]=B587, D587+cukier6[[#This Row],[LICZBA KG]], cukier6[[#This Row],[LICZBA KG]])</f>
        <v>13</v>
      </c>
      <c r="E58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588" s="23">
        <f>(1-E588)*cukier6[[#This Row],[LICZBA KG]]</f>
        <v>13</v>
      </c>
      <c r="G588" s="14"/>
      <c r="H588" s="14"/>
      <c r="I588" s="14"/>
    </row>
    <row r="589" spans="1:9" x14ac:dyDescent="0.35">
      <c r="A589" s="22">
        <v>39568</v>
      </c>
      <c r="B589" s="23" t="s">
        <v>151</v>
      </c>
      <c r="C589" s="14">
        <v>15</v>
      </c>
      <c r="D589" s="14">
        <f>IF(cukier6[[#This Row],[NIP]]=B588, D588+cukier6[[#This Row],[LICZBA KG]], cukier6[[#This Row],[LICZBA KG]])</f>
        <v>28</v>
      </c>
      <c r="E58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589" s="23">
        <f>(1-E589)*cukier6[[#This Row],[LICZBA KG]]</f>
        <v>15</v>
      </c>
      <c r="G589" s="14"/>
      <c r="H589" s="14"/>
      <c r="I589" s="14"/>
    </row>
    <row r="590" spans="1:9" x14ac:dyDescent="0.35">
      <c r="A590" s="22">
        <v>39686</v>
      </c>
      <c r="B590" s="23" t="s">
        <v>151</v>
      </c>
      <c r="C590" s="14">
        <v>11</v>
      </c>
      <c r="D590" s="14">
        <f>IF(cukier6[[#This Row],[NIP]]=B589, D589+cukier6[[#This Row],[LICZBA KG]], cukier6[[#This Row],[LICZBA KG]])</f>
        <v>39</v>
      </c>
      <c r="E59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590" s="23">
        <f>(1-E590)*cukier6[[#This Row],[LICZBA KG]]</f>
        <v>11</v>
      </c>
      <c r="G590" s="14"/>
      <c r="H590" s="14"/>
      <c r="I590" s="14"/>
    </row>
    <row r="591" spans="1:9" x14ac:dyDescent="0.35">
      <c r="A591" s="22">
        <v>41182</v>
      </c>
      <c r="B591" s="23" t="s">
        <v>151</v>
      </c>
      <c r="C591" s="14">
        <v>11</v>
      </c>
      <c r="D591" s="14">
        <f>IF(cukier6[[#This Row],[NIP]]=B590, D590+cukier6[[#This Row],[LICZBA KG]], cukier6[[#This Row],[LICZBA KG]])</f>
        <v>50</v>
      </c>
      <c r="E59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591" s="23">
        <f>(1-E591)*cukier6[[#This Row],[LICZBA KG]]</f>
        <v>11</v>
      </c>
      <c r="G591" s="14"/>
      <c r="H591" s="14"/>
      <c r="I591" s="14"/>
    </row>
    <row r="592" spans="1:9" x14ac:dyDescent="0.35">
      <c r="A592" s="22">
        <v>38416</v>
      </c>
      <c r="B592" s="23" t="s">
        <v>26</v>
      </c>
      <c r="C592" s="14">
        <v>48</v>
      </c>
      <c r="D592" s="14">
        <f>IF(cukier6[[#This Row],[NIP]]=B591, D591+cukier6[[#This Row],[LICZBA KG]], cukier6[[#This Row],[LICZBA KG]])</f>
        <v>48</v>
      </c>
      <c r="E59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592" s="23">
        <f>(1-E592)*cukier6[[#This Row],[LICZBA KG]]</f>
        <v>48</v>
      </c>
      <c r="G592" s="14"/>
      <c r="H592" s="14"/>
      <c r="I592" s="14"/>
    </row>
    <row r="593" spans="1:9" x14ac:dyDescent="0.35">
      <c r="A593" s="22">
        <v>38780</v>
      </c>
      <c r="B593" s="23" t="s">
        <v>26</v>
      </c>
      <c r="C593" s="14">
        <v>80</v>
      </c>
      <c r="D593" s="14">
        <f>IF(cukier6[[#This Row],[NIP]]=B592, D592+cukier6[[#This Row],[LICZBA KG]], cukier6[[#This Row],[LICZBA KG]])</f>
        <v>128</v>
      </c>
      <c r="E59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593" s="23">
        <f>(1-E593)*cukier6[[#This Row],[LICZBA KG]]</f>
        <v>76</v>
      </c>
      <c r="G593" s="14"/>
      <c r="H593" s="14"/>
      <c r="I593" s="14"/>
    </row>
    <row r="594" spans="1:9" x14ac:dyDescent="0.35">
      <c r="A594" s="22">
        <v>38950</v>
      </c>
      <c r="B594" s="23" t="s">
        <v>26</v>
      </c>
      <c r="C594" s="14">
        <v>179</v>
      </c>
      <c r="D594" s="14">
        <f>IF(cukier6[[#This Row],[NIP]]=B593, D593+cukier6[[#This Row],[LICZBA KG]], cukier6[[#This Row],[LICZBA KG]])</f>
        <v>307</v>
      </c>
      <c r="E59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594" s="23">
        <f>(1-E594)*cukier6[[#This Row],[LICZBA KG]]</f>
        <v>170.04999999999998</v>
      </c>
      <c r="G594" s="14"/>
      <c r="H594" s="14"/>
      <c r="I594" s="14"/>
    </row>
    <row r="595" spans="1:9" x14ac:dyDescent="0.35">
      <c r="A595" s="22">
        <v>39579</v>
      </c>
      <c r="B595" s="23" t="s">
        <v>26</v>
      </c>
      <c r="C595" s="14">
        <v>181</v>
      </c>
      <c r="D595" s="14">
        <f>IF(cukier6[[#This Row],[NIP]]=B594, D594+cukier6[[#This Row],[LICZBA KG]], cukier6[[#This Row],[LICZBA KG]])</f>
        <v>488</v>
      </c>
      <c r="E59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595" s="23">
        <f>(1-E595)*cukier6[[#This Row],[LICZBA KG]]</f>
        <v>171.95</v>
      </c>
      <c r="G595" s="14"/>
      <c r="H595" s="14"/>
      <c r="I595" s="14"/>
    </row>
    <row r="596" spans="1:9" x14ac:dyDescent="0.35">
      <c r="A596" s="22">
        <v>40019</v>
      </c>
      <c r="B596" s="23" t="s">
        <v>26</v>
      </c>
      <c r="C596" s="14">
        <v>148</v>
      </c>
      <c r="D596" s="14">
        <f>IF(cukier6[[#This Row],[NIP]]=B595, D595+cukier6[[#This Row],[LICZBA KG]], cukier6[[#This Row],[LICZBA KG]])</f>
        <v>636</v>
      </c>
      <c r="E59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596" s="23">
        <f>(1-E596)*cukier6[[#This Row],[LICZBA KG]]</f>
        <v>140.6</v>
      </c>
      <c r="G596" s="14"/>
      <c r="H596" s="14"/>
      <c r="I596" s="14"/>
    </row>
    <row r="597" spans="1:9" x14ac:dyDescent="0.35">
      <c r="A597" s="22">
        <v>40444</v>
      </c>
      <c r="B597" s="23" t="s">
        <v>26</v>
      </c>
      <c r="C597" s="14">
        <v>38</v>
      </c>
      <c r="D597" s="14">
        <f>IF(cukier6[[#This Row],[NIP]]=B596, D596+cukier6[[#This Row],[LICZBA KG]], cukier6[[#This Row],[LICZBA KG]])</f>
        <v>674</v>
      </c>
      <c r="E59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597" s="23">
        <f>(1-E597)*cukier6[[#This Row],[LICZBA KG]]</f>
        <v>36.1</v>
      </c>
      <c r="G597" s="14"/>
      <c r="H597" s="14"/>
      <c r="I597" s="14"/>
    </row>
    <row r="598" spans="1:9" x14ac:dyDescent="0.35">
      <c r="A598" s="22">
        <v>40554</v>
      </c>
      <c r="B598" s="23" t="s">
        <v>26</v>
      </c>
      <c r="C598" s="14">
        <v>187</v>
      </c>
      <c r="D598" s="14">
        <f>IF(cukier6[[#This Row],[NIP]]=B597, D597+cukier6[[#This Row],[LICZBA KG]], cukier6[[#This Row],[LICZBA KG]])</f>
        <v>861</v>
      </c>
      <c r="E59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598" s="23">
        <f>(1-E598)*cukier6[[#This Row],[LICZBA KG]]</f>
        <v>177.65</v>
      </c>
      <c r="G598" s="14"/>
      <c r="H598" s="14"/>
      <c r="I598" s="14"/>
    </row>
    <row r="599" spans="1:9" x14ac:dyDescent="0.35">
      <c r="A599" s="22">
        <v>40859</v>
      </c>
      <c r="B599" s="23" t="s">
        <v>26</v>
      </c>
      <c r="C599" s="14">
        <v>69</v>
      </c>
      <c r="D599" s="14">
        <f>IF(cukier6[[#This Row],[NIP]]=B598, D598+cukier6[[#This Row],[LICZBA KG]], cukier6[[#This Row],[LICZBA KG]])</f>
        <v>930</v>
      </c>
      <c r="E59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599" s="23">
        <f>(1-E599)*cukier6[[#This Row],[LICZBA KG]]</f>
        <v>65.55</v>
      </c>
      <c r="G599" s="14"/>
      <c r="H599" s="14"/>
      <c r="I599" s="14"/>
    </row>
    <row r="600" spans="1:9" x14ac:dyDescent="0.35">
      <c r="A600" s="22">
        <v>40961</v>
      </c>
      <c r="B600" s="23" t="s">
        <v>26</v>
      </c>
      <c r="C600" s="14">
        <v>198</v>
      </c>
      <c r="D600" s="14">
        <f>IF(cukier6[[#This Row],[NIP]]=B599, D599+cukier6[[#This Row],[LICZBA KG]], cukier6[[#This Row],[LICZBA KG]])</f>
        <v>1128</v>
      </c>
      <c r="E60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600" s="23">
        <f>(1-E600)*cukier6[[#This Row],[LICZBA KG]]</f>
        <v>178.20000000000002</v>
      </c>
      <c r="G600" s="14"/>
      <c r="H600" s="14"/>
      <c r="I600" s="14"/>
    </row>
    <row r="601" spans="1:9" x14ac:dyDescent="0.35">
      <c r="A601" s="22">
        <v>40980</v>
      </c>
      <c r="B601" s="23" t="s">
        <v>26</v>
      </c>
      <c r="C601" s="14">
        <v>168</v>
      </c>
      <c r="D601" s="14">
        <f>IF(cukier6[[#This Row],[NIP]]=B600, D600+cukier6[[#This Row],[LICZBA KG]], cukier6[[#This Row],[LICZBA KG]])</f>
        <v>1296</v>
      </c>
      <c r="E60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601" s="23">
        <f>(1-E601)*cukier6[[#This Row],[LICZBA KG]]</f>
        <v>151.20000000000002</v>
      </c>
      <c r="G601" s="14"/>
      <c r="H601" s="14"/>
      <c r="I601" s="14"/>
    </row>
    <row r="602" spans="1:9" x14ac:dyDescent="0.35">
      <c r="A602" s="22">
        <v>40982</v>
      </c>
      <c r="B602" s="23" t="s">
        <v>26</v>
      </c>
      <c r="C602" s="14">
        <v>49</v>
      </c>
      <c r="D602" s="14">
        <f>IF(cukier6[[#This Row],[NIP]]=B601, D601+cukier6[[#This Row],[LICZBA KG]], cukier6[[#This Row],[LICZBA KG]])</f>
        <v>1345</v>
      </c>
      <c r="E60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602" s="23">
        <f>(1-E602)*cukier6[[#This Row],[LICZBA KG]]</f>
        <v>44.1</v>
      </c>
      <c r="G602" s="14"/>
      <c r="H602" s="14"/>
      <c r="I602" s="14"/>
    </row>
    <row r="603" spans="1:9" x14ac:dyDescent="0.35">
      <c r="A603" s="22">
        <v>41027</v>
      </c>
      <c r="B603" s="23" t="s">
        <v>26</v>
      </c>
      <c r="C603" s="14">
        <v>200</v>
      </c>
      <c r="D603" s="14">
        <f>IF(cukier6[[#This Row],[NIP]]=B602, D602+cukier6[[#This Row],[LICZBA KG]], cukier6[[#This Row],[LICZBA KG]])</f>
        <v>1545</v>
      </c>
      <c r="E60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603" s="23">
        <f>(1-E603)*cukier6[[#This Row],[LICZBA KG]]</f>
        <v>180</v>
      </c>
      <c r="G603" s="14"/>
      <c r="H603" s="14"/>
      <c r="I603" s="14"/>
    </row>
    <row r="604" spans="1:9" x14ac:dyDescent="0.35">
      <c r="A604" s="22">
        <v>41195</v>
      </c>
      <c r="B604" s="23" t="s">
        <v>26</v>
      </c>
      <c r="C604" s="14">
        <v>142</v>
      </c>
      <c r="D604" s="14">
        <f>IF(cukier6[[#This Row],[NIP]]=B603, D603+cukier6[[#This Row],[LICZBA KG]], cukier6[[#This Row],[LICZBA KG]])</f>
        <v>1687</v>
      </c>
      <c r="E60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604" s="23">
        <f>(1-E604)*cukier6[[#This Row],[LICZBA KG]]</f>
        <v>127.8</v>
      </c>
      <c r="G604" s="14"/>
      <c r="H604" s="14"/>
      <c r="I604" s="14"/>
    </row>
    <row r="605" spans="1:9" x14ac:dyDescent="0.35">
      <c r="A605" s="22">
        <v>41302</v>
      </c>
      <c r="B605" s="23" t="s">
        <v>26</v>
      </c>
      <c r="C605" s="14">
        <v>185</v>
      </c>
      <c r="D605" s="14">
        <f>IF(cukier6[[#This Row],[NIP]]=B604, D604+cukier6[[#This Row],[LICZBA KG]], cukier6[[#This Row],[LICZBA KG]])</f>
        <v>1872</v>
      </c>
      <c r="E60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605" s="23">
        <f>(1-E605)*cukier6[[#This Row],[LICZBA KG]]</f>
        <v>166.5</v>
      </c>
      <c r="G605" s="14"/>
      <c r="H605" s="14"/>
      <c r="I605" s="14"/>
    </row>
    <row r="606" spans="1:9" x14ac:dyDescent="0.35">
      <c r="A606" s="22">
        <v>41602</v>
      </c>
      <c r="B606" s="23" t="s">
        <v>26</v>
      </c>
      <c r="C606" s="14">
        <v>186</v>
      </c>
      <c r="D606" s="14">
        <f>IF(cukier6[[#This Row],[NIP]]=B605, D605+cukier6[[#This Row],[LICZBA KG]], cukier6[[#This Row],[LICZBA KG]])</f>
        <v>2058</v>
      </c>
      <c r="E60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606" s="23">
        <f>(1-E606)*cukier6[[#This Row],[LICZBA KG]]</f>
        <v>167.4</v>
      </c>
      <c r="G606" s="14"/>
      <c r="H606" s="14"/>
      <c r="I606" s="14"/>
    </row>
    <row r="607" spans="1:9" x14ac:dyDescent="0.35">
      <c r="A607" s="22">
        <v>41680</v>
      </c>
      <c r="B607" s="23" t="s">
        <v>26</v>
      </c>
      <c r="C607" s="14">
        <v>187</v>
      </c>
      <c r="D607" s="14">
        <f>IF(cukier6[[#This Row],[NIP]]=B606, D606+cukier6[[#This Row],[LICZBA KG]], cukier6[[#This Row],[LICZBA KG]])</f>
        <v>2245</v>
      </c>
      <c r="E60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607" s="23">
        <f>(1-E607)*cukier6[[#This Row],[LICZBA KG]]</f>
        <v>168.3</v>
      </c>
      <c r="G607" s="14"/>
      <c r="H607" s="14"/>
      <c r="I607" s="14"/>
    </row>
    <row r="608" spans="1:9" x14ac:dyDescent="0.35">
      <c r="A608" s="22">
        <v>41746</v>
      </c>
      <c r="B608" s="23" t="s">
        <v>26</v>
      </c>
      <c r="C608" s="14">
        <v>41</v>
      </c>
      <c r="D608" s="14">
        <f>IF(cukier6[[#This Row],[NIP]]=B607, D607+cukier6[[#This Row],[LICZBA KG]], cukier6[[#This Row],[LICZBA KG]])</f>
        <v>2286</v>
      </c>
      <c r="E60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608" s="23">
        <f>(1-E608)*cukier6[[#This Row],[LICZBA KG]]</f>
        <v>36.9</v>
      </c>
      <c r="G608" s="14"/>
      <c r="H608" s="14"/>
      <c r="I608" s="14"/>
    </row>
    <row r="609" spans="1:9" x14ac:dyDescent="0.35">
      <c r="A609" s="22">
        <v>39278</v>
      </c>
      <c r="B609" s="23" t="s">
        <v>145</v>
      </c>
      <c r="C609" s="14">
        <v>3</v>
      </c>
      <c r="D609" s="14">
        <f>IF(cukier6[[#This Row],[NIP]]=B608, D608+cukier6[[#This Row],[LICZBA KG]], cukier6[[#This Row],[LICZBA KG]])</f>
        <v>3</v>
      </c>
      <c r="E60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609" s="23">
        <f>(1-E609)*cukier6[[#This Row],[LICZBA KG]]</f>
        <v>3</v>
      </c>
      <c r="G609" s="14"/>
      <c r="H609" s="14"/>
      <c r="I609" s="14"/>
    </row>
    <row r="610" spans="1:9" x14ac:dyDescent="0.35">
      <c r="A610" s="22">
        <v>39937</v>
      </c>
      <c r="B610" s="23" t="s">
        <v>145</v>
      </c>
      <c r="C610" s="14">
        <v>1</v>
      </c>
      <c r="D610" s="14">
        <f>IF(cukier6[[#This Row],[NIP]]=B609, D609+cukier6[[#This Row],[LICZBA KG]], cukier6[[#This Row],[LICZBA KG]])</f>
        <v>4</v>
      </c>
      <c r="E61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610" s="23">
        <f>(1-E610)*cukier6[[#This Row],[LICZBA KG]]</f>
        <v>1</v>
      </c>
      <c r="G610" s="14"/>
      <c r="H610" s="14"/>
      <c r="I610" s="14"/>
    </row>
    <row r="611" spans="1:9" x14ac:dyDescent="0.35">
      <c r="A611" s="22">
        <v>40009</v>
      </c>
      <c r="B611" s="23" t="s">
        <v>145</v>
      </c>
      <c r="C611" s="14">
        <v>10</v>
      </c>
      <c r="D611" s="14">
        <f>IF(cukier6[[#This Row],[NIP]]=B610, D610+cukier6[[#This Row],[LICZBA KG]], cukier6[[#This Row],[LICZBA KG]])</f>
        <v>14</v>
      </c>
      <c r="E61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611" s="23">
        <f>(1-E611)*cukier6[[#This Row],[LICZBA KG]]</f>
        <v>10</v>
      </c>
      <c r="G611" s="14"/>
      <c r="H611" s="14"/>
      <c r="I611" s="14"/>
    </row>
    <row r="612" spans="1:9" x14ac:dyDescent="0.35">
      <c r="A612" s="22">
        <v>38708</v>
      </c>
      <c r="B612" s="23" t="s">
        <v>91</v>
      </c>
      <c r="C612" s="14">
        <v>17</v>
      </c>
      <c r="D612" s="14">
        <f>IF(cukier6[[#This Row],[NIP]]=B611, D611+cukier6[[#This Row],[LICZBA KG]], cukier6[[#This Row],[LICZBA KG]])</f>
        <v>17</v>
      </c>
      <c r="E61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612" s="23">
        <f>(1-E612)*cukier6[[#This Row],[LICZBA KG]]</f>
        <v>17</v>
      </c>
      <c r="G612" s="14"/>
      <c r="H612" s="14"/>
      <c r="I612" s="14"/>
    </row>
    <row r="613" spans="1:9" x14ac:dyDescent="0.35">
      <c r="A613" s="22">
        <v>41083</v>
      </c>
      <c r="B613" s="23" t="s">
        <v>91</v>
      </c>
      <c r="C613" s="14">
        <v>19</v>
      </c>
      <c r="D613" s="14">
        <f>IF(cukier6[[#This Row],[NIP]]=B612, D612+cukier6[[#This Row],[LICZBA KG]], cukier6[[#This Row],[LICZBA KG]])</f>
        <v>36</v>
      </c>
      <c r="E61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613" s="23">
        <f>(1-E613)*cukier6[[#This Row],[LICZBA KG]]</f>
        <v>19</v>
      </c>
      <c r="G613" s="14"/>
      <c r="H613" s="14"/>
      <c r="I613" s="14"/>
    </row>
    <row r="614" spans="1:9" x14ac:dyDescent="0.35">
      <c r="A614" s="22">
        <v>39526</v>
      </c>
      <c r="B614" s="23" t="s">
        <v>164</v>
      </c>
      <c r="C614" s="14">
        <v>19</v>
      </c>
      <c r="D614" s="14">
        <f>IF(cukier6[[#This Row],[NIP]]=B613, D613+cukier6[[#This Row],[LICZBA KG]], cukier6[[#This Row],[LICZBA KG]])</f>
        <v>19</v>
      </c>
      <c r="E61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614" s="23">
        <f>(1-E614)*cukier6[[#This Row],[LICZBA KG]]</f>
        <v>19</v>
      </c>
      <c r="G614" s="14"/>
      <c r="H614" s="14"/>
      <c r="I614" s="14"/>
    </row>
    <row r="615" spans="1:9" x14ac:dyDescent="0.35">
      <c r="A615" s="22">
        <v>40810</v>
      </c>
      <c r="B615" s="23" t="s">
        <v>164</v>
      </c>
      <c r="C615" s="14">
        <v>8</v>
      </c>
      <c r="D615" s="14">
        <f>IF(cukier6[[#This Row],[NIP]]=B614, D614+cukier6[[#This Row],[LICZBA KG]], cukier6[[#This Row],[LICZBA KG]])</f>
        <v>27</v>
      </c>
      <c r="E61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615" s="23">
        <f>(1-E615)*cukier6[[#This Row],[LICZBA KG]]</f>
        <v>8</v>
      </c>
      <c r="G615" s="14"/>
      <c r="H615" s="14"/>
      <c r="I615" s="14"/>
    </row>
    <row r="616" spans="1:9" x14ac:dyDescent="0.35">
      <c r="A616" s="22">
        <v>41060</v>
      </c>
      <c r="B616" s="23" t="s">
        <v>164</v>
      </c>
      <c r="C616" s="14">
        <v>12</v>
      </c>
      <c r="D616" s="14">
        <f>IF(cukier6[[#This Row],[NIP]]=B615, D615+cukier6[[#This Row],[LICZBA KG]], cukier6[[#This Row],[LICZBA KG]])</f>
        <v>39</v>
      </c>
      <c r="E61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616" s="23">
        <f>(1-E616)*cukier6[[#This Row],[LICZBA KG]]</f>
        <v>12</v>
      </c>
      <c r="G616" s="14"/>
      <c r="H616" s="14"/>
      <c r="I616" s="14"/>
    </row>
    <row r="617" spans="1:9" x14ac:dyDescent="0.35">
      <c r="A617" s="22">
        <v>39495</v>
      </c>
      <c r="B617" s="23" t="s">
        <v>156</v>
      </c>
      <c r="C617" s="14">
        <v>5</v>
      </c>
      <c r="D617" s="14">
        <f>IF(cukier6[[#This Row],[NIP]]=B616, D616+cukier6[[#This Row],[LICZBA KG]], cukier6[[#This Row],[LICZBA KG]])</f>
        <v>5</v>
      </c>
      <c r="E61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617" s="23">
        <f>(1-E617)*cukier6[[#This Row],[LICZBA KG]]</f>
        <v>5</v>
      </c>
      <c r="G617" s="14"/>
      <c r="H617" s="14"/>
      <c r="I617" s="14"/>
    </row>
    <row r="618" spans="1:9" x14ac:dyDescent="0.35">
      <c r="A618" s="22">
        <v>40349</v>
      </c>
      <c r="B618" s="23" t="s">
        <v>156</v>
      </c>
      <c r="C618" s="14">
        <v>6</v>
      </c>
      <c r="D618" s="14">
        <f>IF(cukier6[[#This Row],[NIP]]=B617, D617+cukier6[[#This Row],[LICZBA KG]], cukier6[[#This Row],[LICZBA KG]])</f>
        <v>11</v>
      </c>
      <c r="E61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618" s="23">
        <f>(1-E618)*cukier6[[#This Row],[LICZBA KG]]</f>
        <v>6</v>
      </c>
      <c r="G618" s="14"/>
      <c r="H618" s="14"/>
      <c r="I618" s="14"/>
    </row>
    <row r="619" spans="1:9" x14ac:dyDescent="0.35">
      <c r="A619" s="22">
        <v>40533</v>
      </c>
      <c r="B619" s="23" t="s">
        <v>156</v>
      </c>
      <c r="C619" s="14">
        <v>4</v>
      </c>
      <c r="D619" s="14">
        <f>IF(cukier6[[#This Row],[NIP]]=B618, D618+cukier6[[#This Row],[LICZBA KG]], cukier6[[#This Row],[LICZBA KG]])</f>
        <v>15</v>
      </c>
      <c r="E61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619" s="23">
        <f>(1-E619)*cukier6[[#This Row],[LICZBA KG]]</f>
        <v>4</v>
      </c>
      <c r="G619" s="14"/>
      <c r="H619" s="14"/>
      <c r="I619" s="14"/>
    </row>
    <row r="620" spans="1:9" x14ac:dyDescent="0.35">
      <c r="A620" s="22">
        <v>41719</v>
      </c>
      <c r="B620" s="23" t="s">
        <v>156</v>
      </c>
      <c r="C620" s="14">
        <v>16</v>
      </c>
      <c r="D620" s="14">
        <f>IF(cukier6[[#This Row],[NIP]]=B619, D619+cukier6[[#This Row],[LICZBA KG]], cukier6[[#This Row],[LICZBA KG]])</f>
        <v>31</v>
      </c>
      <c r="E62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620" s="23">
        <f>(1-E620)*cukier6[[#This Row],[LICZBA KG]]</f>
        <v>16</v>
      </c>
      <c r="G620" s="14"/>
      <c r="H620" s="14"/>
      <c r="I620" s="14"/>
    </row>
    <row r="621" spans="1:9" x14ac:dyDescent="0.35">
      <c r="A621" s="22">
        <v>38585</v>
      </c>
      <c r="B621" s="23" t="s">
        <v>73</v>
      </c>
      <c r="C621" s="14">
        <v>18</v>
      </c>
      <c r="D621" s="14">
        <f>IF(cukier6[[#This Row],[NIP]]=B620, D620+cukier6[[#This Row],[LICZBA KG]], cukier6[[#This Row],[LICZBA KG]])</f>
        <v>18</v>
      </c>
      <c r="E62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621" s="23">
        <f>(1-E621)*cukier6[[#This Row],[LICZBA KG]]</f>
        <v>18</v>
      </c>
      <c r="G621" s="14"/>
      <c r="H621" s="14"/>
      <c r="I621" s="14"/>
    </row>
    <row r="622" spans="1:9" x14ac:dyDescent="0.35">
      <c r="A622" s="22">
        <v>39474</v>
      </c>
      <c r="B622" s="23" t="s">
        <v>154</v>
      </c>
      <c r="C622" s="14">
        <v>6</v>
      </c>
      <c r="D622" s="14">
        <f>IF(cukier6[[#This Row],[NIP]]=B621, D621+cukier6[[#This Row],[LICZBA KG]], cukier6[[#This Row],[LICZBA KG]])</f>
        <v>6</v>
      </c>
      <c r="E62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622" s="23">
        <f>(1-E622)*cukier6[[#This Row],[LICZBA KG]]</f>
        <v>6</v>
      </c>
      <c r="G622" s="14"/>
      <c r="H622" s="14"/>
      <c r="I622" s="14"/>
    </row>
    <row r="623" spans="1:9" x14ac:dyDescent="0.35">
      <c r="A623" s="22">
        <v>41195</v>
      </c>
      <c r="B623" s="23" t="s">
        <v>154</v>
      </c>
      <c r="C623" s="14">
        <v>11</v>
      </c>
      <c r="D623" s="14">
        <f>IF(cukier6[[#This Row],[NIP]]=B622, D622+cukier6[[#This Row],[LICZBA KG]], cukier6[[#This Row],[LICZBA KG]])</f>
        <v>17</v>
      </c>
      <c r="E62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623" s="23">
        <f>(1-E623)*cukier6[[#This Row],[LICZBA KG]]</f>
        <v>11</v>
      </c>
      <c r="G623" s="14"/>
      <c r="H623" s="14"/>
      <c r="I623" s="14"/>
    </row>
    <row r="624" spans="1:9" x14ac:dyDescent="0.35">
      <c r="A624" s="22">
        <v>41447</v>
      </c>
      <c r="B624" s="23" t="s">
        <v>154</v>
      </c>
      <c r="C624" s="14">
        <v>9</v>
      </c>
      <c r="D624" s="14">
        <f>IF(cukier6[[#This Row],[NIP]]=B623, D623+cukier6[[#This Row],[LICZBA KG]], cukier6[[#This Row],[LICZBA KG]])</f>
        <v>26</v>
      </c>
      <c r="E62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624" s="23">
        <f>(1-E624)*cukier6[[#This Row],[LICZBA KG]]</f>
        <v>9</v>
      </c>
      <c r="G624" s="14"/>
      <c r="H624" s="14"/>
      <c r="I624" s="14"/>
    </row>
    <row r="625" spans="1:9" x14ac:dyDescent="0.35">
      <c r="A625" s="22">
        <v>41545</v>
      </c>
      <c r="B625" s="23" t="s">
        <v>154</v>
      </c>
      <c r="C625" s="14">
        <v>4</v>
      </c>
      <c r="D625" s="14">
        <f>IF(cukier6[[#This Row],[NIP]]=B624, D624+cukier6[[#This Row],[LICZBA KG]], cukier6[[#This Row],[LICZBA KG]])</f>
        <v>30</v>
      </c>
      <c r="E62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625" s="23">
        <f>(1-E625)*cukier6[[#This Row],[LICZBA KG]]</f>
        <v>4</v>
      </c>
      <c r="G625" s="14"/>
      <c r="H625" s="14"/>
      <c r="I625" s="14"/>
    </row>
    <row r="626" spans="1:9" x14ac:dyDescent="0.35">
      <c r="A626" s="22">
        <v>39957</v>
      </c>
      <c r="B626" s="23" t="s">
        <v>187</v>
      </c>
      <c r="C626" s="14">
        <v>13</v>
      </c>
      <c r="D626" s="14">
        <f>IF(cukier6[[#This Row],[NIP]]=B625, D625+cukier6[[#This Row],[LICZBA KG]], cukier6[[#This Row],[LICZBA KG]])</f>
        <v>13</v>
      </c>
      <c r="E62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626" s="23">
        <f>(1-E626)*cukier6[[#This Row],[LICZBA KG]]</f>
        <v>13</v>
      </c>
      <c r="G626" s="14"/>
      <c r="H626" s="14"/>
      <c r="I626" s="14"/>
    </row>
    <row r="627" spans="1:9" x14ac:dyDescent="0.35">
      <c r="A627" s="22">
        <v>41012</v>
      </c>
      <c r="B627" s="23" t="s">
        <v>187</v>
      </c>
      <c r="C627" s="14">
        <v>3</v>
      </c>
      <c r="D627" s="14">
        <f>IF(cukier6[[#This Row],[NIP]]=B626, D626+cukier6[[#This Row],[LICZBA KG]], cukier6[[#This Row],[LICZBA KG]])</f>
        <v>16</v>
      </c>
      <c r="E62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627" s="23">
        <f>(1-E627)*cukier6[[#This Row],[LICZBA KG]]</f>
        <v>3</v>
      </c>
      <c r="G627" s="14"/>
      <c r="H627" s="14"/>
      <c r="I627" s="14"/>
    </row>
    <row r="628" spans="1:9" x14ac:dyDescent="0.35">
      <c r="A628" s="22">
        <v>38606</v>
      </c>
      <c r="B628" s="23" t="s">
        <v>79</v>
      </c>
      <c r="C628" s="14">
        <v>13</v>
      </c>
      <c r="D628" s="14">
        <f>IF(cukier6[[#This Row],[NIP]]=B627, D627+cukier6[[#This Row],[LICZBA KG]], cukier6[[#This Row],[LICZBA KG]])</f>
        <v>13</v>
      </c>
      <c r="E62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628" s="23">
        <f>(1-E628)*cukier6[[#This Row],[LICZBA KG]]</f>
        <v>13</v>
      </c>
      <c r="G628" s="14"/>
      <c r="H628" s="14"/>
      <c r="I628" s="14"/>
    </row>
    <row r="629" spans="1:9" x14ac:dyDescent="0.35">
      <c r="A629" s="22">
        <v>39029</v>
      </c>
      <c r="B629" s="23" t="s">
        <v>79</v>
      </c>
      <c r="C629" s="14">
        <v>10</v>
      </c>
      <c r="D629" s="14">
        <f>IF(cukier6[[#This Row],[NIP]]=B628, D628+cukier6[[#This Row],[LICZBA KG]], cukier6[[#This Row],[LICZBA KG]])</f>
        <v>23</v>
      </c>
      <c r="E62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629" s="23">
        <f>(1-E629)*cukier6[[#This Row],[LICZBA KG]]</f>
        <v>10</v>
      </c>
      <c r="G629" s="14"/>
      <c r="H629" s="14"/>
      <c r="I629" s="14"/>
    </row>
    <row r="630" spans="1:9" x14ac:dyDescent="0.35">
      <c r="A630" s="22">
        <v>39499</v>
      </c>
      <c r="B630" s="23" t="s">
        <v>79</v>
      </c>
      <c r="C630" s="14">
        <v>12</v>
      </c>
      <c r="D630" s="14">
        <f>IF(cukier6[[#This Row],[NIP]]=B629, D629+cukier6[[#This Row],[LICZBA KG]], cukier6[[#This Row],[LICZBA KG]])</f>
        <v>35</v>
      </c>
      <c r="E63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630" s="23">
        <f>(1-E630)*cukier6[[#This Row],[LICZBA KG]]</f>
        <v>12</v>
      </c>
      <c r="G630" s="14"/>
      <c r="H630" s="14"/>
      <c r="I630" s="14"/>
    </row>
    <row r="631" spans="1:9" x14ac:dyDescent="0.35">
      <c r="A631" s="22">
        <v>41104</v>
      </c>
      <c r="B631" s="23" t="s">
        <v>79</v>
      </c>
      <c r="C631" s="14">
        <v>10</v>
      </c>
      <c r="D631" s="14">
        <f>IF(cukier6[[#This Row],[NIP]]=B630, D630+cukier6[[#This Row],[LICZBA KG]], cukier6[[#This Row],[LICZBA KG]])</f>
        <v>45</v>
      </c>
      <c r="E63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631" s="23">
        <f>(1-E631)*cukier6[[#This Row],[LICZBA KG]]</f>
        <v>10</v>
      </c>
      <c r="G631" s="14"/>
      <c r="H631" s="14"/>
      <c r="I631" s="14"/>
    </row>
    <row r="632" spans="1:9" x14ac:dyDescent="0.35">
      <c r="A632" s="22">
        <v>41817</v>
      </c>
      <c r="B632" s="23" t="s">
        <v>79</v>
      </c>
      <c r="C632" s="14">
        <v>11</v>
      </c>
      <c r="D632" s="14">
        <f>IF(cukier6[[#This Row],[NIP]]=B631, D631+cukier6[[#This Row],[LICZBA KG]], cukier6[[#This Row],[LICZBA KG]])</f>
        <v>56</v>
      </c>
      <c r="E63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632" s="23">
        <f>(1-E632)*cukier6[[#This Row],[LICZBA KG]]</f>
        <v>11</v>
      </c>
      <c r="G632" s="14"/>
      <c r="H632" s="14"/>
      <c r="I632" s="14"/>
    </row>
    <row r="633" spans="1:9" x14ac:dyDescent="0.35">
      <c r="A633" s="22">
        <v>38907</v>
      </c>
      <c r="B633" s="23" t="s">
        <v>117</v>
      </c>
      <c r="C633" s="14">
        <v>9</v>
      </c>
      <c r="D633" s="14">
        <f>IF(cukier6[[#This Row],[NIP]]=B632, D632+cukier6[[#This Row],[LICZBA KG]], cukier6[[#This Row],[LICZBA KG]])</f>
        <v>9</v>
      </c>
      <c r="E63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633" s="23">
        <f>(1-E633)*cukier6[[#This Row],[LICZBA KG]]</f>
        <v>9</v>
      </c>
      <c r="G633" s="14"/>
      <c r="H633" s="14"/>
      <c r="I633" s="14"/>
    </row>
    <row r="634" spans="1:9" x14ac:dyDescent="0.35">
      <c r="A634" s="22">
        <v>39582</v>
      </c>
      <c r="B634" s="23" t="s">
        <v>167</v>
      </c>
      <c r="C634" s="14">
        <v>19</v>
      </c>
      <c r="D634" s="14">
        <f>IF(cukier6[[#This Row],[NIP]]=B633, D633+cukier6[[#This Row],[LICZBA KG]], cukier6[[#This Row],[LICZBA KG]])</f>
        <v>19</v>
      </c>
      <c r="E63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634" s="23">
        <f>(1-E634)*cukier6[[#This Row],[LICZBA KG]]</f>
        <v>19</v>
      </c>
      <c r="G634" s="14"/>
      <c r="H634" s="14"/>
      <c r="I634" s="14"/>
    </row>
    <row r="635" spans="1:9" x14ac:dyDescent="0.35">
      <c r="A635" s="22">
        <v>41492</v>
      </c>
      <c r="B635" s="23" t="s">
        <v>167</v>
      </c>
      <c r="C635" s="14">
        <v>2</v>
      </c>
      <c r="D635" s="14">
        <f>IF(cukier6[[#This Row],[NIP]]=B634, D634+cukier6[[#This Row],[LICZBA KG]], cukier6[[#This Row],[LICZBA KG]])</f>
        <v>21</v>
      </c>
      <c r="E63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635" s="23">
        <f>(1-E635)*cukier6[[#This Row],[LICZBA KG]]</f>
        <v>2</v>
      </c>
      <c r="G635" s="14"/>
      <c r="H635" s="14"/>
      <c r="I635" s="14"/>
    </row>
    <row r="636" spans="1:9" x14ac:dyDescent="0.35">
      <c r="A636" s="22">
        <v>41994</v>
      </c>
      <c r="B636" s="23" t="s">
        <v>167</v>
      </c>
      <c r="C636" s="14">
        <v>3</v>
      </c>
      <c r="D636" s="14">
        <f>IF(cukier6[[#This Row],[NIP]]=B635, D635+cukier6[[#This Row],[LICZBA KG]], cukier6[[#This Row],[LICZBA KG]])</f>
        <v>24</v>
      </c>
      <c r="E63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636" s="23">
        <f>(1-E636)*cukier6[[#This Row],[LICZBA KG]]</f>
        <v>3</v>
      </c>
      <c r="G636" s="14"/>
      <c r="H636" s="14"/>
      <c r="I636" s="14"/>
    </row>
    <row r="637" spans="1:9" x14ac:dyDescent="0.35">
      <c r="A637" s="22">
        <v>38517</v>
      </c>
      <c r="B637" s="23" t="s">
        <v>55</v>
      </c>
      <c r="C637" s="14">
        <v>67</v>
      </c>
      <c r="D637" s="14">
        <f>IF(cukier6[[#This Row],[NIP]]=B636, D636+cukier6[[#This Row],[LICZBA KG]], cukier6[[#This Row],[LICZBA KG]])</f>
        <v>67</v>
      </c>
      <c r="E63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637" s="23">
        <f>(1-E637)*cukier6[[#This Row],[LICZBA KG]]</f>
        <v>67</v>
      </c>
      <c r="G637" s="14"/>
      <c r="H637" s="14"/>
      <c r="I637" s="14"/>
    </row>
    <row r="638" spans="1:9" x14ac:dyDescent="0.35">
      <c r="A638" s="22">
        <v>38570</v>
      </c>
      <c r="B638" s="23" t="s">
        <v>55</v>
      </c>
      <c r="C638" s="14">
        <v>84</v>
      </c>
      <c r="D638" s="14">
        <f>IF(cukier6[[#This Row],[NIP]]=B637, D637+cukier6[[#This Row],[LICZBA KG]], cukier6[[#This Row],[LICZBA KG]])</f>
        <v>151</v>
      </c>
      <c r="E63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638" s="23">
        <f>(1-E638)*cukier6[[#This Row],[LICZBA KG]]</f>
        <v>79.8</v>
      </c>
      <c r="G638" s="14"/>
      <c r="H638" s="14"/>
      <c r="I638" s="14"/>
    </row>
    <row r="639" spans="1:9" x14ac:dyDescent="0.35">
      <c r="A639" s="22">
        <v>38725</v>
      </c>
      <c r="B639" s="23" t="s">
        <v>55</v>
      </c>
      <c r="C639" s="14">
        <v>26</v>
      </c>
      <c r="D639" s="14">
        <f>IF(cukier6[[#This Row],[NIP]]=B638, D638+cukier6[[#This Row],[LICZBA KG]], cukier6[[#This Row],[LICZBA KG]])</f>
        <v>177</v>
      </c>
      <c r="E63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639" s="23">
        <f>(1-E639)*cukier6[[#This Row],[LICZBA KG]]</f>
        <v>24.7</v>
      </c>
      <c r="G639" s="14"/>
      <c r="H639" s="14"/>
      <c r="I639" s="14"/>
    </row>
    <row r="640" spans="1:9" x14ac:dyDescent="0.35">
      <c r="A640" s="22">
        <v>38757</v>
      </c>
      <c r="B640" s="23" t="s">
        <v>55</v>
      </c>
      <c r="C640" s="14">
        <v>170</v>
      </c>
      <c r="D640" s="14">
        <f>IF(cukier6[[#This Row],[NIP]]=B639, D639+cukier6[[#This Row],[LICZBA KG]], cukier6[[#This Row],[LICZBA KG]])</f>
        <v>347</v>
      </c>
      <c r="E64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640" s="23">
        <f>(1-E640)*cukier6[[#This Row],[LICZBA KG]]</f>
        <v>161.5</v>
      </c>
      <c r="G640" s="14"/>
      <c r="H640" s="14"/>
      <c r="I640" s="14"/>
    </row>
    <row r="641" spans="1:9" x14ac:dyDescent="0.35">
      <c r="A641" s="22">
        <v>38936</v>
      </c>
      <c r="B641" s="23" t="s">
        <v>55</v>
      </c>
      <c r="C641" s="14">
        <v>172</v>
      </c>
      <c r="D641" s="14">
        <f>IF(cukier6[[#This Row],[NIP]]=B640, D640+cukier6[[#This Row],[LICZBA KG]], cukier6[[#This Row],[LICZBA KG]])</f>
        <v>519</v>
      </c>
      <c r="E64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641" s="23">
        <f>(1-E641)*cukier6[[#This Row],[LICZBA KG]]</f>
        <v>163.4</v>
      </c>
      <c r="G641" s="14"/>
      <c r="H641" s="14"/>
      <c r="I641" s="14"/>
    </row>
    <row r="642" spans="1:9" x14ac:dyDescent="0.35">
      <c r="A642" s="22">
        <v>38948</v>
      </c>
      <c r="B642" s="23" t="s">
        <v>55</v>
      </c>
      <c r="C642" s="14">
        <v>104</v>
      </c>
      <c r="D642" s="14">
        <f>IF(cukier6[[#This Row],[NIP]]=B641, D641+cukier6[[#This Row],[LICZBA KG]], cukier6[[#This Row],[LICZBA KG]])</f>
        <v>623</v>
      </c>
      <c r="E64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642" s="23">
        <f>(1-E642)*cukier6[[#This Row],[LICZBA KG]]</f>
        <v>98.8</v>
      </c>
      <c r="G642" s="14"/>
      <c r="H642" s="14"/>
      <c r="I642" s="14"/>
    </row>
    <row r="643" spans="1:9" x14ac:dyDescent="0.35">
      <c r="A643" s="22">
        <v>38981</v>
      </c>
      <c r="B643" s="23" t="s">
        <v>55</v>
      </c>
      <c r="C643" s="14">
        <v>30</v>
      </c>
      <c r="D643" s="14">
        <f>IF(cukier6[[#This Row],[NIP]]=B642, D642+cukier6[[#This Row],[LICZBA KG]], cukier6[[#This Row],[LICZBA KG]])</f>
        <v>653</v>
      </c>
      <c r="E64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643" s="23">
        <f>(1-E643)*cukier6[[#This Row],[LICZBA KG]]</f>
        <v>28.5</v>
      </c>
      <c r="G643" s="14"/>
      <c r="H643" s="14"/>
      <c r="I643" s="14"/>
    </row>
    <row r="644" spans="1:9" x14ac:dyDescent="0.35">
      <c r="A644" s="22">
        <v>39084</v>
      </c>
      <c r="B644" s="23" t="s">
        <v>55</v>
      </c>
      <c r="C644" s="14">
        <v>81</v>
      </c>
      <c r="D644" s="14">
        <f>IF(cukier6[[#This Row],[NIP]]=B643, D643+cukier6[[#This Row],[LICZBA KG]], cukier6[[#This Row],[LICZBA KG]])</f>
        <v>734</v>
      </c>
      <c r="E64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644" s="23">
        <f>(1-E644)*cukier6[[#This Row],[LICZBA KG]]</f>
        <v>76.95</v>
      </c>
      <c r="G644" s="14"/>
      <c r="H644" s="14"/>
      <c r="I644" s="14"/>
    </row>
    <row r="645" spans="1:9" x14ac:dyDescent="0.35">
      <c r="A645" s="22">
        <v>39250</v>
      </c>
      <c r="B645" s="23" t="s">
        <v>55</v>
      </c>
      <c r="C645" s="14">
        <v>118</v>
      </c>
      <c r="D645" s="14">
        <f>IF(cukier6[[#This Row],[NIP]]=B644, D644+cukier6[[#This Row],[LICZBA KG]], cukier6[[#This Row],[LICZBA KG]])</f>
        <v>852</v>
      </c>
      <c r="E64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645" s="23">
        <f>(1-E645)*cukier6[[#This Row],[LICZBA KG]]</f>
        <v>112.1</v>
      </c>
      <c r="G645" s="14"/>
      <c r="H645" s="14"/>
      <c r="I645" s="14"/>
    </row>
    <row r="646" spans="1:9" x14ac:dyDescent="0.35">
      <c r="A646" s="22">
        <v>39301</v>
      </c>
      <c r="B646" s="23" t="s">
        <v>55</v>
      </c>
      <c r="C646" s="14">
        <v>98</v>
      </c>
      <c r="D646" s="14">
        <f>IF(cukier6[[#This Row],[NIP]]=B645, D645+cukier6[[#This Row],[LICZBA KG]], cukier6[[#This Row],[LICZBA KG]])</f>
        <v>950</v>
      </c>
      <c r="E64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646" s="23">
        <f>(1-E646)*cukier6[[#This Row],[LICZBA KG]]</f>
        <v>93.1</v>
      </c>
      <c r="G646" s="14"/>
      <c r="H646" s="14"/>
      <c r="I646" s="14"/>
    </row>
    <row r="647" spans="1:9" x14ac:dyDescent="0.35">
      <c r="A647" s="22">
        <v>39349</v>
      </c>
      <c r="B647" s="23" t="s">
        <v>55</v>
      </c>
      <c r="C647" s="14">
        <v>105</v>
      </c>
      <c r="D647" s="14">
        <f>IF(cukier6[[#This Row],[NIP]]=B646, D646+cukier6[[#This Row],[LICZBA KG]], cukier6[[#This Row],[LICZBA KG]])</f>
        <v>1055</v>
      </c>
      <c r="E64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647" s="23">
        <f>(1-E647)*cukier6[[#This Row],[LICZBA KG]]</f>
        <v>94.5</v>
      </c>
      <c r="G647" s="14"/>
      <c r="H647" s="14"/>
      <c r="I647" s="14"/>
    </row>
    <row r="648" spans="1:9" x14ac:dyDescent="0.35">
      <c r="A648" s="22">
        <v>39457</v>
      </c>
      <c r="B648" s="23" t="s">
        <v>55</v>
      </c>
      <c r="C648" s="14">
        <v>130</v>
      </c>
      <c r="D648" s="14">
        <f>IF(cukier6[[#This Row],[NIP]]=B647, D647+cukier6[[#This Row],[LICZBA KG]], cukier6[[#This Row],[LICZBA KG]])</f>
        <v>1185</v>
      </c>
      <c r="E64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648" s="23">
        <f>(1-E648)*cukier6[[#This Row],[LICZBA KG]]</f>
        <v>117</v>
      </c>
      <c r="G648" s="14"/>
      <c r="H648" s="14"/>
      <c r="I648" s="14"/>
    </row>
    <row r="649" spans="1:9" x14ac:dyDescent="0.35">
      <c r="A649" s="22">
        <v>39462</v>
      </c>
      <c r="B649" s="23" t="s">
        <v>55</v>
      </c>
      <c r="C649" s="14">
        <v>176</v>
      </c>
      <c r="D649" s="14">
        <f>IF(cukier6[[#This Row],[NIP]]=B648, D648+cukier6[[#This Row],[LICZBA KG]], cukier6[[#This Row],[LICZBA KG]])</f>
        <v>1361</v>
      </c>
      <c r="E64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649" s="23">
        <f>(1-E649)*cukier6[[#This Row],[LICZBA KG]]</f>
        <v>158.4</v>
      </c>
      <c r="G649" s="14"/>
      <c r="H649" s="14"/>
      <c r="I649" s="14"/>
    </row>
    <row r="650" spans="1:9" x14ac:dyDescent="0.35">
      <c r="A650" s="22">
        <v>39465</v>
      </c>
      <c r="B650" s="23" t="s">
        <v>55</v>
      </c>
      <c r="C650" s="14">
        <v>97</v>
      </c>
      <c r="D650" s="14">
        <f>IF(cukier6[[#This Row],[NIP]]=B649, D649+cukier6[[#This Row],[LICZBA KG]], cukier6[[#This Row],[LICZBA KG]])</f>
        <v>1458</v>
      </c>
      <c r="E65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650" s="23">
        <f>(1-E650)*cukier6[[#This Row],[LICZBA KG]]</f>
        <v>87.3</v>
      </c>
      <c r="G650" s="14"/>
      <c r="H650" s="14"/>
      <c r="I650" s="14"/>
    </row>
    <row r="651" spans="1:9" x14ac:dyDescent="0.35">
      <c r="A651" s="22">
        <v>39572</v>
      </c>
      <c r="B651" s="23" t="s">
        <v>55</v>
      </c>
      <c r="C651" s="14">
        <v>44</v>
      </c>
      <c r="D651" s="14">
        <f>IF(cukier6[[#This Row],[NIP]]=B650, D650+cukier6[[#This Row],[LICZBA KG]], cukier6[[#This Row],[LICZBA KG]])</f>
        <v>1502</v>
      </c>
      <c r="E65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651" s="23">
        <f>(1-E651)*cukier6[[#This Row],[LICZBA KG]]</f>
        <v>39.6</v>
      </c>
      <c r="G651" s="14"/>
      <c r="H651" s="14"/>
      <c r="I651" s="14"/>
    </row>
    <row r="652" spans="1:9" x14ac:dyDescent="0.35">
      <c r="A652" s="22">
        <v>39591</v>
      </c>
      <c r="B652" s="23" t="s">
        <v>55</v>
      </c>
      <c r="C652" s="14">
        <v>121</v>
      </c>
      <c r="D652" s="14">
        <f>IF(cukier6[[#This Row],[NIP]]=B651, D651+cukier6[[#This Row],[LICZBA KG]], cukier6[[#This Row],[LICZBA KG]])</f>
        <v>1623</v>
      </c>
      <c r="E65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652" s="23">
        <f>(1-E652)*cukier6[[#This Row],[LICZBA KG]]</f>
        <v>108.9</v>
      </c>
      <c r="G652" s="14"/>
      <c r="H652" s="14"/>
      <c r="I652" s="14"/>
    </row>
    <row r="653" spans="1:9" x14ac:dyDescent="0.35">
      <c r="A653" s="22">
        <v>39602</v>
      </c>
      <c r="B653" s="23" t="s">
        <v>55</v>
      </c>
      <c r="C653" s="14">
        <v>46</v>
      </c>
      <c r="D653" s="14">
        <f>IF(cukier6[[#This Row],[NIP]]=B652, D652+cukier6[[#This Row],[LICZBA KG]], cukier6[[#This Row],[LICZBA KG]])</f>
        <v>1669</v>
      </c>
      <c r="E65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653" s="23">
        <f>(1-E653)*cukier6[[#This Row],[LICZBA KG]]</f>
        <v>41.4</v>
      </c>
      <c r="G653" s="14"/>
      <c r="H653" s="14"/>
      <c r="I653" s="14"/>
    </row>
    <row r="654" spans="1:9" x14ac:dyDescent="0.35">
      <c r="A654" s="22">
        <v>39605</v>
      </c>
      <c r="B654" s="23" t="s">
        <v>55</v>
      </c>
      <c r="C654" s="14">
        <v>98</v>
      </c>
      <c r="D654" s="14">
        <f>IF(cukier6[[#This Row],[NIP]]=B653, D653+cukier6[[#This Row],[LICZBA KG]], cukier6[[#This Row],[LICZBA KG]])</f>
        <v>1767</v>
      </c>
      <c r="E65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654" s="23">
        <f>(1-E654)*cukier6[[#This Row],[LICZBA KG]]</f>
        <v>88.2</v>
      </c>
      <c r="G654" s="14"/>
      <c r="H654" s="14"/>
      <c r="I654" s="14"/>
    </row>
    <row r="655" spans="1:9" x14ac:dyDescent="0.35">
      <c r="A655" s="22">
        <v>39631</v>
      </c>
      <c r="B655" s="23" t="s">
        <v>55</v>
      </c>
      <c r="C655" s="14">
        <v>30</v>
      </c>
      <c r="D655" s="14">
        <f>IF(cukier6[[#This Row],[NIP]]=B654, D654+cukier6[[#This Row],[LICZBA KG]], cukier6[[#This Row],[LICZBA KG]])</f>
        <v>1797</v>
      </c>
      <c r="E65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655" s="23">
        <f>(1-E655)*cukier6[[#This Row],[LICZBA KG]]</f>
        <v>27</v>
      </c>
      <c r="G655" s="14"/>
      <c r="H655" s="14"/>
      <c r="I655" s="14"/>
    </row>
    <row r="656" spans="1:9" x14ac:dyDescent="0.35">
      <c r="A656" s="22">
        <v>39733</v>
      </c>
      <c r="B656" s="23" t="s">
        <v>55</v>
      </c>
      <c r="C656" s="14">
        <v>159</v>
      </c>
      <c r="D656" s="14">
        <f>IF(cukier6[[#This Row],[NIP]]=B655, D655+cukier6[[#This Row],[LICZBA KG]], cukier6[[#This Row],[LICZBA KG]])</f>
        <v>1956</v>
      </c>
      <c r="E65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656" s="23">
        <f>(1-E656)*cukier6[[#This Row],[LICZBA KG]]</f>
        <v>143.1</v>
      </c>
      <c r="G656" s="14"/>
      <c r="H656" s="14"/>
      <c r="I656" s="14"/>
    </row>
    <row r="657" spans="1:9" x14ac:dyDescent="0.35">
      <c r="A657" s="22">
        <v>39765</v>
      </c>
      <c r="B657" s="23" t="s">
        <v>55</v>
      </c>
      <c r="C657" s="14">
        <v>94</v>
      </c>
      <c r="D657" s="14">
        <f>IF(cukier6[[#This Row],[NIP]]=B656, D656+cukier6[[#This Row],[LICZBA KG]], cukier6[[#This Row],[LICZBA KG]])</f>
        <v>2050</v>
      </c>
      <c r="E65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657" s="23">
        <f>(1-E657)*cukier6[[#This Row],[LICZBA KG]]</f>
        <v>84.600000000000009</v>
      </c>
      <c r="G657" s="14"/>
      <c r="H657" s="14"/>
      <c r="I657" s="14"/>
    </row>
    <row r="658" spans="1:9" x14ac:dyDescent="0.35">
      <c r="A658" s="22">
        <v>39776</v>
      </c>
      <c r="B658" s="23" t="s">
        <v>55</v>
      </c>
      <c r="C658" s="14">
        <v>78</v>
      </c>
      <c r="D658" s="14">
        <f>IF(cukier6[[#This Row],[NIP]]=B657, D657+cukier6[[#This Row],[LICZBA KG]], cukier6[[#This Row],[LICZBA KG]])</f>
        <v>2128</v>
      </c>
      <c r="E65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658" s="23">
        <f>(1-E658)*cukier6[[#This Row],[LICZBA KG]]</f>
        <v>70.2</v>
      </c>
      <c r="G658" s="14"/>
      <c r="H658" s="14"/>
      <c r="I658" s="14"/>
    </row>
    <row r="659" spans="1:9" x14ac:dyDescent="0.35">
      <c r="A659" s="22">
        <v>39831</v>
      </c>
      <c r="B659" s="23" t="s">
        <v>55</v>
      </c>
      <c r="C659" s="14">
        <v>153</v>
      </c>
      <c r="D659" s="14">
        <f>IF(cukier6[[#This Row],[NIP]]=B658, D658+cukier6[[#This Row],[LICZBA KG]], cukier6[[#This Row],[LICZBA KG]])</f>
        <v>2281</v>
      </c>
      <c r="E65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659" s="23">
        <f>(1-E659)*cukier6[[#This Row],[LICZBA KG]]</f>
        <v>137.70000000000002</v>
      </c>
      <c r="G659" s="14"/>
      <c r="H659" s="14"/>
      <c r="I659" s="14"/>
    </row>
    <row r="660" spans="1:9" x14ac:dyDescent="0.35">
      <c r="A660" s="22">
        <v>39918</v>
      </c>
      <c r="B660" s="23" t="s">
        <v>55</v>
      </c>
      <c r="C660" s="14">
        <v>107</v>
      </c>
      <c r="D660" s="14">
        <f>IF(cukier6[[#This Row],[NIP]]=B659, D659+cukier6[[#This Row],[LICZBA KG]], cukier6[[#This Row],[LICZBA KG]])</f>
        <v>2388</v>
      </c>
      <c r="E66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660" s="23">
        <f>(1-E660)*cukier6[[#This Row],[LICZBA KG]]</f>
        <v>96.3</v>
      </c>
      <c r="G660" s="14"/>
      <c r="H660" s="14"/>
      <c r="I660" s="14"/>
    </row>
    <row r="661" spans="1:9" x14ac:dyDescent="0.35">
      <c r="A661" s="22">
        <v>40031</v>
      </c>
      <c r="B661" s="23" t="s">
        <v>55</v>
      </c>
      <c r="C661" s="14">
        <v>100</v>
      </c>
      <c r="D661" s="14">
        <f>IF(cukier6[[#This Row],[NIP]]=B660, D660+cukier6[[#This Row],[LICZBA KG]], cukier6[[#This Row],[LICZBA KG]])</f>
        <v>2488</v>
      </c>
      <c r="E66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661" s="23">
        <f>(1-E661)*cukier6[[#This Row],[LICZBA KG]]</f>
        <v>90</v>
      </c>
      <c r="G661" s="14"/>
      <c r="H661" s="14"/>
      <c r="I661" s="14"/>
    </row>
    <row r="662" spans="1:9" x14ac:dyDescent="0.35">
      <c r="A662" s="22">
        <v>40033</v>
      </c>
      <c r="B662" s="23" t="s">
        <v>55</v>
      </c>
      <c r="C662" s="14">
        <v>200</v>
      </c>
      <c r="D662" s="14">
        <f>IF(cukier6[[#This Row],[NIP]]=B661, D661+cukier6[[#This Row],[LICZBA KG]], cukier6[[#This Row],[LICZBA KG]])</f>
        <v>2688</v>
      </c>
      <c r="E66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662" s="23">
        <f>(1-E662)*cukier6[[#This Row],[LICZBA KG]]</f>
        <v>180</v>
      </c>
      <c r="G662" s="14"/>
      <c r="H662" s="14"/>
      <c r="I662" s="14"/>
    </row>
    <row r="663" spans="1:9" x14ac:dyDescent="0.35">
      <c r="A663" s="22">
        <v>40085</v>
      </c>
      <c r="B663" s="23" t="s">
        <v>55</v>
      </c>
      <c r="C663" s="14">
        <v>179</v>
      </c>
      <c r="D663" s="14">
        <f>IF(cukier6[[#This Row],[NIP]]=B662, D662+cukier6[[#This Row],[LICZBA KG]], cukier6[[#This Row],[LICZBA KG]])</f>
        <v>2867</v>
      </c>
      <c r="E66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663" s="23">
        <f>(1-E663)*cukier6[[#This Row],[LICZBA KG]]</f>
        <v>161.1</v>
      </c>
      <c r="G663" s="14"/>
      <c r="H663" s="14"/>
      <c r="I663" s="14"/>
    </row>
    <row r="664" spans="1:9" x14ac:dyDescent="0.35">
      <c r="A664" s="22">
        <v>40267</v>
      </c>
      <c r="B664" s="23" t="s">
        <v>55</v>
      </c>
      <c r="C664" s="14">
        <v>146</v>
      </c>
      <c r="D664" s="14">
        <f>IF(cukier6[[#This Row],[NIP]]=B663, D663+cukier6[[#This Row],[LICZBA KG]], cukier6[[#This Row],[LICZBA KG]])</f>
        <v>3013</v>
      </c>
      <c r="E66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664" s="23">
        <f>(1-E664)*cukier6[[#This Row],[LICZBA KG]]</f>
        <v>131.4</v>
      </c>
      <c r="G664" s="14"/>
      <c r="H664" s="14"/>
      <c r="I664" s="14"/>
    </row>
    <row r="665" spans="1:9" x14ac:dyDescent="0.35">
      <c r="A665" s="22">
        <v>40568</v>
      </c>
      <c r="B665" s="23" t="s">
        <v>55</v>
      </c>
      <c r="C665" s="14">
        <v>25</v>
      </c>
      <c r="D665" s="14">
        <f>IF(cukier6[[#This Row],[NIP]]=B664, D664+cukier6[[#This Row],[LICZBA KG]], cukier6[[#This Row],[LICZBA KG]])</f>
        <v>3038</v>
      </c>
      <c r="E66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665" s="23">
        <f>(1-E665)*cukier6[[#This Row],[LICZBA KG]]</f>
        <v>22.5</v>
      </c>
      <c r="G665" s="14"/>
      <c r="H665" s="14"/>
      <c r="I665" s="14"/>
    </row>
    <row r="666" spans="1:9" x14ac:dyDescent="0.35">
      <c r="A666" s="22">
        <v>40654</v>
      </c>
      <c r="B666" s="23" t="s">
        <v>55</v>
      </c>
      <c r="C666" s="14">
        <v>140</v>
      </c>
      <c r="D666" s="14">
        <f>IF(cukier6[[#This Row],[NIP]]=B665, D665+cukier6[[#This Row],[LICZBA KG]], cukier6[[#This Row],[LICZBA KG]])</f>
        <v>3178</v>
      </c>
      <c r="E66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666" s="23">
        <f>(1-E666)*cukier6[[#This Row],[LICZBA KG]]</f>
        <v>126</v>
      </c>
      <c r="G666" s="14"/>
      <c r="H666" s="14"/>
      <c r="I666" s="14"/>
    </row>
    <row r="667" spans="1:9" x14ac:dyDescent="0.35">
      <c r="A667" s="22">
        <v>40718</v>
      </c>
      <c r="B667" s="23" t="s">
        <v>55</v>
      </c>
      <c r="C667" s="14">
        <v>170</v>
      </c>
      <c r="D667" s="14">
        <f>IF(cukier6[[#This Row],[NIP]]=B666, D666+cukier6[[#This Row],[LICZBA KG]], cukier6[[#This Row],[LICZBA KG]])</f>
        <v>3348</v>
      </c>
      <c r="E66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667" s="23">
        <f>(1-E667)*cukier6[[#This Row],[LICZBA KG]]</f>
        <v>153</v>
      </c>
      <c r="G667" s="14"/>
      <c r="H667" s="14"/>
      <c r="I667" s="14"/>
    </row>
    <row r="668" spans="1:9" x14ac:dyDescent="0.35">
      <c r="A668" s="22">
        <v>40822</v>
      </c>
      <c r="B668" s="23" t="s">
        <v>55</v>
      </c>
      <c r="C668" s="14">
        <v>26</v>
      </c>
      <c r="D668" s="14">
        <f>IF(cukier6[[#This Row],[NIP]]=B667, D667+cukier6[[#This Row],[LICZBA KG]], cukier6[[#This Row],[LICZBA KG]])</f>
        <v>3374</v>
      </c>
      <c r="E66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668" s="23">
        <f>(1-E668)*cukier6[[#This Row],[LICZBA KG]]</f>
        <v>23.400000000000002</v>
      </c>
      <c r="G668" s="14"/>
      <c r="H668" s="14"/>
      <c r="I668" s="14"/>
    </row>
    <row r="669" spans="1:9" x14ac:dyDescent="0.35">
      <c r="A669" s="22">
        <v>40850</v>
      </c>
      <c r="B669" s="23" t="s">
        <v>55</v>
      </c>
      <c r="C669" s="14">
        <v>46</v>
      </c>
      <c r="D669" s="14">
        <f>IF(cukier6[[#This Row],[NIP]]=B668, D668+cukier6[[#This Row],[LICZBA KG]], cukier6[[#This Row],[LICZBA KG]])</f>
        <v>3420</v>
      </c>
      <c r="E66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669" s="23">
        <f>(1-E669)*cukier6[[#This Row],[LICZBA KG]]</f>
        <v>41.4</v>
      </c>
      <c r="G669" s="14"/>
      <c r="H669" s="14"/>
      <c r="I669" s="14"/>
    </row>
    <row r="670" spans="1:9" x14ac:dyDescent="0.35">
      <c r="A670" s="22">
        <v>40865</v>
      </c>
      <c r="B670" s="23" t="s">
        <v>55</v>
      </c>
      <c r="C670" s="14">
        <v>130</v>
      </c>
      <c r="D670" s="14">
        <f>IF(cukier6[[#This Row],[NIP]]=B669, D669+cukier6[[#This Row],[LICZBA KG]], cukier6[[#This Row],[LICZBA KG]])</f>
        <v>3550</v>
      </c>
      <c r="E67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670" s="23">
        <f>(1-E670)*cukier6[[#This Row],[LICZBA KG]]</f>
        <v>117</v>
      </c>
      <c r="G670" s="14"/>
      <c r="H670" s="14"/>
      <c r="I670" s="14"/>
    </row>
    <row r="671" spans="1:9" x14ac:dyDescent="0.35">
      <c r="A671" s="22">
        <v>41043</v>
      </c>
      <c r="B671" s="23" t="s">
        <v>55</v>
      </c>
      <c r="C671" s="14">
        <v>111</v>
      </c>
      <c r="D671" s="14">
        <f>IF(cukier6[[#This Row],[NIP]]=B670, D670+cukier6[[#This Row],[LICZBA KG]], cukier6[[#This Row],[LICZBA KG]])</f>
        <v>3661</v>
      </c>
      <c r="E67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671" s="23">
        <f>(1-E671)*cukier6[[#This Row],[LICZBA KG]]</f>
        <v>99.9</v>
      </c>
      <c r="G671" s="14"/>
      <c r="H671" s="14"/>
      <c r="I671" s="14"/>
    </row>
    <row r="672" spans="1:9" x14ac:dyDescent="0.35">
      <c r="A672" s="22">
        <v>41095</v>
      </c>
      <c r="B672" s="23" t="s">
        <v>55</v>
      </c>
      <c r="C672" s="14">
        <v>106</v>
      </c>
      <c r="D672" s="14">
        <f>IF(cukier6[[#This Row],[NIP]]=B671, D671+cukier6[[#This Row],[LICZBA KG]], cukier6[[#This Row],[LICZBA KG]])</f>
        <v>3767</v>
      </c>
      <c r="E67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672" s="23">
        <f>(1-E672)*cukier6[[#This Row],[LICZBA KG]]</f>
        <v>95.4</v>
      </c>
      <c r="G672" s="14"/>
      <c r="H672" s="14"/>
      <c r="I672" s="14"/>
    </row>
    <row r="673" spans="1:9" x14ac:dyDescent="0.35">
      <c r="A673" s="22">
        <v>41124</v>
      </c>
      <c r="B673" s="23" t="s">
        <v>55</v>
      </c>
      <c r="C673" s="14">
        <v>170</v>
      </c>
      <c r="D673" s="14">
        <f>IF(cukier6[[#This Row],[NIP]]=B672, D672+cukier6[[#This Row],[LICZBA KG]], cukier6[[#This Row],[LICZBA KG]])</f>
        <v>3937</v>
      </c>
      <c r="E67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673" s="23">
        <f>(1-E673)*cukier6[[#This Row],[LICZBA KG]]</f>
        <v>153</v>
      </c>
      <c r="G673" s="14"/>
      <c r="H673" s="14"/>
      <c r="I673" s="14"/>
    </row>
    <row r="674" spans="1:9" x14ac:dyDescent="0.35">
      <c r="A674" s="22">
        <v>41137</v>
      </c>
      <c r="B674" s="23" t="s">
        <v>55</v>
      </c>
      <c r="C674" s="14">
        <v>64</v>
      </c>
      <c r="D674" s="14">
        <f>IF(cukier6[[#This Row],[NIP]]=B673, D673+cukier6[[#This Row],[LICZBA KG]], cukier6[[#This Row],[LICZBA KG]])</f>
        <v>4001</v>
      </c>
      <c r="E67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674" s="23">
        <f>(1-E674)*cukier6[[#This Row],[LICZBA KG]]</f>
        <v>57.6</v>
      </c>
      <c r="G674" s="14"/>
      <c r="H674" s="14"/>
      <c r="I674" s="14"/>
    </row>
    <row r="675" spans="1:9" x14ac:dyDescent="0.35">
      <c r="A675" s="22">
        <v>41287</v>
      </c>
      <c r="B675" s="23" t="s">
        <v>55</v>
      </c>
      <c r="C675" s="14">
        <v>37</v>
      </c>
      <c r="D675" s="14">
        <f>IF(cukier6[[#This Row],[NIP]]=B674, D674+cukier6[[#This Row],[LICZBA KG]], cukier6[[#This Row],[LICZBA KG]])</f>
        <v>4038</v>
      </c>
      <c r="E67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675" s="23">
        <f>(1-E675)*cukier6[[#This Row],[LICZBA KG]]</f>
        <v>33.300000000000004</v>
      </c>
      <c r="G675" s="14"/>
      <c r="H675" s="14"/>
      <c r="I675" s="14"/>
    </row>
    <row r="676" spans="1:9" x14ac:dyDescent="0.35">
      <c r="A676" s="22">
        <v>41668</v>
      </c>
      <c r="B676" s="23" t="s">
        <v>55</v>
      </c>
      <c r="C676" s="14">
        <v>118</v>
      </c>
      <c r="D676" s="14">
        <f>IF(cukier6[[#This Row],[NIP]]=B675, D675+cukier6[[#This Row],[LICZBA KG]], cukier6[[#This Row],[LICZBA KG]])</f>
        <v>4156</v>
      </c>
      <c r="E67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676" s="23">
        <f>(1-E676)*cukier6[[#This Row],[LICZBA KG]]</f>
        <v>106.2</v>
      </c>
      <c r="G676" s="14"/>
      <c r="H676" s="14"/>
      <c r="I676" s="14"/>
    </row>
    <row r="677" spans="1:9" x14ac:dyDescent="0.35">
      <c r="A677" s="22">
        <v>41741</v>
      </c>
      <c r="B677" s="23" t="s">
        <v>55</v>
      </c>
      <c r="C677" s="14">
        <v>166</v>
      </c>
      <c r="D677" s="14">
        <f>IF(cukier6[[#This Row],[NIP]]=B676, D676+cukier6[[#This Row],[LICZBA KG]], cukier6[[#This Row],[LICZBA KG]])</f>
        <v>4322</v>
      </c>
      <c r="E67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677" s="23">
        <f>(1-E677)*cukier6[[#This Row],[LICZBA KG]]</f>
        <v>149.4</v>
      </c>
      <c r="G677" s="14"/>
      <c r="H677" s="14"/>
      <c r="I677" s="14"/>
    </row>
    <row r="678" spans="1:9" x14ac:dyDescent="0.35">
      <c r="A678" s="22">
        <v>41743</v>
      </c>
      <c r="B678" s="23" t="s">
        <v>55</v>
      </c>
      <c r="C678" s="14">
        <v>121</v>
      </c>
      <c r="D678" s="14">
        <f>IF(cukier6[[#This Row],[NIP]]=B677, D677+cukier6[[#This Row],[LICZBA KG]], cukier6[[#This Row],[LICZBA KG]])</f>
        <v>4443</v>
      </c>
      <c r="E67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678" s="23">
        <f>(1-E678)*cukier6[[#This Row],[LICZBA KG]]</f>
        <v>108.9</v>
      </c>
      <c r="G678" s="14"/>
      <c r="H678" s="14"/>
      <c r="I678" s="14"/>
    </row>
    <row r="679" spans="1:9" x14ac:dyDescent="0.35">
      <c r="A679" s="22">
        <v>41868</v>
      </c>
      <c r="B679" s="23" t="s">
        <v>55</v>
      </c>
      <c r="C679" s="14">
        <v>35</v>
      </c>
      <c r="D679" s="14">
        <f>IF(cukier6[[#This Row],[NIP]]=B678, D678+cukier6[[#This Row],[LICZBA KG]], cukier6[[#This Row],[LICZBA KG]])</f>
        <v>4478</v>
      </c>
      <c r="E67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679" s="23">
        <f>(1-E679)*cukier6[[#This Row],[LICZBA KG]]</f>
        <v>31.5</v>
      </c>
      <c r="G679" s="14"/>
      <c r="H679" s="14"/>
      <c r="I679" s="14"/>
    </row>
    <row r="680" spans="1:9" x14ac:dyDescent="0.35">
      <c r="A680" s="22">
        <v>41945</v>
      </c>
      <c r="B680" s="23" t="s">
        <v>55</v>
      </c>
      <c r="C680" s="14">
        <v>171</v>
      </c>
      <c r="D680" s="14">
        <f>IF(cukier6[[#This Row],[NIP]]=B679, D679+cukier6[[#This Row],[LICZBA KG]], cukier6[[#This Row],[LICZBA KG]])</f>
        <v>4649</v>
      </c>
      <c r="E68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680" s="23">
        <f>(1-E680)*cukier6[[#This Row],[LICZBA KG]]</f>
        <v>153.9</v>
      </c>
      <c r="G680" s="14"/>
      <c r="H680" s="14"/>
      <c r="I680" s="14"/>
    </row>
    <row r="681" spans="1:9" x14ac:dyDescent="0.35">
      <c r="A681" s="22">
        <v>41950</v>
      </c>
      <c r="B681" s="23" t="s">
        <v>55</v>
      </c>
      <c r="C681" s="14">
        <v>179</v>
      </c>
      <c r="D681" s="14">
        <f>IF(cukier6[[#This Row],[NIP]]=B680, D680+cukier6[[#This Row],[LICZBA KG]], cukier6[[#This Row],[LICZBA KG]])</f>
        <v>4828</v>
      </c>
      <c r="E68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681" s="23">
        <f>(1-E681)*cukier6[[#This Row],[LICZBA KG]]</f>
        <v>161.1</v>
      </c>
      <c r="G681" s="14"/>
      <c r="H681" s="14"/>
      <c r="I681" s="14"/>
    </row>
    <row r="682" spans="1:9" x14ac:dyDescent="0.35">
      <c r="A682" s="22">
        <v>41992</v>
      </c>
      <c r="B682" s="23" t="s">
        <v>55</v>
      </c>
      <c r="C682" s="14">
        <v>98</v>
      </c>
      <c r="D682" s="14">
        <f>IF(cukier6[[#This Row],[NIP]]=B681, D681+cukier6[[#This Row],[LICZBA KG]], cukier6[[#This Row],[LICZBA KG]])</f>
        <v>4926</v>
      </c>
      <c r="E68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682" s="23">
        <f>(1-E682)*cukier6[[#This Row],[LICZBA KG]]</f>
        <v>88.2</v>
      </c>
      <c r="G682" s="14"/>
      <c r="H682" s="14"/>
      <c r="I682" s="14"/>
    </row>
    <row r="683" spans="1:9" x14ac:dyDescent="0.35">
      <c r="A683" s="22">
        <v>40246</v>
      </c>
      <c r="B683" s="23" t="s">
        <v>208</v>
      </c>
      <c r="C683" s="14">
        <v>7</v>
      </c>
      <c r="D683" s="14">
        <f>IF(cukier6[[#This Row],[NIP]]=B682, D682+cukier6[[#This Row],[LICZBA KG]], cukier6[[#This Row],[LICZBA KG]])</f>
        <v>7</v>
      </c>
      <c r="E68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683" s="23">
        <f>(1-E683)*cukier6[[#This Row],[LICZBA KG]]</f>
        <v>7</v>
      </c>
      <c r="G683" s="14"/>
      <c r="H683" s="14"/>
      <c r="I683" s="14"/>
    </row>
    <row r="684" spans="1:9" x14ac:dyDescent="0.35">
      <c r="A684" s="22">
        <v>41283</v>
      </c>
      <c r="B684" s="23" t="s">
        <v>208</v>
      </c>
      <c r="C684" s="14">
        <v>16</v>
      </c>
      <c r="D684" s="14">
        <f>IF(cukier6[[#This Row],[NIP]]=B683, D683+cukier6[[#This Row],[LICZBA KG]], cukier6[[#This Row],[LICZBA KG]])</f>
        <v>23</v>
      </c>
      <c r="E68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684" s="23">
        <f>(1-E684)*cukier6[[#This Row],[LICZBA KG]]</f>
        <v>16</v>
      </c>
      <c r="G684" s="14"/>
      <c r="H684" s="14"/>
      <c r="I684" s="14"/>
    </row>
    <row r="685" spans="1:9" x14ac:dyDescent="0.35">
      <c r="A685" s="22">
        <v>38780</v>
      </c>
      <c r="B685" s="23" t="s">
        <v>97</v>
      </c>
      <c r="C685" s="14">
        <v>16</v>
      </c>
      <c r="D685" s="14">
        <f>IF(cukier6[[#This Row],[NIP]]=B684, D684+cukier6[[#This Row],[LICZBA KG]], cukier6[[#This Row],[LICZBA KG]])</f>
        <v>16</v>
      </c>
      <c r="E68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685" s="23">
        <f>(1-E685)*cukier6[[#This Row],[LICZBA KG]]</f>
        <v>16</v>
      </c>
      <c r="G685" s="14"/>
      <c r="H685" s="14"/>
      <c r="I685" s="14"/>
    </row>
    <row r="686" spans="1:9" x14ac:dyDescent="0.35">
      <c r="A686" s="22">
        <v>38853</v>
      </c>
      <c r="B686" s="23" t="s">
        <v>97</v>
      </c>
      <c r="C686" s="14">
        <v>13</v>
      </c>
      <c r="D686" s="14">
        <f>IF(cukier6[[#This Row],[NIP]]=B685, D685+cukier6[[#This Row],[LICZBA KG]], cukier6[[#This Row],[LICZBA KG]])</f>
        <v>29</v>
      </c>
      <c r="E68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686" s="23">
        <f>(1-E686)*cukier6[[#This Row],[LICZBA KG]]</f>
        <v>13</v>
      </c>
      <c r="G686" s="14"/>
      <c r="H686" s="14"/>
      <c r="I686" s="14"/>
    </row>
    <row r="687" spans="1:9" x14ac:dyDescent="0.35">
      <c r="A687" s="22">
        <v>40084</v>
      </c>
      <c r="B687" s="23" t="s">
        <v>97</v>
      </c>
      <c r="C687" s="14">
        <v>5</v>
      </c>
      <c r="D687" s="14">
        <f>IF(cukier6[[#This Row],[NIP]]=B686, D686+cukier6[[#This Row],[LICZBA KG]], cukier6[[#This Row],[LICZBA KG]])</f>
        <v>34</v>
      </c>
      <c r="E68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687" s="23">
        <f>(1-E687)*cukier6[[#This Row],[LICZBA KG]]</f>
        <v>5</v>
      </c>
      <c r="G687" s="14"/>
      <c r="H687" s="14"/>
      <c r="I687" s="14"/>
    </row>
    <row r="688" spans="1:9" x14ac:dyDescent="0.35">
      <c r="A688" s="22">
        <v>41639</v>
      </c>
      <c r="B688" s="23" t="s">
        <v>97</v>
      </c>
      <c r="C688" s="14">
        <v>8</v>
      </c>
      <c r="D688" s="14">
        <f>IF(cukier6[[#This Row],[NIP]]=B687, D687+cukier6[[#This Row],[LICZBA KG]], cukier6[[#This Row],[LICZBA KG]])</f>
        <v>42</v>
      </c>
      <c r="E68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688" s="23">
        <f>(1-E688)*cukier6[[#This Row],[LICZBA KG]]</f>
        <v>8</v>
      </c>
      <c r="G688" s="14"/>
      <c r="H688" s="14"/>
      <c r="I688" s="14"/>
    </row>
    <row r="689" spans="1:9" x14ac:dyDescent="0.35">
      <c r="A689" s="22">
        <v>40361</v>
      </c>
      <c r="B689" s="23" t="s">
        <v>213</v>
      </c>
      <c r="C689" s="14">
        <v>13</v>
      </c>
      <c r="D689" s="14">
        <f>IF(cukier6[[#This Row],[NIP]]=B688, D688+cukier6[[#This Row],[LICZBA KG]], cukier6[[#This Row],[LICZBA KG]])</f>
        <v>13</v>
      </c>
      <c r="E68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689" s="23">
        <f>(1-E689)*cukier6[[#This Row],[LICZBA KG]]</f>
        <v>13</v>
      </c>
      <c r="G689" s="14"/>
      <c r="H689" s="14"/>
      <c r="I689" s="14"/>
    </row>
    <row r="690" spans="1:9" x14ac:dyDescent="0.35">
      <c r="A690" s="22">
        <v>41167</v>
      </c>
      <c r="B690" s="23" t="s">
        <v>230</v>
      </c>
      <c r="C690" s="14">
        <v>20</v>
      </c>
      <c r="D690" s="14">
        <f>IF(cukier6[[#This Row],[NIP]]=B689, D689+cukier6[[#This Row],[LICZBA KG]], cukier6[[#This Row],[LICZBA KG]])</f>
        <v>20</v>
      </c>
      <c r="E69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690" s="23">
        <f>(1-E690)*cukier6[[#This Row],[LICZBA KG]]</f>
        <v>20</v>
      </c>
      <c r="G690" s="14"/>
      <c r="H690" s="14"/>
      <c r="I690" s="14"/>
    </row>
    <row r="691" spans="1:9" x14ac:dyDescent="0.35">
      <c r="A691" s="22">
        <v>38412</v>
      </c>
      <c r="B691" s="23" t="s">
        <v>24</v>
      </c>
      <c r="C691" s="14">
        <v>204</v>
      </c>
      <c r="D691" s="14">
        <f>IF(cukier6[[#This Row],[NIP]]=B690, D690+cukier6[[#This Row],[LICZBA KG]], cukier6[[#This Row],[LICZBA KG]])</f>
        <v>204</v>
      </c>
      <c r="E69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691" s="23">
        <f>(1-E691)*cukier6[[#This Row],[LICZBA KG]]</f>
        <v>193.79999999999998</v>
      </c>
      <c r="G691" s="14"/>
      <c r="H691" s="14"/>
      <c r="I691" s="14"/>
    </row>
    <row r="692" spans="1:9" x14ac:dyDescent="0.35">
      <c r="A692" s="22">
        <v>38670</v>
      </c>
      <c r="B692" s="23" t="s">
        <v>24</v>
      </c>
      <c r="C692" s="14">
        <v>383</v>
      </c>
      <c r="D692" s="14">
        <f>IF(cukier6[[#This Row],[NIP]]=B691, D691+cukier6[[#This Row],[LICZBA KG]], cukier6[[#This Row],[LICZBA KG]])</f>
        <v>587</v>
      </c>
      <c r="E69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692" s="23">
        <f>(1-E692)*cukier6[[#This Row],[LICZBA KG]]</f>
        <v>363.84999999999997</v>
      </c>
      <c r="G692" s="14"/>
      <c r="H692" s="14"/>
      <c r="I692" s="14"/>
    </row>
    <row r="693" spans="1:9" x14ac:dyDescent="0.35">
      <c r="A693" s="22">
        <v>38824</v>
      </c>
      <c r="B693" s="23" t="s">
        <v>24</v>
      </c>
      <c r="C693" s="14">
        <v>127</v>
      </c>
      <c r="D693" s="14">
        <f>IF(cukier6[[#This Row],[NIP]]=B692, D692+cukier6[[#This Row],[LICZBA KG]], cukier6[[#This Row],[LICZBA KG]])</f>
        <v>714</v>
      </c>
      <c r="E69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693" s="23">
        <f>(1-E693)*cukier6[[#This Row],[LICZBA KG]]</f>
        <v>120.64999999999999</v>
      </c>
      <c r="G693" s="14"/>
      <c r="H693" s="14"/>
      <c r="I693" s="14"/>
    </row>
    <row r="694" spans="1:9" x14ac:dyDescent="0.35">
      <c r="A694" s="22">
        <v>38857</v>
      </c>
      <c r="B694" s="23" t="s">
        <v>24</v>
      </c>
      <c r="C694" s="14">
        <v>412</v>
      </c>
      <c r="D694" s="14">
        <f>IF(cukier6[[#This Row],[NIP]]=B693, D693+cukier6[[#This Row],[LICZBA KG]], cukier6[[#This Row],[LICZBA KG]])</f>
        <v>1126</v>
      </c>
      <c r="E69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694" s="23">
        <f>(1-E694)*cukier6[[#This Row],[LICZBA KG]]</f>
        <v>370.8</v>
      </c>
      <c r="G694" s="14"/>
      <c r="H694" s="14"/>
      <c r="I694" s="14"/>
    </row>
    <row r="695" spans="1:9" x14ac:dyDescent="0.35">
      <c r="A695" s="22">
        <v>39263</v>
      </c>
      <c r="B695" s="23" t="s">
        <v>24</v>
      </c>
      <c r="C695" s="14">
        <v>291</v>
      </c>
      <c r="D695" s="14">
        <f>IF(cukier6[[#This Row],[NIP]]=B694, D694+cukier6[[#This Row],[LICZBA KG]], cukier6[[#This Row],[LICZBA KG]])</f>
        <v>1417</v>
      </c>
      <c r="E69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695" s="23">
        <f>(1-E695)*cukier6[[#This Row],[LICZBA KG]]</f>
        <v>261.90000000000003</v>
      </c>
      <c r="G695" s="14"/>
      <c r="H695" s="14"/>
      <c r="I695" s="14"/>
    </row>
    <row r="696" spans="1:9" x14ac:dyDescent="0.35">
      <c r="A696" s="22">
        <v>39318</v>
      </c>
      <c r="B696" s="23" t="s">
        <v>24</v>
      </c>
      <c r="C696" s="14">
        <v>445</v>
      </c>
      <c r="D696" s="14">
        <f>IF(cukier6[[#This Row],[NIP]]=B695, D695+cukier6[[#This Row],[LICZBA KG]], cukier6[[#This Row],[LICZBA KG]])</f>
        <v>1862</v>
      </c>
      <c r="E69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696" s="23">
        <f>(1-E696)*cukier6[[#This Row],[LICZBA KG]]</f>
        <v>400.5</v>
      </c>
      <c r="G696" s="14"/>
      <c r="H696" s="14"/>
      <c r="I696" s="14"/>
    </row>
    <row r="697" spans="1:9" x14ac:dyDescent="0.35">
      <c r="A697" s="22">
        <v>39371</v>
      </c>
      <c r="B697" s="23" t="s">
        <v>24</v>
      </c>
      <c r="C697" s="14">
        <v>369</v>
      </c>
      <c r="D697" s="14">
        <f>IF(cukier6[[#This Row],[NIP]]=B696, D696+cukier6[[#This Row],[LICZBA KG]], cukier6[[#This Row],[LICZBA KG]])</f>
        <v>2231</v>
      </c>
      <c r="E69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697" s="23">
        <f>(1-E697)*cukier6[[#This Row],[LICZBA KG]]</f>
        <v>332.1</v>
      </c>
      <c r="G697" s="14"/>
      <c r="H697" s="14"/>
      <c r="I697" s="14"/>
    </row>
    <row r="698" spans="1:9" x14ac:dyDescent="0.35">
      <c r="A698" s="22">
        <v>39456</v>
      </c>
      <c r="B698" s="23" t="s">
        <v>24</v>
      </c>
      <c r="C698" s="14">
        <v>412</v>
      </c>
      <c r="D698" s="14">
        <f>IF(cukier6[[#This Row],[NIP]]=B697, D697+cukier6[[#This Row],[LICZBA KG]], cukier6[[#This Row],[LICZBA KG]])</f>
        <v>2643</v>
      </c>
      <c r="E69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698" s="23">
        <f>(1-E698)*cukier6[[#This Row],[LICZBA KG]]</f>
        <v>370.8</v>
      </c>
      <c r="G698" s="14"/>
      <c r="H698" s="14"/>
      <c r="I698" s="14"/>
    </row>
    <row r="699" spans="1:9" x14ac:dyDescent="0.35">
      <c r="A699" s="22">
        <v>39481</v>
      </c>
      <c r="B699" s="23" t="s">
        <v>24</v>
      </c>
      <c r="C699" s="14">
        <v>171</v>
      </c>
      <c r="D699" s="14">
        <f>IF(cukier6[[#This Row],[NIP]]=B698, D698+cukier6[[#This Row],[LICZBA KG]], cukier6[[#This Row],[LICZBA KG]])</f>
        <v>2814</v>
      </c>
      <c r="E69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699" s="23">
        <f>(1-E699)*cukier6[[#This Row],[LICZBA KG]]</f>
        <v>153.9</v>
      </c>
      <c r="G699" s="14"/>
      <c r="H699" s="14"/>
      <c r="I699" s="14"/>
    </row>
    <row r="700" spans="1:9" x14ac:dyDescent="0.35">
      <c r="A700" s="22">
        <v>39484</v>
      </c>
      <c r="B700" s="23" t="s">
        <v>24</v>
      </c>
      <c r="C700" s="14">
        <v>365</v>
      </c>
      <c r="D700" s="14">
        <f>IF(cukier6[[#This Row],[NIP]]=B699, D699+cukier6[[#This Row],[LICZBA KG]], cukier6[[#This Row],[LICZBA KG]])</f>
        <v>3179</v>
      </c>
      <c r="E70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700" s="23">
        <f>(1-E700)*cukier6[[#This Row],[LICZBA KG]]</f>
        <v>328.5</v>
      </c>
      <c r="G700" s="14"/>
      <c r="H700" s="14"/>
      <c r="I700" s="14"/>
    </row>
    <row r="701" spans="1:9" x14ac:dyDescent="0.35">
      <c r="A701" s="22">
        <v>39544</v>
      </c>
      <c r="B701" s="23" t="s">
        <v>24</v>
      </c>
      <c r="C701" s="14">
        <v>176</v>
      </c>
      <c r="D701" s="14">
        <f>IF(cukier6[[#This Row],[NIP]]=B700, D700+cukier6[[#This Row],[LICZBA KG]], cukier6[[#This Row],[LICZBA KG]])</f>
        <v>3355</v>
      </c>
      <c r="E70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701" s="23">
        <f>(1-E701)*cukier6[[#This Row],[LICZBA KG]]</f>
        <v>158.4</v>
      </c>
      <c r="G701" s="14"/>
      <c r="H701" s="14"/>
      <c r="I701" s="14"/>
    </row>
    <row r="702" spans="1:9" x14ac:dyDescent="0.35">
      <c r="A702" s="22">
        <v>39764</v>
      </c>
      <c r="B702" s="23" t="s">
        <v>24</v>
      </c>
      <c r="C702" s="14">
        <v>226</v>
      </c>
      <c r="D702" s="14">
        <f>IF(cukier6[[#This Row],[NIP]]=B701, D701+cukier6[[#This Row],[LICZBA KG]], cukier6[[#This Row],[LICZBA KG]])</f>
        <v>3581</v>
      </c>
      <c r="E70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702" s="23">
        <f>(1-E702)*cukier6[[#This Row],[LICZBA KG]]</f>
        <v>203.4</v>
      </c>
      <c r="G702" s="14"/>
      <c r="H702" s="14"/>
      <c r="I702" s="14"/>
    </row>
    <row r="703" spans="1:9" x14ac:dyDescent="0.35">
      <c r="A703" s="22">
        <v>39859</v>
      </c>
      <c r="B703" s="23" t="s">
        <v>24</v>
      </c>
      <c r="C703" s="14">
        <v>284</v>
      </c>
      <c r="D703" s="14">
        <f>IF(cukier6[[#This Row],[NIP]]=B702, D702+cukier6[[#This Row],[LICZBA KG]], cukier6[[#This Row],[LICZBA KG]])</f>
        <v>3865</v>
      </c>
      <c r="E70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703" s="23">
        <f>(1-E703)*cukier6[[#This Row],[LICZBA KG]]</f>
        <v>255.6</v>
      </c>
      <c r="G703" s="14"/>
      <c r="H703" s="14"/>
      <c r="I703" s="14"/>
    </row>
    <row r="704" spans="1:9" x14ac:dyDescent="0.35">
      <c r="A704" s="22">
        <v>40381</v>
      </c>
      <c r="B704" s="23" t="s">
        <v>24</v>
      </c>
      <c r="C704" s="14">
        <v>138</v>
      </c>
      <c r="D704" s="14">
        <f>IF(cukier6[[#This Row],[NIP]]=B703, D703+cukier6[[#This Row],[LICZBA KG]], cukier6[[#This Row],[LICZBA KG]])</f>
        <v>4003</v>
      </c>
      <c r="E70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704" s="23">
        <f>(1-E704)*cukier6[[#This Row],[LICZBA KG]]</f>
        <v>124.2</v>
      </c>
      <c r="G704" s="14"/>
      <c r="H704" s="14"/>
      <c r="I704" s="14"/>
    </row>
    <row r="705" spans="1:9" x14ac:dyDescent="0.35">
      <c r="A705" s="22">
        <v>40701</v>
      </c>
      <c r="B705" s="23" t="s">
        <v>24</v>
      </c>
      <c r="C705" s="14">
        <v>110</v>
      </c>
      <c r="D705" s="14">
        <f>IF(cukier6[[#This Row],[NIP]]=B704, D704+cukier6[[#This Row],[LICZBA KG]], cukier6[[#This Row],[LICZBA KG]])</f>
        <v>4113</v>
      </c>
      <c r="E70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705" s="23">
        <f>(1-E705)*cukier6[[#This Row],[LICZBA KG]]</f>
        <v>99</v>
      </c>
      <c r="G705" s="14"/>
      <c r="H705" s="14"/>
      <c r="I705" s="14"/>
    </row>
    <row r="706" spans="1:9" x14ac:dyDescent="0.35">
      <c r="A706" s="22">
        <v>40789</v>
      </c>
      <c r="B706" s="23" t="s">
        <v>24</v>
      </c>
      <c r="C706" s="14">
        <v>310</v>
      </c>
      <c r="D706" s="14">
        <f>IF(cukier6[[#This Row],[NIP]]=B705, D705+cukier6[[#This Row],[LICZBA KG]], cukier6[[#This Row],[LICZBA KG]])</f>
        <v>4423</v>
      </c>
      <c r="E70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706" s="23">
        <f>(1-E706)*cukier6[[#This Row],[LICZBA KG]]</f>
        <v>279</v>
      </c>
      <c r="G706" s="14"/>
      <c r="H706" s="14"/>
      <c r="I706" s="14"/>
    </row>
    <row r="707" spans="1:9" x14ac:dyDescent="0.35">
      <c r="A707" s="22">
        <v>40800</v>
      </c>
      <c r="B707" s="23" t="s">
        <v>24</v>
      </c>
      <c r="C707" s="14">
        <v>230</v>
      </c>
      <c r="D707" s="14">
        <f>IF(cukier6[[#This Row],[NIP]]=B706, D706+cukier6[[#This Row],[LICZBA KG]], cukier6[[#This Row],[LICZBA KG]])</f>
        <v>4653</v>
      </c>
      <c r="E70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707" s="23">
        <f>(1-E707)*cukier6[[#This Row],[LICZBA KG]]</f>
        <v>207</v>
      </c>
      <c r="G707" s="14"/>
      <c r="H707" s="14"/>
      <c r="I707" s="14"/>
    </row>
    <row r="708" spans="1:9" x14ac:dyDescent="0.35">
      <c r="A708" s="22">
        <v>40895</v>
      </c>
      <c r="B708" s="23" t="s">
        <v>24</v>
      </c>
      <c r="C708" s="14">
        <v>236</v>
      </c>
      <c r="D708" s="14">
        <f>IF(cukier6[[#This Row],[NIP]]=B707, D707+cukier6[[#This Row],[LICZBA KG]], cukier6[[#This Row],[LICZBA KG]])</f>
        <v>4889</v>
      </c>
      <c r="E70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708" s="23">
        <f>(1-E708)*cukier6[[#This Row],[LICZBA KG]]</f>
        <v>212.4</v>
      </c>
      <c r="G708" s="14"/>
      <c r="H708" s="14"/>
      <c r="I708" s="14"/>
    </row>
    <row r="709" spans="1:9" x14ac:dyDescent="0.35">
      <c r="A709" s="22">
        <v>41130</v>
      </c>
      <c r="B709" s="23" t="s">
        <v>24</v>
      </c>
      <c r="C709" s="14">
        <v>190</v>
      </c>
      <c r="D709" s="14">
        <f>IF(cukier6[[#This Row],[NIP]]=B708, D708+cukier6[[#This Row],[LICZBA KG]], cukier6[[#This Row],[LICZBA KG]])</f>
        <v>5079</v>
      </c>
      <c r="E70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709" s="23">
        <f>(1-E709)*cukier6[[#This Row],[LICZBA KG]]</f>
        <v>171</v>
      </c>
      <c r="G709" s="14"/>
      <c r="H709" s="14"/>
      <c r="I709" s="14"/>
    </row>
    <row r="710" spans="1:9" x14ac:dyDescent="0.35">
      <c r="A710" s="22">
        <v>41770</v>
      </c>
      <c r="B710" s="23" t="s">
        <v>24</v>
      </c>
      <c r="C710" s="14">
        <v>386</v>
      </c>
      <c r="D710" s="14">
        <f>IF(cukier6[[#This Row],[NIP]]=B709, D709+cukier6[[#This Row],[LICZBA KG]], cukier6[[#This Row],[LICZBA KG]])</f>
        <v>5465</v>
      </c>
      <c r="E71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710" s="23">
        <f>(1-E710)*cukier6[[#This Row],[LICZBA KG]]</f>
        <v>347.40000000000003</v>
      </c>
      <c r="G710" s="14"/>
      <c r="H710" s="14"/>
      <c r="I710" s="14"/>
    </row>
    <row r="711" spans="1:9" x14ac:dyDescent="0.35">
      <c r="A711" s="22">
        <v>41978</v>
      </c>
      <c r="B711" s="23" t="s">
        <v>24</v>
      </c>
      <c r="C711" s="14">
        <v>332</v>
      </c>
      <c r="D711" s="14">
        <f>IF(cukier6[[#This Row],[NIP]]=B710, D710+cukier6[[#This Row],[LICZBA KG]], cukier6[[#This Row],[LICZBA KG]])</f>
        <v>5797</v>
      </c>
      <c r="E71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711" s="23">
        <f>(1-E711)*cukier6[[#This Row],[LICZBA KG]]</f>
        <v>298.8</v>
      </c>
      <c r="G711" s="14"/>
      <c r="H711" s="14"/>
      <c r="I711" s="14"/>
    </row>
    <row r="712" spans="1:9" x14ac:dyDescent="0.35">
      <c r="A712" s="22">
        <v>39834</v>
      </c>
      <c r="B712" s="23" t="s">
        <v>179</v>
      </c>
      <c r="C712" s="14">
        <v>16</v>
      </c>
      <c r="D712" s="14">
        <f>IF(cukier6[[#This Row],[NIP]]=B711, D711+cukier6[[#This Row],[LICZBA KG]], cukier6[[#This Row],[LICZBA KG]])</f>
        <v>16</v>
      </c>
      <c r="E71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712" s="23">
        <f>(1-E712)*cukier6[[#This Row],[LICZBA KG]]</f>
        <v>16</v>
      </c>
      <c r="G712" s="14"/>
      <c r="H712" s="14"/>
      <c r="I712" s="14"/>
    </row>
    <row r="713" spans="1:9" x14ac:dyDescent="0.35">
      <c r="A713" s="22">
        <v>38589</v>
      </c>
      <c r="B713" s="23" t="s">
        <v>74</v>
      </c>
      <c r="C713" s="14">
        <v>11</v>
      </c>
      <c r="D713" s="14">
        <f>IF(cukier6[[#This Row],[NIP]]=B712, D712+cukier6[[#This Row],[LICZBA KG]], cukier6[[#This Row],[LICZBA KG]])</f>
        <v>11</v>
      </c>
      <c r="E71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713" s="23">
        <f>(1-E713)*cukier6[[#This Row],[LICZBA KG]]</f>
        <v>11</v>
      </c>
      <c r="G713" s="14"/>
      <c r="H713" s="14"/>
      <c r="I713" s="14"/>
    </row>
    <row r="714" spans="1:9" x14ac:dyDescent="0.35">
      <c r="A714" s="22">
        <v>40103</v>
      </c>
      <c r="B714" s="23" t="s">
        <v>74</v>
      </c>
      <c r="C714" s="14">
        <v>6</v>
      </c>
      <c r="D714" s="14">
        <f>IF(cukier6[[#This Row],[NIP]]=B713, D713+cukier6[[#This Row],[LICZBA KG]], cukier6[[#This Row],[LICZBA KG]])</f>
        <v>17</v>
      </c>
      <c r="E71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714" s="23">
        <f>(1-E714)*cukier6[[#This Row],[LICZBA KG]]</f>
        <v>6</v>
      </c>
      <c r="G714" s="14"/>
      <c r="H714" s="14"/>
      <c r="I714" s="14"/>
    </row>
    <row r="715" spans="1:9" x14ac:dyDescent="0.35">
      <c r="A715" s="22">
        <v>40992</v>
      </c>
      <c r="B715" s="23" t="s">
        <v>74</v>
      </c>
      <c r="C715" s="14">
        <v>11</v>
      </c>
      <c r="D715" s="14">
        <f>IF(cukier6[[#This Row],[NIP]]=B714, D714+cukier6[[#This Row],[LICZBA KG]], cukier6[[#This Row],[LICZBA KG]])</f>
        <v>28</v>
      </c>
      <c r="E71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715" s="23">
        <f>(1-E715)*cukier6[[#This Row],[LICZBA KG]]</f>
        <v>11</v>
      </c>
      <c r="G715" s="14"/>
      <c r="H715" s="14"/>
      <c r="I715" s="14"/>
    </row>
    <row r="716" spans="1:9" x14ac:dyDescent="0.35">
      <c r="A716" s="22">
        <v>41981</v>
      </c>
      <c r="B716" s="23" t="s">
        <v>74</v>
      </c>
      <c r="C716" s="14">
        <v>10</v>
      </c>
      <c r="D716" s="14">
        <f>IF(cukier6[[#This Row],[NIP]]=B715, D715+cukier6[[#This Row],[LICZBA KG]], cukier6[[#This Row],[LICZBA KG]])</f>
        <v>38</v>
      </c>
      <c r="E71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716" s="23">
        <f>(1-E716)*cukier6[[#This Row],[LICZBA KG]]</f>
        <v>10</v>
      </c>
      <c r="G716" s="14"/>
      <c r="H716" s="14"/>
      <c r="I716" s="14"/>
    </row>
    <row r="717" spans="1:9" x14ac:dyDescent="0.35">
      <c r="A717" s="22">
        <v>40237</v>
      </c>
      <c r="B717" s="23" t="s">
        <v>207</v>
      </c>
      <c r="C717" s="14">
        <v>20</v>
      </c>
      <c r="D717" s="14">
        <f>IF(cukier6[[#This Row],[NIP]]=B716, D716+cukier6[[#This Row],[LICZBA KG]], cukier6[[#This Row],[LICZBA KG]])</f>
        <v>20</v>
      </c>
      <c r="E71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717" s="23">
        <f>(1-E717)*cukier6[[#This Row],[LICZBA KG]]</f>
        <v>20</v>
      </c>
      <c r="G717" s="14"/>
      <c r="H717" s="14"/>
      <c r="I717" s="14"/>
    </row>
    <row r="718" spans="1:9" x14ac:dyDescent="0.35">
      <c r="A718" s="22">
        <v>41616</v>
      </c>
      <c r="B718" s="23" t="s">
        <v>207</v>
      </c>
      <c r="C718" s="14">
        <v>9</v>
      </c>
      <c r="D718" s="14">
        <f>IF(cukier6[[#This Row],[NIP]]=B717, D717+cukier6[[#This Row],[LICZBA KG]], cukier6[[#This Row],[LICZBA KG]])</f>
        <v>29</v>
      </c>
      <c r="E71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718" s="23">
        <f>(1-E718)*cukier6[[#This Row],[LICZBA KG]]</f>
        <v>9</v>
      </c>
      <c r="G718" s="14"/>
      <c r="H718" s="14"/>
      <c r="I718" s="14"/>
    </row>
    <row r="719" spans="1:9" x14ac:dyDescent="0.35">
      <c r="A719" s="22">
        <v>38847</v>
      </c>
      <c r="B719" s="23" t="s">
        <v>107</v>
      </c>
      <c r="C719" s="14">
        <v>20</v>
      </c>
      <c r="D719" s="14">
        <f>IF(cukier6[[#This Row],[NIP]]=B718, D718+cukier6[[#This Row],[LICZBA KG]], cukier6[[#This Row],[LICZBA KG]])</f>
        <v>20</v>
      </c>
      <c r="E71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719" s="23">
        <f>(1-E719)*cukier6[[#This Row],[LICZBA KG]]</f>
        <v>20</v>
      </c>
      <c r="G719" s="14"/>
      <c r="H719" s="14"/>
      <c r="I719" s="14"/>
    </row>
    <row r="720" spans="1:9" x14ac:dyDescent="0.35">
      <c r="A720" s="22">
        <v>38393</v>
      </c>
      <c r="B720" s="23" t="s">
        <v>16</v>
      </c>
      <c r="C720" s="14">
        <v>6</v>
      </c>
      <c r="D720" s="14">
        <f>IF(cukier6[[#This Row],[NIP]]=B719, D719+cukier6[[#This Row],[LICZBA KG]], cukier6[[#This Row],[LICZBA KG]])</f>
        <v>6</v>
      </c>
      <c r="E72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720" s="23">
        <f>(1-E720)*cukier6[[#This Row],[LICZBA KG]]</f>
        <v>6</v>
      </c>
      <c r="G720" s="14"/>
      <c r="H720" s="14"/>
      <c r="I720" s="14"/>
    </row>
    <row r="721" spans="1:9" x14ac:dyDescent="0.35">
      <c r="A721" s="22">
        <v>38633</v>
      </c>
      <c r="B721" s="23" t="s">
        <v>16</v>
      </c>
      <c r="C721" s="14">
        <v>8</v>
      </c>
      <c r="D721" s="14">
        <f>IF(cukier6[[#This Row],[NIP]]=B720, D720+cukier6[[#This Row],[LICZBA KG]], cukier6[[#This Row],[LICZBA KG]])</f>
        <v>14</v>
      </c>
      <c r="E72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721" s="23">
        <f>(1-E721)*cukier6[[#This Row],[LICZBA KG]]</f>
        <v>8</v>
      </c>
      <c r="G721" s="14"/>
      <c r="H721" s="14"/>
      <c r="I721" s="14"/>
    </row>
    <row r="722" spans="1:9" x14ac:dyDescent="0.35">
      <c r="A722" s="22">
        <v>39430</v>
      </c>
      <c r="B722" s="23" t="s">
        <v>16</v>
      </c>
      <c r="C722" s="14">
        <v>7</v>
      </c>
      <c r="D722" s="14">
        <f>IF(cukier6[[#This Row],[NIP]]=B721, D721+cukier6[[#This Row],[LICZBA KG]], cukier6[[#This Row],[LICZBA KG]])</f>
        <v>21</v>
      </c>
      <c r="E72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722" s="23">
        <f>(1-E722)*cukier6[[#This Row],[LICZBA KG]]</f>
        <v>7</v>
      </c>
      <c r="G722" s="14"/>
      <c r="H722" s="14"/>
      <c r="I722" s="14"/>
    </row>
    <row r="723" spans="1:9" x14ac:dyDescent="0.35">
      <c r="A723" s="22">
        <v>39994</v>
      </c>
      <c r="B723" s="23" t="s">
        <v>16</v>
      </c>
      <c r="C723" s="14">
        <v>10</v>
      </c>
      <c r="D723" s="14">
        <f>IF(cukier6[[#This Row],[NIP]]=B722, D722+cukier6[[#This Row],[LICZBA KG]], cukier6[[#This Row],[LICZBA KG]])</f>
        <v>31</v>
      </c>
      <c r="E72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723" s="23">
        <f>(1-E723)*cukier6[[#This Row],[LICZBA KG]]</f>
        <v>10</v>
      </c>
      <c r="G723" s="14"/>
      <c r="H723" s="14"/>
      <c r="I723" s="14"/>
    </row>
    <row r="724" spans="1:9" x14ac:dyDescent="0.35">
      <c r="A724" s="22">
        <v>41099</v>
      </c>
      <c r="B724" s="23" t="s">
        <v>16</v>
      </c>
      <c r="C724" s="14">
        <v>7</v>
      </c>
      <c r="D724" s="14">
        <f>IF(cukier6[[#This Row],[NIP]]=B723, D723+cukier6[[#This Row],[LICZBA KG]], cukier6[[#This Row],[LICZBA KG]])</f>
        <v>38</v>
      </c>
      <c r="E72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724" s="23">
        <f>(1-E724)*cukier6[[#This Row],[LICZBA KG]]</f>
        <v>7</v>
      </c>
      <c r="G724" s="14"/>
      <c r="H724" s="14"/>
      <c r="I724" s="14"/>
    </row>
    <row r="725" spans="1:9" x14ac:dyDescent="0.35">
      <c r="A725" s="22">
        <v>40647</v>
      </c>
      <c r="B725" s="23" t="s">
        <v>219</v>
      </c>
      <c r="C725" s="14">
        <v>13</v>
      </c>
      <c r="D725" s="14">
        <f>IF(cukier6[[#This Row],[NIP]]=B724, D724+cukier6[[#This Row],[LICZBA KG]], cukier6[[#This Row],[LICZBA KG]])</f>
        <v>13</v>
      </c>
      <c r="E72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725" s="23">
        <f>(1-E725)*cukier6[[#This Row],[LICZBA KG]]</f>
        <v>13</v>
      </c>
      <c r="G725" s="14"/>
      <c r="H725" s="14"/>
      <c r="I725" s="14"/>
    </row>
    <row r="726" spans="1:9" x14ac:dyDescent="0.35">
      <c r="A726" s="22">
        <v>41787</v>
      </c>
      <c r="B726" s="23" t="s">
        <v>219</v>
      </c>
      <c r="C726" s="14">
        <v>16</v>
      </c>
      <c r="D726" s="14">
        <f>IF(cukier6[[#This Row],[NIP]]=B725, D725+cukier6[[#This Row],[LICZBA KG]], cukier6[[#This Row],[LICZBA KG]])</f>
        <v>29</v>
      </c>
      <c r="E72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726" s="23">
        <f>(1-E726)*cukier6[[#This Row],[LICZBA KG]]</f>
        <v>16</v>
      </c>
      <c r="G726" s="14"/>
      <c r="H726" s="14"/>
      <c r="I726" s="14"/>
    </row>
    <row r="727" spans="1:9" x14ac:dyDescent="0.35">
      <c r="A727" s="22">
        <v>38560</v>
      </c>
      <c r="B727" s="23" t="s">
        <v>64</v>
      </c>
      <c r="C727" s="14">
        <v>2</v>
      </c>
      <c r="D727" s="14">
        <f>IF(cukier6[[#This Row],[NIP]]=B726, D726+cukier6[[#This Row],[LICZBA KG]], cukier6[[#This Row],[LICZBA KG]])</f>
        <v>2</v>
      </c>
      <c r="E72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727" s="23">
        <f>(1-E727)*cukier6[[#This Row],[LICZBA KG]]</f>
        <v>2</v>
      </c>
      <c r="G727" s="14"/>
      <c r="H727" s="14"/>
      <c r="I727" s="14"/>
    </row>
    <row r="728" spans="1:9" x14ac:dyDescent="0.35">
      <c r="A728" s="22">
        <v>38755</v>
      </c>
      <c r="B728" s="23" t="s">
        <v>64</v>
      </c>
      <c r="C728" s="14">
        <v>1</v>
      </c>
      <c r="D728" s="14">
        <f>IF(cukier6[[#This Row],[NIP]]=B727, D727+cukier6[[#This Row],[LICZBA KG]], cukier6[[#This Row],[LICZBA KG]])</f>
        <v>3</v>
      </c>
      <c r="E72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728" s="23">
        <f>(1-E728)*cukier6[[#This Row],[LICZBA KG]]</f>
        <v>1</v>
      </c>
      <c r="G728" s="14"/>
      <c r="H728" s="14"/>
      <c r="I728" s="14"/>
    </row>
    <row r="729" spans="1:9" x14ac:dyDescent="0.35">
      <c r="A729" s="22">
        <v>39632</v>
      </c>
      <c r="B729" s="23" t="s">
        <v>64</v>
      </c>
      <c r="C729" s="14">
        <v>3</v>
      </c>
      <c r="D729" s="14">
        <f>IF(cukier6[[#This Row],[NIP]]=B728, D728+cukier6[[#This Row],[LICZBA KG]], cukier6[[#This Row],[LICZBA KG]])</f>
        <v>6</v>
      </c>
      <c r="E72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729" s="23">
        <f>(1-E729)*cukier6[[#This Row],[LICZBA KG]]</f>
        <v>3</v>
      </c>
      <c r="G729" s="14"/>
      <c r="H729" s="14"/>
      <c r="I729" s="14"/>
    </row>
    <row r="730" spans="1:9" x14ac:dyDescent="0.35">
      <c r="A730" s="22">
        <v>41453</v>
      </c>
      <c r="B730" s="23" t="s">
        <v>64</v>
      </c>
      <c r="C730" s="14">
        <v>13</v>
      </c>
      <c r="D730" s="14">
        <f>IF(cukier6[[#This Row],[NIP]]=B729, D729+cukier6[[#This Row],[LICZBA KG]], cukier6[[#This Row],[LICZBA KG]])</f>
        <v>19</v>
      </c>
      <c r="E73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730" s="23">
        <f>(1-E730)*cukier6[[#This Row],[LICZBA KG]]</f>
        <v>13</v>
      </c>
      <c r="G730" s="14"/>
      <c r="H730" s="14"/>
      <c r="I730" s="14"/>
    </row>
    <row r="731" spans="1:9" x14ac:dyDescent="0.35">
      <c r="A731" s="22">
        <v>41520</v>
      </c>
      <c r="B731" s="23" t="s">
        <v>64</v>
      </c>
      <c r="C731" s="14">
        <v>15</v>
      </c>
      <c r="D731" s="14">
        <f>IF(cukier6[[#This Row],[NIP]]=B730, D730+cukier6[[#This Row],[LICZBA KG]], cukier6[[#This Row],[LICZBA KG]])</f>
        <v>34</v>
      </c>
      <c r="E73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731" s="23">
        <f>(1-E731)*cukier6[[#This Row],[LICZBA KG]]</f>
        <v>15</v>
      </c>
      <c r="G731" s="14"/>
      <c r="H731" s="14"/>
      <c r="I731" s="14"/>
    </row>
    <row r="732" spans="1:9" x14ac:dyDescent="0.35">
      <c r="A732" s="22">
        <v>38356</v>
      </c>
      <c r="B732" s="23" t="s">
        <v>1</v>
      </c>
      <c r="C732" s="14">
        <v>2</v>
      </c>
      <c r="D732" s="14">
        <f>IF(cukier6[[#This Row],[NIP]]=B731, D731+cukier6[[#This Row],[LICZBA KG]], cukier6[[#This Row],[LICZBA KG]])</f>
        <v>2</v>
      </c>
      <c r="E73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732" s="23">
        <f>(1-E732)*cukier6[[#This Row],[LICZBA KG]]</f>
        <v>2</v>
      </c>
      <c r="G732" s="14"/>
      <c r="H732" s="14"/>
      <c r="I732" s="14"/>
    </row>
    <row r="733" spans="1:9" x14ac:dyDescent="0.35">
      <c r="A733" s="22">
        <v>38448</v>
      </c>
      <c r="B733" s="23" t="s">
        <v>1</v>
      </c>
      <c r="C733" s="14">
        <v>15</v>
      </c>
      <c r="D733" s="14">
        <f>IF(cukier6[[#This Row],[NIP]]=B732, D732+cukier6[[#This Row],[LICZBA KG]], cukier6[[#This Row],[LICZBA KG]])</f>
        <v>17</v>
      </c>
      <c r="E73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733" s="23">
        <f>(1-E733)*cukier6[[#This Row],[LICZBA KG]]</f>
        <v>15</v>
      </c>
      <c r="G733" s="14"/>
      <c r="H733" s="14"/>
      <c r="I733" s="14"/>
    </row>
    <row r="734" spans="1:9" x14ac:dyDescent="0.35">
      <c r="A734" s="22">
        <v>39808</v>
      </c>
      <c r="B734" s="23" t="s">
        <v>1</v>
      </c>
      <c r="C734" s="14">
        <v>14</v>
      </c>
      <c r="D734" s="14">
        <f>IF(cukier6[[#This Row],[NIP]]=B733, D733+cukier6[[#This Row],[LICZBA KG]], cukier6[[#This Row],[LICZBA KG]])</f>
        <v>31</v>
      </c>
      <c r="E73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734" s="23">
        <f>(1-E734)*cukier6[[#This Row],[LICZBA KG]]</f>
        <v>14</v>
      </c>
      <c r="G734" s="14"/>
      <c r="H734" s="14"/>
      <c r="I734" s="14"/>
    </row>
    <row r="735" spans="1:9" x14ac:dyDescent="0.35">
      <c r="A735" s="22">
        <v>40031</v>
      </c>
      <c r="B735" s="23" t="s">
        <v>1</v>
      </c>
      <c r="C735" s="14">
        <v>18</v>
      </c>
      <c r="D735" s="14">
        <f>IF(cukier6[[#This Row],[NIP]]=B734, D734+cukier6[[#This Row],[LICZBA KG]], cukier6[[#This Row],[LICZBA KG]])</f>
        <v>49</v>
      </c>
      <c r="E73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735" s="23">
        <f>(1-E735)*cukier6[[#This Row],[LICZBA KG]]</f>
        <v>18</v>
      </c>
      <c r="G735" s="14"/>
      <c r="H735" s="14"/>
      <c r="I735" s="14"/>
    </row>
    <row r="736" spans="1:9" x14ac:dyDescent="0.35">
      <c r="A736" s="22">
        <v>41629</v>
      </c>
      <c r="B736" s="23" t="s">
        <v>1</v>
      </c>
      <c r="C736" s="14">
        <v>20</v>
      </c>
      <c r="D736" s="14">
        <f>IF(cukier6[[#This Row],[NIP]]=B735, D735+cukier6[[#This Row],[LICZBA KG]], cukier6[[#This Row],[LICZBA KG]])</f>
        <v>69</v>
      </c>
      <c r="E73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736" s="23">
        <f>(1-E736)*cukier6[[#This Row],[LICZBA KG]]</f>
        <v>20</v>
      </c>
      <c r="G736" s="14"/>
      <c r="H736" s="14"/>
      <c r="I736" s="14"/>
    </row>
    <row r="737" spans="1:9" x14ac:dyDescent="0.35">
      <c r="A737" s="22">
        <v>39496</v>
      </c>
      <c r="B737" s="23" t="s">
        <v>157</v>
      </c>
      <c r="C737" s="14">
        <v>2</v>
      </c>
      <c r="D737" s="14">
        <f>IF(cukier6[[#This Row],[NIP]]=B736, D736+cukier6[[#This Row],[LICZBA KG]], cukier6[[#This Row],[LICZBA KG]])</f>
        <v>2</v>
      </c>
      <c r="E73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737" s="23">
        <f>(1-E737)*cukier6[[#This Row],[LICZBA KG]]</f>
        <v>2</v>
      </c>
      <c r="G737" s="14"/>
      <c r="H737" s="14"/>
      <c r="I737" s="14"/>
    </row>
    <row r="738" spans="1:9" x14ac:dyDescent="0.35">
      <c r="A738" s="22">
        <v>40139</v>
      </c>
      <c r="B738" s="23" t="s">
        <v>157</v>
      </c>
      <c r="C738" s="14">
        <v>2</v>
      </c>
      <c r="D738" s="14">
        <f>IF(cukier6[[#This Row],[NIP]]=B737, D737+cukier6[[#This Row],[LICZBA KG]], cukier6[[#This Row],[LICZBA KG]])</f>
        <v>4</v>
      </c>
      <c r="E73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738" s="23">
        <f>(1-E738)*cukier6[[#This Row],[LICZBA KG]]</f>
        <v>2</v>
      </c>
      <c r="G738" s="14"/>
      <c r="H738" s="14"/>
      <c r="I738" s="14"/>
    </row>
    <row r="739" spans="1:9" x14ac:dyDescent="0.35">
      <c r="A739" s="22">
        <v>41913</v>
      </c>
      <c r="B739" s="23" t="s">
        <v>157</v>
      </c>
      <c r="C739" s="14">
        <v>16</v>
      </c>
      <c r="D739" s="14">
        <f>IF(cukier6[[#This Row],[NIP]]=B738, D738+cukier6[[#This Row],[LICZBA KG]], cukier6[[#This Row],[LICZBA KG]])</f>
        <v>20</v>
      </c>
      <c r="E73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739" s="23">
        <f>(1-E739)*cukier6[[#This Row],[LICZBA KG]]</f>
        <v>16</v>
      </c>
      <c r="G739" s="14"/>
      <c r="H739" s="14"/>
      <c r="I739" s="14"/>
    </row>
    <row r="740" spans="1:9" x14ac:dyDescent="0.35">
      <c r="A740" s="22">
        <v>38978</v>
      </c>
      <c r="B740" s="23" t="s">
        <v>125</v>
      </c>
      <c r="C740" s="14">
        <v>8</v>
      </c>
      <c r="D740" s="14">
        <f>IF(cukier6[[#This Row],[NIP]]=B739, D739+cukier6[[#This Row],[LICZBA KG]], cukier6[[#This Row],[LICZBA KG]])</f>
        <v>8</v>
      </c>
      <c r="E74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740" s="23">
        <f>(1-E740)*cukier6[[#This Row],[LICZBA KG]]</f>
        <v>8</v>
      </c>
      <c r="G740" s="14"/>
      <c r="H740" s="14"/>
      <c r="I740" s="14"/>
    </row>
    <row r="741" spans="1:9" x14ac:dyDescent="0.35">
      <c r="A741" s="22">
        <v>41061</v>
      </c>
      <c r="B741" s="23" t="s">
        <v>125</v>
      </c>
      <c r="C741" s="14">
        <v>2</v>
      </c>
      <c r="D741" s="14">
        <f>IF(cukier6[[#This Row],[NIP]]=B740, D740+cukier6[[#This Row],[LICZBA KG]], cukier6[[#This Row],[LICZBA KG]])</f>
        <v>10</v>
      </c>
      <c r="E74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741" s="23">
        <f>(1-E741)*cukier6[[#This Row],[LICZBA KG]]</f>
        <v>2</v>
      </c>
      <c r="G741" s="14"/>
      <c r="H741" s="14"/>
      <c r="I741" s="14"/>
    </row>
    <row r="742" spans="1:9" x14ac:dyDescent="0.35">
      <c r="A742" s="22">
        <v>41064</v>
      </c>
      <c r="B742" s="23" t="s">
        <v>125</v>
      </c>
      <c r="C742" s="14">
        <v>8</v>
      </c>
      <c r="D742" s="14">
        <f>IF(cukier6[[#This Row],[NIP]]=B741, D741+cukier6[[#This Row],[LICZBA KG]], cukier6[[#This Row],[LICZBA KG]])</f>
        <v>18</v>
      </c>
      <c r="E74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742" s="23">
        <f>(1-E742)*cukier6[[#This Row],[LICZBA KG]]</f>
        <v>8</v>
      </c>
      <c r="G742" s="14"/>
      <c r="H742" s="14"/>
      <c r="I742" s="14"/>
    </row>
    <row r="743" spans="1:9" x14ac:dyDescent="0.35">
      <c r="A743" s="22">
        <v>38788</v>
      </c>
      <c r="B743" s="23" t="s">
        <v>98</v>
      </c>
      <c r="C743" s="14">
        <v>12</v>
      </c>
      <c r="D743" s="14">
        <f>IF(cukier6[[#This Row],[NIP]]=B742, D742+cukier6[[#This Row],[LICZBA KG]], cukier6[[#This Row],[LICZBA KG]])</f>
        <v>12</v>
      </c>
      <c r="E74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743" s="23">
        <f>(1-E743)*cukier6[[#This Row],[LICZBA KG]]</f>
        <v>12</v>
      </c>
      <c r="G743" s="14"/>
      <c r="H743" s="14"/>
      <c r="I743" s="14"/>
    </row>
    <row r="744" spans="1:9" x14ac:dyDescent="0.35">
      <c r="A744" s="22">
        <v>40275</v>
      </c>
      <c r="B744" s="23" t="s">
        <v>98</v>
      </c>
      <c r="C744" s="14">
        <v>19</v>
      </c>
      <c r="D744" s="14">
        <f>IF(cukier6[[#This Row],[NIP]]=B743, D743+cukier6[[#This Row],[LICZBA KG]], cukier6[[#This Row],[LICZBA KG]])</f>
        <v>31</v>
      </c>
      <c r="E74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744" s="23">
        <f>(1-E744)*cukier6[[#This Row],[LICZBA KG]]</f>
        <v>19</v>
      </c>
      <c r="G744" s="14"/>
      <c r="H744" s="14"/>
      <c r="I744" s="14"/>
    </row>
    <row r="745" spans="1:9" x14ac:dyDescent="0.35">
      <c r="A745" s="22">
        <v>40437</v>
      </c>
      <c r="B745" s="23" t="s">
        <v>98</v>
      </c>
      <c r="C745" s="14">
        <v>20</v>
      </c>
      <c r="D745" s="14">
        <f>IF(cukier6[[#This Row],[NIP]]=B744, D744+cukier6[[#This Row],[LICZBA KG]], cukier6[[#This Row],[LICZBA KG]])</f>
        <v>51</v>
      </c>
      <c r="E74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745" s="23">
        <f>(1-E745)*cukier6[[#This Row],[LICZBA KG]]</f>
        <v>20</v>
      </c>
      <c r="G745" s="14"/>
      <c r="H745" s="14"/>
      <c r="I745" s="14"/>
    </row>
    <row r="746" spans="1:9" x14ac:dyDescent="0.35">
      <c r="A746" s="22">
        <v>41969</v>
      </c>
      <c r="B746" s="23" t="s">
        <v>98</v>
      </c>
      <c r="C746" s="14">
        <v>4</v>
      </c>
      <c r="D746" s="14">
        <f>IF(cukier6[[#This Row],[NIP]]=B745, D745+cukier6[[#This Row],[LICZBA KG]], cukier6[[#This Row],[LICZBA KG]])</f>
        <v>55</v>
      </c>
      <c r="E74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746" s="23">
        <f>(1-E746)*cukier6[[#This Row],[LICZBA KG]]</f>
        <v>4</v>
      </c>
      <c r="G746" s="14"/>
      <c r="H746" s="14"/>
      <c r="I746" s="14"/>
    </row>
    <row r="747" spans="1:9" x14ac:dyDescent="0.35">
      <c r="A747" s="22">
        <v>38460</v>
      </c>
      <c r="B747" s="23" t="s">
        <v>40</v>
      </c>
      <c r="C747" s="14">
        <v>2</v>
      </c>
      <c r="D747" s="14">
        <f>IF(cukier6[[#This Row],[NIP]]=B746, D746+cukier6[[#This Row],[LICZBA KG]], cukier6[[#This Row],[LICZBA KG]])</f>
        <v>2</v>
      </c>
      <c r="E74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747" s="23">
        <f>(1-E747)*cukier6[[#This Row],[LICZBA KG]]</f>
        <v>2</v>
      </c>
      <c r="G747" s="14"/>
      <c r="H747" s="14"/>
      <c r="I747" s="14"/>
    </row>
    <row r="748" spans="1:9" x14ac:dyDescent="0.35">
      <c r="A748" s="22">
        <v>39093</v>
      </c>
      <c r="B748" s="23" t="s">
        <v>40</v>
      </c>
      <c r="C748" s="14">
        <v>20</v>
      </c>
      <c r="D748" s="14">
        <f>IF(cukier6[[#This Row],[NIP]]=B747, D747+cukier6[[#This Row],[LICZBA KG]], cukier6[[#This Row],[LICZBA KG]])</f>
        <v>22</v>
      </c>
      <c r="E74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748" s="23">
        <f>(1-E748)*cukier6[[#This Row],[LICZBA KG]]</f>
        <v>20</v>
      </c>
      <c r="G748" s="14"/>
      <c r="H748" s="14"/>
      <c r="I748" s="14"/>
    </row>
    <row r="749" spans="1:9" x14ac:dyDescent="0.35">
      <c r="A749" s="22">
        <v>39334</v>
      </c>
      <c r="B749" s="23" t="s">
        <v>40</v>
      </c>
      <c r="C749" s="14">
        <v>2</v>
      </c>
      <c r="D749" s="14">
        <f>IF(cukier6[[#This Row],[NIP]]=B748, D748+cukier6[[#This Row],[LICZBA KG]], cukier6[[#This Row],[LICZBA KG]])</f>
        <v>24</v>
      </c>
      <c r="E74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749" s="23">
        <f>(1-E749)*cukier6[[#This Row],[LICZBA KG]]</f>
        <v>2</v>
      </c>
      <c r="G749" s="14"/>
      <c r="H749" s="14"/>
      <c r="I749" s="14"/>
    </row>
    <row r="750" spans="1:9" x14ac:dyDescent="0.35">
      <c r="A750" s="22">
        <v>39392</v>
      </c>
      <c r="B750" s="23" t="s">
        <v>40</v>
      </c>
      <c r="C750" s="14">
        <v>8</v>
      </c>
      <c r="D750" s="14">
        <f>IF(cukier6[[#This Row],[NIP]]=B749, D749+cukier6[[#This Row],[LICZBA KG]], cukier6[[#This Row],[LICZBA KG]])</f>
        <v>32</v>
      </c>
      <c r="E75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750" s="23">
        <f>(1-E750)*cukier6[[#This Row],[LICZBA KG]]</f>
        <v>8</v>
      </c>
      <c r="G750" s="14"/>
      <c r="H750" s="14"/>
      <c r="I750" s="14"/>
    </row>
    <row r="751" spans="1:9" x14ac:dyDescent="0.35">
      <c r="A751" s="22">
        <v>40286</v>
      </c>
      <c r="B751" s="23" t="s">
        <v>40</v>
      </c>
      <c r="C751" s="14">
        <v>18</v>
      </c>
      <c r="D751" s="14">
        <f>IF(cukier6[[#This Row],[NIP]]=B750, D750+cukier6[[#This Row],[LICZBA KG]], cukier6[[#This Row],[LICZBA KG]])</f>
        <v>50</v>
      </c>
      <c r="E75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751" s="23">
        <f>(1-E751)*cukier6[[#This Row],[LICZBA KG]]</f>
        <v>18</v>
      </c>
      <c r="G751" s="14"/>
      <c r="H751" s="14"/>
      <c r="I751" s="14"/>
    </row>
    <row r="752" spans="1:9" x14ac:dyDescent="0.35">
      <c r="A752" s="22">
        <v>38421</v>
      </c>
      <c r="B752" s="23" t="s">
        <v>28</v>
      </c>
      <c r="C752" s="14">
        <v>102</v>
      </c>
      <c r="D752" s="14">
        <f>IF(cukier6[[#This Row],[NIP]]=B751, D751+cukier6[[#This Row],[LICZBA KG]], cukier6[[#This Row],[LICZBA KG]])</f>
        <v>102</v>
      </c>
      <c r="E75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752" s="23">
        <f>(1-E752)*cukier6[[#This Row],[LICZBA KG]]</f>
        <v>96.899999999999991</v>
      </c>
      <c r="G752" s="14"/>
      <c r="H752" s="14"/>
      <c r="I752" s="14"/>
    </row>
    <row r="753" spans="1:9" x14ac:dyDescent="0.35">
      <c r="A753" s="22">
        <v>38496</v>
      </c>
      <c r="B753" s="23" t="s">
        <v>28</v>
      </c>
      <c r="C753" s="14">
        <v>49</v>
      </c>
      <c r="D753" s="14">
        <f>IF(cukier6[[#This Row],[NIP]]=B752, D752+cukier6[[#This Row],[LICZBA KG]], cukier6[[#This Row],[LICZBA KG]])</f>
        <v>151</v>
      </c>
      <c r="E75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753" s="23">
        <f>(1-E753)*cukier6[[#This Row],[LICZBA KG]]</f>
        <v>46.55</v>
      </c>
      <c r="G753" s="14"/>
      <c r="H753" s="14"/>
      <c r="I753" s="14"/>
    </row>
    <row r="754" spans="1:9" x14ac:dyDescent="0.35">
      <c r="A754" s="22">
        <v>38579</v>
      </c>
      <c r="B754" s="23" t="s">
        <v>28</v>
      </c>
      <c r="C754" s="14">
        <v>47</v>
      </c>
      <c r="D754" s="14">
        <f>IF(cukier6[[#This Row],[NIP]]=B753, D753+cukier6[[#This Row],[LICZBA KG]], cukier6[[#This Row],[LICZBA KG]])</f>
        <v>198</v>
      </c>
      <c r="E75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754" s="23">
        <f>(1-E754)*cukier6[[#This Row],[LICZBA KG]]</f>
        <v>44.65</v>
      </c>
      <c r="G754" s="14"/>
      <c r="H754" s="14"/>
      <c r="I754" s="14"/>
    </row>
    <row r="755" spans="1:9" x14ac:dyDescent="0.35">
      <c r="A755" s="22">
        <v>38589</v>
      </c>
      <c r="B755" s="23" t="s">
        <v>28</v>
      </c>
      <c r="C755" s="14">
        <v>54</v>
      </c>
      <c r="D755" s="14">
        <f>IF(cukier6[[#This Row],[NIP]]=B754, D754+cukier6[[#This Row],[LICZBA KG]], cukier6[[#This Row],[LICZBA KG]])</f>
        <v>252</v>
      </c>
      <c r="E75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755" s="23">
        <f>(1-E755)*cukier6[[#This Row],[LICZBA KG]]</f>
        <v>51.3</v>
      </c>
      <c r="G755" s="14"/>
      <c r="H755" s="14"/>
      <c r="I755" s="14"/>
    </row>
    <row r="756" spans="1:9" x14ac:dyDescent="0.35">
      <c r="A756" s="22">
        <v>38610</v>
      </c>
      <c r="B756" s="23" t="s">
        <v>28</v>
      </c>
      <c r="C756" s="14">
        <v>47</v>
      </c>
      <c r="D756" s="14">
        <f>IF(cukier6[[#This Row],[NIP]]=B755, D755+cukier6[[#This Row],[LICZBA KG]], cukier6[[#This Row],[LICZBA KG]])</f>
        <v>299</v>
      </c>
      <c r="E75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756" s="23">
        <f>(1-E756)*cukier6[[#This Row],[LICZBA KG]]</f>
        <v>44.65</v>
      </c>
      <c r="G756" s="14"/>
      <c r="H756" s="14"/>
      <c r="I756" s="14"/>
    </row>
    <row r="757" spans="1:9" x14ac:dyDescent="0.35">
      <c r="A757" s="22">
        <v>38628</v>
      </c>
      <c r="B757" s="23" t="s">
        <v>28</v>
      </c>
      <c r="C757" s="14">
        <v>118</v>
      </c>
      <c r="D757" s="14">
        <f>IF(cukier6[[#This Row],[NIP]]=B756, D756+cukier6[[#This Row],[LICZBA KG]], cukier6[[#This Row],[LICZBA KG]])</f>
        <v>417</v>
      </c>
      <c r="E75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757" s="23">
        <f>(1-E757)*cukier6[[#This Row],[LICZBA KG]]</f>
        <v>112.1</v>
      </c>
      <c r="G757" s="14"/>
      <c r="H757" s="14"/>
      <c r="I757" s="14"/>
    </row>
    <row r="758" spans="1:9" x14ac:dyDescent="0.35">
      <c r="A758" s="22">
        <v>38638</v>
      </c>
      <c r="B758" s="23" t="s">
        <v>28</v>
      </c>
      <c r="C758" s="14">
        <v>132</v>
      </c>
      <c r="D758" s="14">
        <f>IF(cukier6[[#This Row],[NIP]]=B757, D757+cukier6[[#This Row],[LICZBA KG]], cukier6[[#This Row],[LICZBA KG]])</f>
        <v>549</v>
      </c>
      <c r="E75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758" s="23">
        <f>(1-E758)*cukier6[[#This Row],[LICZBA KG]]</f>
        <v>125.39999999999999</v>
      </c>
      <c r="G758" s="14"/>
      <c r="H758" s="14"/>
      <c r="I758" s="14"/>
    </row>
    <row r="759" spans="1:9" x14ac:dyDescent="0.35">
      <c r="A759" s="22">
        <v>38959</v>
      </c>
      <c r="B759" s="23" t="s">
        <v>28</v>
      </c>
      <c r="C759" s="14">
        <v>114</v>
      </c>
      <c r="D759" s="14">
        <f>IF(cukier6[[#This Row],[NIP]]=B758, D758+cukier6[[#This Row],[LICZBA KG]], cukier6[[#This Row],[LICZBA KG]])</f>
        <v>663</v>
      </c>
      <c r="E75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759" s="23">
        <f>(1-E759)*cukier6[[#This Row],[LICZBA KG]]</f>
        <v>108.3</v>
      </c>
      <c r="G759" s="14"/>
      <c r="H759" s="14"/>
      <c r="I759" s="14"/>
    </row>
    <row r="760" spans="1:9" x14ac:dyDescent="0.35">
      <c r="A760" s="22">
        <v>38962</v>
      </c>
      <c r="B760" s="23" t="s">
        <v>28</v>
      </c>
      <c r="C760" s="14">
        <v>33</v>
      </c>
      <c r="D760" s="14">
        <f>IF(cukier6[[#This Row],[NIP]]=B759, D759+cukier6[[#This Row],[LICZBA KG]], cukier6[[#This Row],[LICZBA KG]])</f>
        <v>696</v>
      </c>
      <c r="E76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760" s="23">
        <f>(1-E760)*cukier6[[#This Row],[LICZBA KG]]</f>
        <v>31.349999999999998</v>
      </c>
      <c r="G760" s="14"/>
      <c r="H760" s="14"/>
      <c r="I760" s="14"/>
    </row>
    <row r="761" spans="1:9" x14ac:dyDescent="0.35">
      <c r="A761" s="22">
        <v>39152</v>
      </c>
      <c r="B761" s="23" t="s">
        <v>28</v>
      </c>
      <c r="C761" s="14">
        <v>118</v>
      </c>
      <c r="D761" s="14">
        <f>IF(cukier6[[#This Row],[NIP]]=B760, D760+cukier6[[#This Row],[LICZBA KG]], cukier6[[#This Row],[LICZBA KG]])</f>
        <v>814</v>
      </c>
      <c r="E76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761" s="23">
        <f>(1-E761)*cukier6[[#This Row],[LICZBA KG]]</f>
        <v>112.1</v>
      </c>
      <c r="G761" s="14"/>
      <c r="H761" s="14"/>
      <c r="I761" s="14"/>
    </row>
    <row r="762" spans="1:9" x14ac:dyDescent="0.35">
      <c r="A762" s="22">
        <v>39223</v>
      </c>
      <c r="B762" s="23" t="s">
        <v>28</v>
      </c>
      <c r="C762" s="14">
        <v>119</v>
      </c>
      <c r="D762" s="14">
        <f>IF(cukier6[[#This Row],[NIP]]=B761, D761+cukier6[[#This Row],[LICZBA KG]], cukier6[[#This Row],[LICZBA KG]])</f>
        <v>933</v>
      </c>
      <c r="E76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762" s="23">
        <f>(1-E762)*cukier6[[#This Row],[LICZBA KG]]</f>
        <v>113.05</v>
      </c>
      <c r="G762" s="14"/>
      <c r="H762" s="14"/>
      <c r="I762" s="14"/>
    </row>
    <row r="763" spans="1:9" x14ac:dyDescent="0.35">
      <c r="A763" s="22">
        <v>39254</v>
      </c>
      <c r="B763" s="23" t="s">
        <v>28</v>
      </c>
      <c r="C763" s="14">
        <v>74</v>
      </c>
      <c r="D763" s="14">
        <f>IF(cukier6[[#This Row],[NIP]]=B762, D762+cukier6[[#This Row],[LICZBA KG]], cukier6[[#This Row],[LICZBA KG]])</f>
        <v>1007</v>
      </c>
      <c r="E76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763" s="23">
        <f>(1-E763)*cukier6[[#This Row],[LICZBA KG]]</f>
        <v>66.600000000000009</v>
      </c>
      <c r="G763" s="14"/>
      <c r="H763" s="14"/>
      <c r="I763" s="14"/>
    </row>
    <row r="764" spans="1:9" x14ac:dyDescent="0.35">
      <c r="A764" s="22">
        <v>39443</v>
      </c>
      <c r="B764" s="23" t="s">
        <v>28</v>
      </c>
      <c r="C764" s="14">
        <v>165</v>
      </c>
      <c r="D764" s="14">
        <f>IF(cukier6[[#This Row],[NIP]]=B763, D763+cukier6[[#This Row],[LICZBA KG]], cukier6[[#This Row],[LICZBA KG]])</f>
        <v>1172</v>
      </c>
      <c r="E76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764" s="23">
        <f>(1-E764)*cukier6[[#This Row],[LICZBA KG]]</f>
        <v>148.5</v>
      </c>
      <c r="G764" s="14"/>
      <c r="H764" s="14"/>
      <c r="I764" s="14"/>
    </row>
    <row r="765" spans="1:9" x14ac:dyDescent="0.35">
      <c r="A765" s="22">
        <v>39512</v>
      </c>
      <c r="B765" s="23" t="s">
        <v>28</v>
      </c>
      <c r="C765" s="14">
        <v>135</v>
      </c>
      <c r="D765" s="14">
        <f>IF(cukier6[[#This Row],[NIP]]=B764, D764+cukier6[[#This Row],[LICZBA KG]], cukier6[[#This Row],[LICZBA KG]])</f>
        <v>1307</v>
      </c>
      <c r="E76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765" s="23">
        <f>(1-E765)*cukier6[[#This Row],[LICZBA KG]]</f>
        <v>121.5</v>
      </c>
      <c r="G765" s="14"/>
      <c r="H765" s="14"/>
      <c r="I765" s="14"/>
    </row>
    <row r="766" spans="1:9" x14ac:dyDescent="0.35">
      <c r="A766" s="22">
        <v>39522</v>
      </c>
      <c r="B766" s="23" t="s">
        <v>28</v>
      </c>
      <c r="C766" s="14">
        <v>166</v>
      </c>
      <c r="D766" s="14">
        <f>IF(cukier6[[#This Row],[NIP]]=B765, D765+cukier6[[#This Row],[LICZBA KG]], cukier6[[#This Row],[LICZBA KG]])</f>
        <v>1473</v>
      </c>
      <c r="E76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766" s="23">
        <f>(1-E766)*cukier6[[#This Row],[LICZBA KG]]</f>
        <v>149.4</v>
      </c>
      <c r="G766" s="14"/>
      <c r="H766" s="14"/>
      <c r="I766" s="14"/>
    </row>
    <row r="767" spans="1:9" x14ac:dyDescent="0.35">
      <c r="A767" s="22">
        <v>39662</v>
      </c>
      <c r="B767" s="23" t="s">
        <v>28</v>
      </c>
      <c r="C767" s="14">
        <v>31</v>
      </c>
      <c r="D767" s="14">
        <f>IF(cukier6[[#This Row],[NIP]]=B766, D766+cukier6[[#This Row],[LICZBA KG]], cukier6[[#This Row],[LICZBA KG]])</f>
        <v>1504</v>
      </c>
      <c r="E76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767" s="23">
        <f>(1-E767)*cukier6[[#This Row],[LICZBA KG]]</f>
        <v>27.900000000000002</v>
      </c>
      <c r="G767" s="14"/>
      <c r="H767" s="14"/>
      <c r="I767" s="14"/>
    </row>
    <row r="768" spans="1:9" x14ac:dyDescent="0.35">
      <c r="A768" s="22">
        <v>39689</v>
      </c>
      <c r="B768" s="23" t="s">
        <v>28</v>
      </c>
      <c r="C768" s="14">
        <v>105</v>
      </c>
      <c r="D768" s="14">
        <f>IF(cukier6[[#This Row],[NIP]]=B767, D767+cukier6[[#This Row],[LICZBA KG]], cukier6[[#This Row],[LICZBA KG]])</f>
        <v>1609</v>
      </c>
      <c r="E76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768" s="23">
        <f>(1-E768)*cukier6[[#This Row],[LICZBA KG]]</f>
        <v>94.5</v>
      </c>
      <c r="G768" s="14"/>
      <c r="H768" s="14"/>
      <c r="I768" s="14"/>
    </row>
    <row r="769" spans="1:9" x14ac:dyDescent="0.35">
      <c r="A769" s="22">
        <v>39889</v>
      </c>
      <c r="B769" s="23" t="s">
        <v>28</v>
      </c>
      <c r="C769" s="14">
        <v>24</v>
      </c>
      <c r="D769" s="14">
        <f>IF(cukier6[[#This Row],[NIP]]=B768, D768+cukier6[[#This Row],[LICZBA KG]], cukier6[[#This Row],[LICZBA KG]])</f>
        <v>1633</v>
      </c>
      <c r="E76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769" s="23">
        <f>(1-E769)*cukier6[[#This Row],[LICZBA KG]]</f>
        <v>21.6</v>
      </c>
      <c r="G769" s="14"/>
      <c r="H769" s="14"/>
      <c r="I769" s="14"/>
    </row>
    <row r="770" spans="1:9" x14ac:dyDescent="0.35">
      <c r="A770" s="22">
        <v>39893</v>
      </c>
      <c r="B770" s="23" t="s">
        <v>28</v>
      </c>
      <c r="C770" s="14">
        <v>73</v>
      </c>
      <c r="D770" s="14">
        <f>IF(cukier6[[#This Row],[NIP]]=B769, D769+cukier6[[#This Row],[LICZBA KG]], cukier6[[#This Row],[LICZBA KG]])</f>
        <v>1706</v>
      </c>
      <c r="E77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770" s="23">
        <f>(1-E770)*cukier6[[#This Row],[LICZBA KG]]</f>
        <v>65.7</v>
      </c>
      <c r="G770" s="14"/>
      <c r="H770" s="14"/>
      <c r="I770" s="14"/>
    </row>
    <row r="771" spans="1:9" x14ac:dyDescent="0.35">
      <c r="A771" s="22">
        <v>39964</v>
      </c>
      <c r="B771" s="23" t="s">
        <v>28</v>
      </c>
      <c r="C771" s="14">
        <v>111</v>
      </c>
      <c r="D771" s="14">
        <f>IF(cukier6[[#This Row],[NIP]]=B770, D770+cukier6[[#This Row],[LICZBA KG]], cukier6[[#This Row],[LICZBA KG]])</f>
        <v>1817</v>
      </c>
      <c r="E77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771" s="23">
        <f>(1-E771)*cukier6[[#This Row],[LICZBA KG]]</f>
        <v>99.9</v>
      </c>
      <c r="G771" s="14"/>
      <c r="H771" s="14"/>
      <c r="I771" s="14"/>
    </row>
    <row r="772" spans="1:9" x14ac:dyDescent="0.35">
      <c r="A772" s="22">
        <v>40044</v>
      </c>
      <c r="B772" s="23" t="s">
        <v>28</v>
      </c>
      <c r="C772" s="14">
        <v>62</v>
      </c>
      <c r="D772" s="14">
        <f>IF(cukier6[[#This Row],[NIP]]=B771, D771+cukier6[[#This Row],[LICZBA KG]], cukier6[[#This Row],[LICZBA KG]])</f>
        <v>1879</v>
      </c>
      <c r="E77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772" s="23">
        <f>(1-E772)*cukier6[[#This Row],[LICZBA KG]]</f>
        <v>55.800000000000004</v>
      </c>
      <c r="G772" s="14"/>
      <c r="H772" s="14"/>
      <c r="I772" s="14"/>
    </row>
    <row r="773" spans="1:9" x14ac:dyDescent="0.35">
      <c r="A773" s="22">
        <v>40045</v>
      </c>
      <c r="B773" s="23" t="s">
        <v>28</v>
      </c>
      <c r="C773" s="14">
        <v>170</v>
      </c>
      <c r="D773" s="14">
        <f>IF(cukier6[[#This Row],[NIP]]=B772, D772+cukier6[[#This Row],[LICZBA KG]], cukier6[[#This Row],[LICZBA KG]])</f>
        <v>2049</v>
      </c>
      <c r="E77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773" s="23">
        <f>(1-E773)*cukier6[[#This Row],[LICZBA KG]]</f>
        <v>153</v>
      </c>
      <c r="G773" s="14"/>
      <c r="H773" s="14"/>
      <c r="I773" s="14"/>
    </row>
    <row r="774" spans="1:9" x14ac:dyDescent="0.35">
      <c r="A774" s="22">
        <v>40180</v>
      </c>
      <c r="B774" s="23" t="s">
        <v>28</v>
      </c>
      <c r="C774" s="14">
        <v>73</v>
      </c>
      <c r="D774" s="14">
        <f>IF(cukier6[[#This Row],[NIP]]=B773, D773+cukier6[[#This Row],[LICZBA KG]], cukier6[[#This Row],[LICZBA KG]])</f>
        <v>2122</v>
      </c>
      <c r="E77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774" s="23">
        <f>(1-E774)*cukier6[[#This Row],[LICZBA KG]]</f>
        <v>65.7</v>
      </c>
      <c r="G774" s="14"/>
      <c r="H774" s="14"/>
      <c r="I774" s="14"/>
    </row>
    <row r="775" spans="1:9" x14ac:dyDescent="0.35">
      <c r="A775" s="22">
        <v>40220</v>
      </c>
      <c r="B775" s="23" t="s">
        <v>28</v>
      </c>
      <c r="C775" s="14">
        <v>121</v>
      </c>
      <c r="D775" s="14">
        <f>IF(cukier6[[#This Row],[NIP]]=B774, D774+cukier6[[#This Row],[LICZBA KG]], cukier6[[#This Row],[LICZBA KG]])</f>
        <v>2243</v>
      </c>
      <c r="E77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775" s="23">
        <f>(1-E775)*cukier6[[#This Row],[LICZBA KG]]</f>
        <v>108.9</v>
      </c>
      <c r="G775" s="14"/>
      <c r="H775" s="14"/>
      <c r="I775" s="14"/>
    </row>
    <row r="776" spans="1:9" x14ac:dyDescent="0.35">
      <c r="A776" s="22">
        <v>40240</v>
      </c>
      <c r="B776" s="23" t="s">
        <v>28</v>
      </c>
      <c r="C776" s="14">
        <v>35</v>
      </c>
      <c r="D776" s="14">
        <f>IF(cukier6[[#This Row],[NIP]]=B775, D775+cukier6[[#This Row],[LICZBA KG]], cukier6[[#This Row],[LICZBA KG]])</f>
        <v>2278</v>
      </c>
      <c r="E77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776" s="23">
        <f>(1-E776)*cukier6[[#This Row],[LICZBA KG]]</f>
        <v>31.5</v>
      </c>
      <c r="G776" s="14"/>
      <c r="H776" s="14"/>
      <c r="I776" s="14"/>
    </row>
    <row r="777" spans="1:9" x14ac:dyDescent="0.35">
      <c r="A777" s="22">
        <v>40265</v>
      </c>
      <c r="B777" s="23" t="s">
        <v>28</v>
      </c>
      <c r="C777" s="14">
        <v>158</v>
      </c>
      <c r="D777" s="14">
        <f>IF(cukier6[[#This Row],[NIP]]=B776, D776+cukier6[[#This Row],[LICZBA KG]], cukier6[[#This Row],[LICZBA KG]])</f>
        <v>2436</v>
      </c>
      <c r="E77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777" s="23">
        <f>(1-E777)*cukier6[[#This Row],[LICZBA KG]]</f>
        <v>142.20000000000002</v>
      </c>
      <c r="G777" s="14"/>
      <c r="H777" s="14"/>
      <c r="I777" s="14"/>
    </row>
    <row r="778" spans="1:9" x14ac:dyDescent="0.35">
      <c r="A778" s="22">
        <v>40295</v>
      </c>
      <c r="B778" s="23" t="s">
        <v>28</v>
      </c>
      <c r="C778" s="14">
        <v>57</v>
      </c>
      <c r="D778" s="14">
        <f>IF(cukier6[[#This Row],[NIP]]=B777, D777+cukier6[[#This Row],[LICZBA KG]], cukier6[[#This Row],[LICZBA KG]])</f>
        <v>2493</v>
      </c>
      <c r="E77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778" s="23">
        <f>(1-E778)*cukier6[[#This Row],[LICZBA KG]]</f>
        <v>51.300000000000004</v>
      </c>
      <c r="G778" s="14"/>
      <c r="H778" s="14"/>
      <c r="I778" s="14"/>
    </row>
    <row r="779" spans="1:9" x14ac:dyDescent="0.35">
      <c r="A779" s="22">
        <v>40391</v>
      </c>
      <c r="B779" s="23" t="s">
        <v>28</v>
      </c>
      <c r="C779" s="14">
        <v>161</v>
      </c>
      <c r="D779" s="14">
        <f>IF(cukier6[[#This Row],[NIP]]=B778, D778+cukier6[[#This Row],[LICZBA KG]], cukier6[[#This Row],[LICZBA KG]])</f>
        <v>2654</v>
      </c>
      <c r="E77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779" s="23">
        <f>(1-E779)*cukier6[[#This Row],[LICZBA KG]]</f>
        <v>144.9</v>
      </c>
      <c r="G779" s="14"/>
      <c r="H779" s="14"/>
      <c r="I779" s="14"/>
    </row>
    <row r="780" spans="1:9" x14ac:dyDescent="0.35">
      <c r="A780" s="22">
        <v>40456</v>
      </c>
      <c r="B780" s="23" t="s">
        <v>28</v>
      </c>
      <c r="C780" s="14">
        <v>61</v>
      </c>
      <c r="D780" s="14">
        <f>IF(cukier6[[#This Row],[NIP]]=B779, D779+cukier6[[#This Row],[LICZBA KG]], cukier6[[#This Row],[LICZBA KG]])</f>
        <v>2715</v>
      </c>
      <c r="E78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780" s="23">
        <f>(1-E780)*cukier6[[#This Row],[LICZBA KG]]</f>
        <v>54.9</v>
      </c>
      <c r="G780" s="14"/>
      <c r="H780" s="14"/>
      <c r="I780" s="14"/>
    </row>
    <row r="781" spans="1:9" x14ac:dyDescent="0.35">
      <c r="A781" s="22">
        <v>40504</v>
      </c>
      <c r="B781" s="23" t="s">
        <v>28</v>
      </c>
      <c r="C781" s="14">
        <v>167</v>
      </c>
      <c r="D781" s="14">
        <f>IF(cukier6[[#This Row],[NIP]]=B780, D780+cukier6[[#This Row],[LICZBA KG]], cukier6[[#This Row],[LICZBA KG]])</f>
        <v>2882</v>
      </c>
      <c r="E78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781" s="23">
        <f>(1-E781)*cukier6[[#This Row],[LICZBA KG]]</f>
        <v>150.30000000000001</v>
      </c>
      <c r="G781" s="14"/>
      <c r="H781" s="14"/>
      <c r="I781" s="14"/>
    </row>
    <row r="782" spans="1:9" x14ac:dyDescent="0.35">
      <c r="A782" s="22">
        <v>40505</v>
      </c>
      <c r="B782" s="23" t="s">
        <v>28</v>
      </c>
      <c r="C782" s="14">
        <v>32</v>
      </c>
      <c r="D782" s="14">
        <f>IF(cukier6[[#This Row],[NIP]]=B781, D781+cukier6[[#This Row],[LICZBA KG]], cukier6[[#This Row],[LICZBA KG]])</f>
        <v>2914</v>
      </c>
      <c r="E78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782" s="23">
        <f>(1-E782)*cukier6[[#This Row],[LICZBA KG]]</f>
        <v>28.8</v>
      </c>
      <c r="G782" s="14"/>
      <c r="H782" s="14"/>
      <c r="I782" s="14"/>
    </row>
    <row r="783" spans="1:9" x14ac:dyDescent="0.35">
      <c r="A783" s="22">
        <v>40580</v>
      </c>
      <c r="B783" s="23" t="s">
        <v>28</v>
      </c>
      <c r="C783" s="14">
        <v>62</v>
      </c>
      <c r="D783" s="14">
        <f>IF(cukier6[[#This Row],[NIP]]=B782, D782+cukier6[[#This Row],[LICZBA KG]], cukier6[[#This Row],[LICZBA KG]])</f>
        <v>2976</v>
      </c>
      <c r="E78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783" s="23">
        <f>(1-E783)*cukier6[[#This Row],[LICZBA KG]]</f>
        <v>55.800000000000004</v>
      </c>
      <c r="G783" s="14"/>
      <c r="H783" s="14"/>
      <c r="I783" s="14"/>
    </row>
    <row r="784" spans="1:9" x14ac:dyDescent="0.35">
      <c r="A784" s="22">
        <v>40652</v>
      </c>
      <c r="B784" s="23" t="s">
        <v>28</v>
      </c>
      <c r="C784" s="14">
        <v>55</v>
      </c>
      <c r="D784" s="14">
        <f>IF(cukier6[[#This Row],[NIP]]=B783, D783+cukier6[[#This Row],[LICZBA KG]], cukier6[[#This Row],[LICZBA KG]])</f>
        <v>3031</v>
      </c>
      <c r="E78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784" s="23">
        <f>(1-E784)*cukier6[[#This Row],[LICZBA KG]]</f>
        <v>49.5</v>
      </c>
      <c r="G784" s="14"/>
      <c r="H784" s="14"/>
      <c r="I784" s="14"/>
    </row>
    <row r="785" spans="1:9" x14ac:dyDescent="0.35">
      <c r="A785" s="22">
        <v>40799</v>
      </c>
      <c r="B785" s="23" t="s">
        <v>28</v>
      </c>
      <c r="C785" s="14">
        <v>176</v>
      </c>
      <c r="D785" s="14">
        <f>IF(cukier6[[#This Row],[NIP]]=B784, D784+cukier6[[#This Row],[LICZBA KG]], cukier6[[#This Row],[LICZBA KG]])</f>
        <v>3207</v>
      </c>
      <c r="E78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785" s="23">
        <f>(1-E785)*cukier6[[#This Row],[LICZBA KG]]</f>
        <v>158.4</v>
      </c>
      <c r="G785" s="14"/>
      <c r="H785" s="14"/>
      <c r="I785" s="14"/>
    </row>
    <row r="786" spans="1:9" x14ac:dyDescent="0.35">
      <c r="A786" s="22">
        <v>40818</v>
      </c>
      <c r="B786" s="23" t="s">
        <v>28</v>
      </c>
      <c r="C786" s="14">
        <v>181</v>
      </c>
      <c r="D786" s="14">
        <f>IF(cukier6[[#This Row],[NIP]]=B785, D785+cukier6[[#This Row],[LICZBA KG]], cukier6[[#This Row],[LICZBA KG]])</f>
        <v>3388</v>
      </c>
      <c r="E78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786" s="23">
        <f>(1-E786)*cukier6[[#This Row],[LICZBA KG]]</f>
        <v>162.9</v>
      </c>
      <c r="G786" s="14"/>
      <c r="H786" s="14"/>
      <c r="I786" s="14"/>
    </row>
    <row r="787" spans="1:9" x14ac:dyDescent="0.35">
      <c r="A787" s="22">
        <v>41053</v>
      </c>
      <c r="B787" s="23" t="s">
        <v>28</v>
      </c>
      <c r="C787" s="14">
        <v>57</v>
      </c>
      <c r="D787" s="14">
        <f>IF(cukier6[[#This Row],[NIP]]=B786, D786+cukier6[[#This Row],[LICZBA KG]], cukier6[[#This Row],[LICZBA KG]])</f>
        <v>3445</v>
      </c>
      <c r="E78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787" s="23">
        <f>(1-E787)*cukier6[[#This Row],[LICZBA KG]]</f>
        <v>51.300000000000004</v>
      </c>
      <c r="G787" s="14"/>
      <c r="H787" s="14"/>
      <c r="I787" s="14"/>
    </row>
    <row r="788" spans="1:9" x14ac:dyDescent="0.35">
      <c r="A788" s="22">
        <v>41097</v>
      </c>
      <c r="B788" s="23" t="s">
        <v>28</v>
      </c>
      <c r="C788" s="14">
        <v>90</v>
      </c>
      <c r="D788" s="14">
        <f>IF(cukier6[[#This Row],[NIP]]=B787, D787+cukier6[[#This Row],[LICZBA KG]], cukier6[[#This Row],[LICZBA KG]])</f>
        <v>3535</v>
      </c>
      <c r="E78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788" s="23">
        <f>(1-E788)*cukier6[[#This Row],[LICZBA KG]]</f>
        <v>81</v>
      </c>
      <c r="G788" s="14"/>
      <c r="H788" s="14"/>
      <c r="I788" s="14"/>
    </row>
    <row r="789" spans="1:9" x14ac:dyDescent="0.35">
      <c r="A789" s="22">
        <v>41229</v>
      </c>
      <c r="B789" s="23" t="s">
        <v>28</v>
      </c>
      <c r="C789" s="14">
        <v>187</v>
      </c>
      <c r="D789" s="14">
        <f>IF(cukier6[[#This Row],[NIP]]=B788, D788+cukier6[[#This Row],[LICZBA KG]], cukier6[[#This Row],[LICZBA KG]])</f>
        <v>3722</v>
      </c>
      <c r="E78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789" s="23">
        <f>(1-E789)*cukier6[[#This Row],[LICZBA KG]]</f>
        <v>168.3</v>
      </c>
      <c r="G789" s="14"/>
      <c r="H789" s="14"/>
      <c r="I789" s="14"/>
    </row>
    <row r="790" spans="1:9" x14ac:dyDescent="0.35">
      <c r="A790" s="22">
        <v>41332</v>
      </c>
      <c r="B790" s="23" t="s">
        <v>28</v>
      </c>
      <c r="C790" s="14">
        <v>58</v>
      </c>
      <c r="D790" s="14">
        <f>IF(cukier6[[#This Row],[NIP]]=B789, D789+cukier6[[#This Row],[LICZBA KG]], cukier6[[#This Row],[LICZBA KG]])</f>
        <v>3780</v>
      </c>
      <c r="E79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790" s="23">
        <f>(1-E790)*cukier6[[#This Row],[LICZBA KG]]</f>
        <v>52.2</v>
      </c>
      <c r="G790" s="14"/>
      <c r="H790" s="14"/>
      <c r="I790" s="14"/>
    </row>
    <row r="791" spans="1:9" x14ac:dyDescent="0.35">
      <c r="A791" s="22">
        <v>41352</v>
      </c>
      <c r="B791" s="23" t="s">
        <v>28</v>
      </c>
      <c r="C791" s="14">
        <v>135</v>
      </c>
      <c r="D791" s="14">
        <f>IF(cukier6[[#This Row],[NIP]]=B790, D790+cukier6[[#This Row],[LICZBA KG]], cukier6[[#This Row],[LICZBA KG]])</f>
        <v>3915</v>
      </c>
      <c r="E79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791" s="23">
        <f>(1-E791)*cukier6[[#This Row],[LICZBA KG]]</f>
        <v>121.5</v>
      </c>
      <c r="G791" s="14"/>
      <c r="H791" s="14"/>
      <c r="I791" s="14"/>
    </row>
    <row r="792" spans="1:9" x14ac:dyDescent="0.35">
      <c r="A792" s="22">
        <v>41543</v>
      </c>
      <c r="B792" s="23" t="s">
        <v>28</v>
      </c>
      <c r="C792" s="14">
        <v>147</v>
      </c>
      <c r="D792" s="14">
        <f>IF(cukier6[[#This Row],[NIP]]=B791, D791+cukier6[[#This Row],[LICZBA KG]], cukier6[[#This Row],[LICZBA KG]])</f>
        <v>4062</v>
      </c>
      <c r="E79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792" s="23">
        <f>(1-E792)*cukier6[[#This Row],[LICZBA KG]]</f>
        <v>132.30000000000001</v>
      </c>
      <c r="G792" s="14"/>
      <c r="H792" s="14"/>
      <c r="I792" s="14"/>
    </row>
    <row r="793" spans="1:9" x14ac:dyDescent="0.35">
      <c r="A793" s="22">
        <v>41583</v>
      </c>
      <c r="B793" s="23" t="s">
        <v>28</v>
      </c>
      <c r="C793" s="14">
        <v>177</v>
      </c>
      <c r="D793" s="14">
        <f>IF(cukier6[[#This Row],[NIP]]=B792, D792+cukier6[[#This Row],[LICZBA KG]], cukier6[[#This Row],[LICZBA KG]])</f>
        <v>4239</v>
      </c>
      <c r="E79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793" s="23">
        <f>(1-E793)*cukier6[[#This Row],[LICZBA KG]]</f>
        <v>159.30000000000001</v>
      </c>
      <c r="G793" s="14"/>
      <c r="H793" s="14"/>
      <c r="I793" s="14"/>
    </row>
    <row r="794" spans="1:9" x14ac:dyDescent="0.35">
      <c r="A794" s="22">
        <v>41921</v>
      </c>
      <c r="B794" s="23" t="s">
        <v>28</v>
      </c>
      <c r="C794" s="14">
        <v>85</v>
      </c>
      <c r="D794" s="14">
        <f>IF(cukier6[[#This Row],[NIP]]=B793, D793+cukier6[[#This Row],[LICZBA KG]], cukier6[[#This Row],[LICZBA KG]])</f>
        <v>4324</v>
      </c>
      <c r="E79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794" s="23">
        <f>(1-E794)*cukier6[[#This Row],[LICZBA KG]]</f>
        <v>76.5</v>
      </c>
      <c r="G794" s="14"/>
      <c r="H794" s="14"/>
      <c r="I794" s="14"/>
    </row>
    <row r="795" spans="1:9" x14ac:dyDescent="0.35">
      <c r="A795" s="22">
        <v>41959</v>
      </c>
      <c r="B795" s="23" t="s">
        <v>28</v>
      </c>
      <c r="C795" s="14">
        <v>116</v>
      </c>
      <c r="D795" s="14">
        <f>IF(cukier6[[#This Row],[NIP]]=B794, D794+cukier6[[#This Row],[LICZBA KG]], cukier6[[#This Row],[LICZBA KG]])</f>
        <v>4440</v>
      </c>
      <c r="E79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795" s="23">
        <f>(1-E795)*cukier6[[#This Row],[LICZBA KG]]</f>
        <v>104.4</v>
      </c>
      <c r="G795" s="14"/>
      <c r="H795" s="14"/>
      <c r="I795" s="14"/>
    </row>
    <row r="796" spans="1:9" x14ac:dyDescent="0.35">
      <c r="A796" s="22">
        <v>39215</v>
      </c>
      <c r="B796" s="23" t="s">
        <v>141</v>
      </c>
      <c r="C796" s="14">
        <v>12</v>
      </c>
      <c r="D796" s="14">
        <f>IF(cukier6[[#This Row],[NIP]]=B795, D795+cukier6[[#This Row],[LICZBA KG]], cukier6[[#This Row],[LICZBA KG]])</f>
        <v>12</v>
      </c>
      <c r="E79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796" s="23">
        <f>(1-E796)*cukier6[[#This Row],[LICZBA KG]]</f>
        <v>12</v>
      </c>
      <c r="G796" s="14"/>
      <c r="H796" s="14"/>
      <c r="I796" s="14"/>
    </row>
    <row r="797" spans="1:9" x14ac:dyDescent="0.35">
      <c r="A797" s="22">
        <v>40463</v>
      </c>
      <c r="B797" s="23" t="s">
        <v>141</v>
      </c>
      <c r="C797" s="14">
        <v>17</v>
      </c>
      <c r="D797" s="14">
        <f>IF(cukier6[[#This Row],[NIP]]=B796, D796+cukier6[[#This Row],[LICZBA KG]], cukier6[[#This Row],[LICZBA KG]])</f>
        <v>29</v>
      </c>
      <c r="E79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797" s="23">
        <f>(1-E797)*cukier6[[#This Row],[LICZBA KG]]</f>
        <v>17</v>
      </c>
      <c r="G797" s="14"/>
      <c r="H797" s="14"/>
      <c r="I797" s="14"/>
    </row>
    <row r="798" spans="1:9" x14ac:dyDescent="0.35">
      <c r="A798" s="22">
        <v>40647</v>
      </c>
      <c r="B798" s="23" t="s">
        <v>220</v>
      </c>
      <c r="C798" s="14">
        <v>4</v>
      </c>
      <c r="D798" s="14">
        <f>IF(cukier6[[#This Row],[NIP]]=B797, D797+cukier6[[#This Row],[LICZBA KG]], cukier6[[#This Row],[LICZBA KG]])</f>
        <v>4</v>
      </c>
      <c r="E79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798" s="23">
        <f>(1-E798)*cukier6[[#This Row],[LICZBA KG]]</f>
        <v>4</v>
      </c>
      <c r="G798" s="14"/>
      <c r="H798" s="14"/>
      <c r="I798" s="14"/>
    </row>
    <row r="799" spans="1:9" x14ac:dyDescent="0.35">
      <c r="A799" s="22">
        <v>40874</v>
      </c>
      <c r="B799" s="23" t="s">
        <v>220</v>
      </c>
      <c r="C799" s="14">
        <v>8</v>
      </c>
      <c r="D799" s="14">
        <f>IF(cukier6[[#This Row],[NIP]]=B798, D798+cukier6[[#This Row],[LICZBA KG]], cukier6[[#This Row],[LICZBA KG]])</f>
        <v>12</v>
      </c>
      <c r="E79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799" s="23">
        <f>(1-E799)*cukier6[[#This Row],[LICZBA KG]]</f>
        <v>8</v>
      </c>
      <c r="G799" s="14"/>
      <c r="H799" s="14"/>
      <c r="I799" s="14"/>
    </row>
    <row r="800" spans="1:9" x14ac:dyDescent="0.35">
      <c r="A800" s="22">
        <v>38481</v>
      </c>
      <c r="B800" s="23" t="s">
        <v>45</v>
      </c>
      <c r="C800" s="14">
        <v>366</v>
      </c>
      <c r="D800" s="14">
        <f>IF(cukier6[[#This Row],[NIP]]=B799, D799+cukier6[[#This Row],[LICZBA KG]], cukier6[[#This Row],[LICZBA KG]])</f>
        <v>366</v>
      </c>
      <c r="E80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800" s="23">
        <f>(1-E800)*cukier6[[#This Row],[LICZBA KG]]</f>
        <v>347.7</v>
      </c>
      <c r="G800" s="14"/>
      <c r="H800" s="14"/>
      <c r="I800" s="14"/>
    </row>
    <row r="801" spans="1:9" x14ac:dyDescent="0.35">
      <c r="A801" s="22">
        <v>38517</v>
      </c>
      <c r="B801" s="23" t="s">
        <v>45</v>
      </c>
      <c r="C801" s="14">
        <v>425</v>
      </c>
      <c r="D801" s="14">
        <f>IF(cukier6[[#This Row],[NIP]]=B800, D800+cukier6[[#This Row],[LICZBA KG]], cukier6[[#This Row],[LICZBA KG]])</f>
        <v>791</v>
      </c>
      <c r="E80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801" s="23">
        <f>(1-E801)*cukier6[[#This Row],[LICZBA KG]]</f>
        <v>403.75</v>
      </c>
      <c r="G801" s="14"/>
      <c r="H801" s="14"/>
      <c r="I801" s="14"/>
    </row>
    <row r="802" spans="1:9" x14ac:dyDescent="0.35">
      <c r="A802" s="22">
        <v>38546</v>
      </c>
      <c r="B802" s="23" t="s">
        <v>45</v>
      </c>
      <c r="C802" s="14">
        <v>214</v>
      </c>
      <c r="D802" s="14">
        <f>IF(cukier6[[#This Row],[NIP]]=B801, D801+cukier6[[#This Row],[LICZBA KG]], cukier6[[#This Row],[LICZBA KG]])</f>
        <v>1005</v>
      </c>
      <c r="E80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802" s="23">
        <f>(1-E802)*cukier6[[#This Row],[LICZBA KG]]</f>
        <v>192.6</v>
      </c>
      <c r="G802" s="14"/>
      <c r="H802" s="14"/>
      <c r="I802" s="14"/>
    </row>
    <row r="803" spans="1:9" x14ac:dyDescent="0.35">
      <c r="A803" s="22">
        <v>38623</v>
      </c>
      <c r="B803" s="23" t="s">
        <v>45</v>
      </c>
      <c r="C803" s="14">
        <v>433</v>
      </c>
      <c r="D803" s="14">
        <f>IF(cukier6[[#This Row],[NIP]]=B802, D802+cukier6[[#This Row],[LICZBA KG]], cukier6[[#This Row],[LICZBA KG]])</f>
        <v>1438</v>
      </c>
      <c r="E80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803" s="23">
        <f>(1-E803)*cukier6[[#This Row],[LICZBA KG]]</f>
        <v>389.7</v>
      </c>
      <c r="G803" s="14"/>
      <c r="H803" s="14"/>
      <c r="I803" s="14"/>
    </row>
    <row r="804" spans="1:9" x14ac:dyDescent="0.35">
      <c r="A804" s="22">
        <v>38736</v>
      </c>
      <c r="B804" s="23" t="s">
        <v>45</v>
      </c>
      <c r="C804" s="14">
        <v>212</v>
      </c>
      <c r="D804" s="14">
        <f>IF(cukier6[[#This Row],[NIP]]=B803, D803+cukier6[[#This Row],[LICZBA KG]], cukier6[[#This Row],[LICZBA KG]])</f>
        <v>1650</v>
      </c>
      <c r="E80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804" s="23">
        <f>(1-E804)*cukier6[[#This Row],[LICZBA KG]]</f>
        <v>190.8</v>
      </c>
      <c r="G804" s="14"/>
      <c r="H804" s="14"/>
      <c r="I804" s="14"/>
    </row>
    <row r="805" spans="1:9" x14ac:dyDescent="0.35">
      <c r="A805" s="22">
        <v>38766</v>
      </c>
      <c r="B805" s="23" t="s">
        <v>45</v>
      </c>
      <c r="C805" s="14">
        <v>264</v>
      </c>
      <c r="D805" s="14">
        <f>IF(cukier6[[#This Row],[NIP]]=B804, D804+cukier6[[#This Row],[LICZBA KG]], cukier6[[#This Row],[LICZBA KG]])</f>
        <v>1914</v>
      </c>
      <c r="E80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805" s="23">
        <f>(1-E805)*cukier6[[#This Row],[LICZBA KG]]</f>
        <v>237.6</v>
      </c>
      <c r="G805" s="14"/>
      <c r="H805" s="14"/>
      <c r="I805" s="14"/>
    </row>
    <row r="806" spans="1:9" x14ac:dyDescent="0.35">
      <c r="A806" s="22">
        <v>38846</v>
      </c>
      <c r="B806" s="23" t="s">
        <v>45</v>
      </c>
      <c r="C806" s="14">
        <v>385</v>
      </c>
      <c r="D806" s="14">
        <f>IF(cukier6[[#This Row],[NIP]]=B805, D805+cukier6[[#This Row],[LICZBA KG]], cukier6[[#This Row],[LICZBA KG]])</f>
        <v>2299</v>
      </c>
      <c r="E80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806" s="23">
        <f>(1-E806)*cukier6[[#This Row],[LICZBA KG]]</f>
        <v>346.5</v>
      </c>
      <c r="G806" s="14"/>
      <c r="H806" s="14"/>
      <c r="I806" s="14"/>
    </row>
    <row r="807" spans="1:9" x14ac:dyDescent="0.35">
      <c r="A807" s="22">
        <v>38870</v>
      </c>
      <c r="B807" s="23" t="s">
        <v>45</v>
      </c>
      <c r="C807" s="14">
        <v>429</v>
      </c>
      <c r="D807" s="14">
        <f>IF(cukier6[[#This Row],[NIP]]=B806, D806+cukier6[[#This Row],[LICZBA KG]], cukier6[[#This Row],[LICZBA KG]])</f>
        <v>2728</v>
      </c>
      <c r="E80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807" s="23">
        <f>(1-E807)*cukier6[[#This Row],[LICZBA KG]]</f>
        <v>386.1</v>
      </c>
      <c r="G807" s="14"/>
      <c r="H807" s="14"/>
      <c r="I807" s="14"/>
    </row>
    <row r="808" spans="1:9" x14ac:dyDescent="0.35">
      <c r="A808" s="22">
        <v>38995</v>
      </c>
      <c r="B808" s="23" t="s">
        <v>45</v>
      </c>
      <c r="C808" s="14">
        <v>198</v>
      </c>
      <c r="D808" s="14">
        <f>IF(cukier6[[#This Row],[NIP]]=B807, D807+cukier6[[#This Row],[LICZBA KG]], cukier6[[#This Row],[LICZBA KG]])</f>
        <v>2926</v>
      </c>
      <c r="E80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808" s="23">
        <f>(1-E808)*cukier6[[#This Row],[LICZBA KG]]</f>
        <v>178.20000000000002</v>
      </c>
      <c r="G808" s="14"/>
      <c r="H808" s="14"/>
      <c r="I808" s="14"/>
    </row>
    <row r="809" spans="1:9" x14ac:dyDescent="0.35">
      <c r="A809" s="22">
        <v>39015</v>
      </c>
      <c r="B809" s="23" t="s">
        <v>45</v>
      </c>
      <c r="C809" s="14">
        <v>403</v>
      </c>
      <c r="D809" s="14">
        <f>IF(cukier6[[#This Row],[NIP]]=B808, D808+cukier6[[#This Row],[LICZBA KG]], cukier6[[#This Row],[LICZBA KG]])</f>
        <v>3329</v>
      </c>
      <c r="E80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809" s="23">
        <f>(1-E809)*cukier6[[#This Row],[LICZBA KG]]</f>
        <v>362.7</v>
      </c>
      <c r="G809" s="14"/>
      <c r="H809" s="14"/>
      <c r="I809" s="14"/>
    </row>
    <row r="810" spans="1:9" x14ac:dyDescent="0.35">
      <c r="A810" s="22">
        <v>39043</v>
      </c>
      <c r="B810" s="23" t="s">
        <v>45</v>
      </c>
      <c r="C810" s="14">
        <v>303</v>
      </c>
      <c r="D810" s="14">
        <f>IF(cukier6[[#This Row],[NIP]]=B809, D809+cukier6[[#This Row],[LICZBA KG]], cukier6[[#This Row],[LICZBA KG]])</f>
        <v>3632</v>
      </c>
      <c r="E81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810" s="23">
        <f>(1-E810)*cukier6[[#This Row],[LICZBA KG]]</f>
        <v>272.7</v>
      </c>
      <c r="G810" s="14"/>
      <c r="H810" s="14"/>
      <c r="I810" s="14"/>
    </row>
    <row r="811" spans="1:9" x14ac:dyDescent="0.35">
      <c r="A811" s="22">
        <v>39057</v>
      </c>
      <c r="B811" s="23" t="s">
        <v>45</v>
      </c>
      <c r="C811" s="14">
        <v>105</v>
      </c>
      <c r="D811" s="14">
        <f>IF(cukier6[[#This Row],[NIP]]=B810, D810+cukier6[[#This Row],[LICZBA KG]], cukier6[[#This Row],[LICZBA KG]])</f>
        <v>3737</v>
      </c>
      <c r="E81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811" s="23">
        <f>(1-E811)*cukier6[[#This Row],[LICZBA KG]]</f>
        <v>94.5</v>
      </c>
      <c r="G811" s="14"/>
      <c r="H811" s="14"/>
      <c r="I811" s="14"/>
    </row>
    <row r="812" spans="1:9" x14ac:dyDescent="0.35">
      <c r="A812" s="22">
        <v>39095</v>
      </c>
      <c r="B812" s="23" t="s">
        <v>45</v>
      </c>
      <c r="C812" s="14">
        <v>245</v>
      </c>
      <c r="D812" s="14">
        <f>IF(cukier6[[#This Row],[NIP]]=B811, D811+cukier6[[#This Row],[LICZBA KG]], cukier6[[#This Row],[LICZBA KG]])</f>
        <v>3982</v>
      </c>
      <c r="E81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812" s="23">
        <f>(1-E812)*cukier6[[#This Row],[LICZBA KG]]</f>
        <v>220.5</v>
      </c>
      <c r="G812" s="14"/>
      <c r="H812" s="14"/>
      <c r="I812" s="14"/>
    </row>
    <row r="813" spans="1:9" x14ac:dyDescent="0.35">
      <c r="A813" s="22">
        <v>39131</v>
      </c>
      <c r="B813" s="23" t="s">
        <v>45</v>
      </c>
      <c r="C813" s="14">
        <v>337</v>
      </c>
      <c r="D813" s="14">
        <f>IF(cukier6[[#This Row],[NIP]]=B812, D812+cukier6[[#This Row],[LICZBA KG]], cukier6[[#This Row],[LICZBA KG]])</f>
        <v>4319</v>
      </c>
      <c r="E81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813" s="23">
        <f>(1-E813)*cukier6[[#This Row],[LICZBA KG]]</f>
        <v>303.3</v>
      </c>
      <c r="G813" s="14"/>
      <c r="H813" s="14"/>
      <c r="I813" s="14"/>
    </row>
    <row r="814" spans="1:9" x14ac:dyDescent="0.35">
      <c r="A814" s="22">
        <v>39278</v>
      </c>
      <c r="B814" s="23" t="s">
        <v>45</v>
      </c>
      <c r="C814" s="14">
        <v>446</v>
      </c>
      <c r="D814" s="14">
        <f>IF(cukier6[[#This Row],[NIP]]=B813, D813+cukier6[[#This Row],[LICZBA KG]], cukier6[[#This Row],[LICZBA KG]])</f>
        <v>4765</v>
      </c>
      <c r="E81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814" s="23">
        <f>(1-E814)*cukier6[[#This Row],[LICZBA KG]]</f>
        <v>401.40000000000003</v>
      </c>
      <c r="G814" s="14"/>
      <c r="H814" s="14"/>
      <c r="I814" s="14"/>
    </row>
    <row r="815" spans="1:9" x14ac:dyDescent="0.35">
      <c r="A815" s="22">
        <v>39290</v>
      </c>
      <c r="B815" s="23" t="s">
        <v>45</v>
      </c>
      <c r="C815" s="14">
        <v>355</v>
      </c>
      <c r="D815" s="14">
        <f>IF(cukier6[[#This Row],[NIP]]=B814, D814+cukier6[[#This Row],[LICZBA KG]], cukier6[[#This Row],[LICZBA KG]])</f>
        <v>5120</v>
      </c>
      <c r="E81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815" s="23">
        <f>(1-E815)*cukier6[[#This Row],[LICZBA KG]]</f>
        <v>319.5</v>
      </c>
      <c r="G815" s="14"/>
      <c r="H815" s="14"/>
      <c r="I815" s="14"/>
    </row>
    <row r="816" spans="1:9" x14ac:dyDescent="0.35">
      <c r="A816" s="22">
        <v>39295</v>
      </c>
      <c r="B816" s="23" t="s">
        <v>45</v>
      </c>
      <c r="C816" s="14">
        <v>396</v>
      </c>
      <c r="D816" s="14">
        <f>IF(cukier6[[#This Row],[NIP]]=B815, D815+cukier6[[#This Row],[LICZBA KG]], cukier6[[#This Row],[LICZBA KG]])</f>
        <v>5516</v>
      </c>
      <c r="E81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816" s="23">
        <f>(1-E816)*cukier6[[#This Row],[LICZBA KG]]</f>
        <v>356.40000000000003</v>
      </c>
      <c r="G816" s="14"/>
      <c r="H816" s="14"/>
      <c r="I816" s="14"/>
    </row>
    <row r="817" spans="1:9" x14ac:dyDescent="0.35">
      <c r="A817" s="22">
        <v>39303</v>
      </c>
      <c r="B817" s="23" t="s">
        <v>45</v>
      </c>
      <c r="C817" s="14">
        <v>405</v>
      </c>
      <c r="D817" s="14">
        <f>IF(cukier6[[#This Row],[NIP]]=B816, D816+cukier6[[#This Row],[LICZBA KG]], cukier6[[#This Row],[LICZBA KG]])</f>
        <v>5921</v>
      </c>
      <c r="E81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817" s="23">
        <f>(1-E817)*cukier6[[#This Row],[LICZBA KG]]</f>
        <v>364.5</v>
      </c>
      <c r="G817" s="14"/>
      <c r="H817" s="14"/>
      <c r="I817" s="14"/>
    </row>
    <row r="818" spans="1:9" x14ac:dyDescent="0.35">
      <c r="A818" s="22">
        <v>39354</v>
      </c>
      <c r="B818" s="23" t="s">
        <v>45</v>
      </c>
      <c r="C818" s="14">
        <v>476</v>
      </c>
      <c r="D818" s="14">
        <f>IF(cukier6[[#This Row],[NIP]]=B817, D817+cukier6[[#This Row],[LICZBA KG]], cukier6[[#This Row],[LICZBA KG]])</f>
        <v>6397</v>
      </c>
      <c r="E81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818" s="23">
        <f>(1-E818)*cukier6[[#This Row],[LICZBA KG]]</f>
        <v>428.40000000000003</v>
      </c>
      <c r="G818" s="14"/>
      <c r="H818" s="14"/>
      <c r="I818" s="14"/>
    </row>
    <row r="819" spans="1:9" x14ac:dyDescent="0.35">
      <c r="A819" s="22">
        <v>39382</v>
      </c>
      <c r="B819" s="23" t="s">
        <v>45</v>
      </c>
      <c r="C819" s="14">
        <v>424</v>
      </c>
      <c r="D819" s="14">
        <f>IF(cukier6[[#This Row],[NIP]]=B818, D818+cukier6[[#This Row],[LICZBA KG]], cukier6[[#This Row],[LICZBA KG]])</f>
        <v>6821</v>
      </c>
      <c r="E81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819" s="23">
        <f>(1-E819)*cukier6[[#This Row],[LICZBA KG]]</f>
        <v>381.6</v>
      </c>
      <c r="G819" s="14"/>
      <c r="H819" s="14"/>
      <c r="I819" s="14"/>
    </row>
    <row r="820" spans="1:9" x14ac:dyDescent="0.35">
      <c r="A820" s="22">
        <v>39433</v>
      </c>
      <c r="B820" s="23" t="s">
        <v>45</v>
      </c>
      <c r="C820" s="14">
        <v>138</v>
      </c>
      <c r="D820" s="14">
        <f>IF(cukier6[[#This Row],[NIP]]=B819, D819+cukier6[[#This Row],[LICZBA KG]], cukier6[[#This Row],[LICZBA KG]])</f>
        <v>6959</v>
      </c>
      <c r="E82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820" s="23">
        <f>(1-E820)*cukier6[[#This Row],[LICZBA KG]]</f>
        <v>124.2</v>
      </c>
      <c r="G820" s="14"/>
      <c r="H820" s="14"/>
      <c r="I820" s="14"/>
    </row>
    <row r="821" spans="1:9" x14ac:dyDescent="0.35">
      <c r="A821" s="22">
        <v>39438</v>
      </c>
      <c r="B821" s="23" t="s">
        <v>45</v>
      </c>
      <c r="C821" s="14">
        <v>258</v>
      </c>
      <c r="D821" s="14">
        <f>IF(cukier6[[#This Row],[NIP]]=B820, D820+cukier6[[#This Row],[LICZBA KG]], cukier6[[#This Row],[LICZBA KG]])</f>
        <v>7217</v>
      </c>
      <c r="E82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821" s="23">
        <f>(1-E821)*cukier6[[#This Row],[LICZBA KG]]</f>
        <v>232.20000000000002</v>
      </c>
      <c r="G821" s="14"/>
      <c r="H821" s="14"/>
      <c r="I821" s="14"/>
    </row>
    <row r="822" spans="1:9" x14ac:dyDescent="0.35">
      <c r="A822" s="22">
        <v>39446</v>
      </c>
      <c r="B822" s="23" t="s">
        <v>45</v>
      </c>
      <c r="C822" s="14">
        <v>320</v>
      </c>
      <c r="D822" s="14">
        <f>IF(cukier6[[#This Row],[NIP]]=B821, D821+cukier6[[#This Row],[LICZBA KG]], cukier6[[#This Row],[LICZBA KG]])</f>
        <v>7537</v>
      </c>
      <c r="E82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822" s="23">
        <f>(1-E822)*cukier6[[#This Row],[LICZBA KG]]</f>
        <v>288</v>
      </c>
      <c r="G822" s="14"/>
      <c r="H822" s="14"/>
      <c r="I822" s="14"/>
    </row>
    <row r="823" spans="1:9" x14ac:dyDescent="0.35">
      <c r="A823" s="22">
        <v>39489</v>
      </c>
      <c r="B823" s="23" t="s">
        <v>45</v>
      </c>
      <c r="C823" s="14">
        <v>196</v>
      </c>
      <c r="D823" s="14">
        <f>IF(cukier6[[#This Row],[NIP]]=B822, D822+cukier6[[#This Row],[LICZBA KG]], cukier6[[#This Row],[LICZBA KG]])</f>
        <v>7733</v>
      </c>
      <c r="E82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823" s="23">
        <f>(1-E823)*cukier6[[#This Row],[LICZBA KG]]</f>
        <v>176.4</v>
      </c>
      <c r="G823" s="14"/>
      <c r="H823" s="14"/>
      <c r="I823" s="14"/>
    </row>
    <row r="824" spans="1:9" x14ac:dyDescent="0.35">
      <c r="A824" s="22">
        <v>39495</v>
      </c>
      <c r="B824" s="23" t="s">
        <v>45</v>
      </c>
      <c r="C824" s="14">
        <v>452</v>
      </c>
      <c r="D824" s="14">
        <f>IF(cukier6[[#This Row],[NIP]]=B823, D823+cukier6[[#This Row],[LICZBA KG]], cukier6[[#This Row],[LICZBA KG]])</f>
        <v>8185</v>
      </c>
      <c r="E82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824" s="23">
        <f>(1-E824)*cukier6[[#This Row],[LICZBA KG]]</f>
        <v>406.8</v>
      </c>
      <c r="G824" s="14"/>
      <c r="H824" s="14"/>
      <c r="I824" s="14"/>
    </row>
    <row r="825" spans="1:9" x14ac:dyDescent="0.35">
      <c r="A825" s="22">
        <v>39503</v>
      </c>
      <c r="B825" s="23" t="s">
        <v>45</v>
      </c>
      <c r="C825" s="14">
        <v>308</v>
      </c>
      <c r="D825" s="14">
        <f>IF(cukier6[[#This Row],[NIP]]=B824, D824+cukier6[[#This Row],[LICZBA KG]], cukier6[[#This Row],[LICZBA KG]])</f>
        <v>8493</v>
      </c>
      <c r="E82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825" s="23">
        <f>(1-E825)*cukier6[[#This Row],[LICZBA KG]]</f>
        <v>277.2</v>
      </c>
      <c r="G825" s="14"/>
      <c r="H825" s="14"/>
      <c r="I825" s="14"/>
    </row>
    <row r="826" spans="1:9" x14ac:dyDescent="0.35">
      <c r="A826" s="22">
        <v>39536</v>
      </c>
      <c r="B826" s="23" t="s">
        <v>45</v>
      </c>
      <c r="C826" s="14">
        <v>170</v>
      </c>
      <c r="D826" s="14">
        <f>IF(cukier6[[#This Row],[NIP]]=B825, D825+cukier6[[#This Row],[LICZBA KG]], cukier6[[#This Row],[LICZBA KG]])</f>
        <v>8663</v>
      </c>
      <c r="E82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826" s="23">
        <f>(1-E826)*cukier6[[#This Row],[LICZBA KG]]</f>
        <v>153</v>
      </c>
      <c r="G826" s="14"/>
      <c r="H826" s="14"/>
      <c r="I826" s="14"/>
    </row>
    <row r="827" spans="1:9" x14ac:dyDescent="0.35">
      <c r="A827" s="22">
        <v>39597</v>
      </c>
      <c r="B827" s="23" t="s">
        <v>45</v>
      </c>
      <c r="C827" s="14">
        <v>420</v>
      </c>
      <c r="D827" s="14">
        <f>IF(cukier6[[#This Row],[NIP]]=B826, D826+cukier6[[#This Row],[LICZBA KG]], cukier6[[#This Row],[LICZBA KG]])</f>
        <v>9083</v>
      </c>
      <c r="E82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827" s="23">
        <f>(1-E827)*cukier6[[#This Row],[LICZBA KG]]</f>
        <v>378</v>
      </c>
      <c r="G827" s="14"/>
      <c r="H827" s="14"/>
      <c r="I827" s="14"/>
    </row>
    <row r="828" spans="1:9" x14ac:dyDescent="0.35">
      <c r="A828" s="22">
        <v>39646</v>
      </c>
      <c r="B828" s="23" t="s">
        <v>45</v>
      </c>
      <c r="C828" s="14">
        <v>380</v>
      </c>
      <c r="D828" s="14">
        <f>IF(cukier6[[#This Row],[NIP]]=B827, D827+cukier6[[#This Row],[LICZBA KG]], cukier6[[#This Row],[LICZBA KG]])</f>
        <v>9463</v>
      </c>
      <c r="E82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828" s="23">
        <f>(1-E828)*cukier6[[#This Row],[LICZBA KG]]</f>
        <v>342</v>
      </c>
      <c r="G828" s="14"/>
      <c r="H828" s="14"/>
      <c r="I828" s="14"/>
    </row>
    <row r="829" spans="1:9" x14ac:dyDescent="0.35">
      <c r="A829" s="22">
        <v>39714</v>
      </c>
      <c r="B829" s="23" t="s">
        <v>45</v>
      </c>
      <c r="C829" s="14">
        <v>203</v>
      </c>
      <c r="D829" s="14">
        <f>IF(cukier6[[#This Row],[NIP]]=B828, D828+cukier6[[#This Row],[LICZBA KG]], cukier6[[#This Row],[LICZBA KG]])</f>
        <v>9666</v>
      </c>
      <c r="E82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829" s="23">
        <f>(1-E829)*cukier6[[#This Row],[LICZBA KG]]</f>
        <v>182.70000000000002</v>
      </c>
      <c r="G829" s="14"/>
      <c r="H829" s="14"/>
      <c r="I829" s="14"/>
    </row>
    <row r="830" spans="1:9" x14ac:dyDescent="0.35">
      <c r="A830" s="22">
        <v>39719</v>
      </c>
      <c r="B830" s="23" t="s">
        <v>45</v>
      </c>
      <c r="C830" s="14">
        <v>383</v>
      </c>
      <c r="D830" s="14">
        <f>IF(cukier6[[#This Row],[NIP]]=B829, D829+cukier6[[#This Row],[LICZBA KG]], cukier6[[#This Row],[LICZBA KG]])</f>
        <v>10049</v>
      </c>
      <c r="E83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830" s="23">
        <f>(1-E830)*cukier6[[#This Row],[LICZBA KG]]</f>
        <v>306.40000000000003</v>
      </c>
      <c r="G830" s="14"/>
      <c r="H830" s="14"/>
      <c r="I830" s="14"/>
    </row>
    <row r="831" spans="1:9" x14ac:dyDescent="0.35">
      <c r="A831" s="22">
        <v>39732</v>
      </c>
      <c r="B831" s="23" t="s">
        <v>45</v>
      </c>
      <c r="C831" s="14">
        <v>284</v>
      </c>
      <c r="D831" s="14">
        <f>IF(cukier6[[#This Row],[NIP]]=B830, D830+cukier6[[#This Row],[LICZBA KG]], cukier6[[#This Row],[LICZBA KG]])</f>
        <v>10333</v>
      </c>
      <c r="E83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831" s="23">
        <f>(1-E831)*cukier6[[#This Row],[LICZBA KG]]</f>
        <v>227.20000000000002</v>
      </c>
      <c r="G831" s="14"/>
      <c r="H831" s="14"/>
      <c r="I831" s="14"/>
    </row>
    <row r="832" spans="1:9" x14ac:dyDescent="0.35">
      <c r="A832" s="22">
        <v>39747</v>
      </c>
      <c r="B832" s="23" t="s">
        <v>45</v>
      </c>
      <c r="C832" s="14">
        <v>162</v>
      </c>
      <c r="D832" s="14">
        <f>IF(cukier6[[#This Row],[NIP]]=B831, D831+cukier6[[#This Row],[LICZBA KG]], cukier6[[#This Row],[LICZBA KG]])</f>
        <v>10495</v>
      </c>
      <c r="E83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832" s="23">
        <f>(1-E832)*cukier6[[#This Row],[LICZBA KG]]</f>
        <v>129.6</v>
      </c>
      <c r="G832" s="14"/>
      <c r="H832" s="14"/>
      <c r="I832" s="14"/>
    </row>
    <row r="833" spans="1:9" x14ac:dyDescent="0.35">
      <c r="A833" s="22">
        <v>39832</v>
      </c>
      <c r="B833" s="23" t="s">
        <v>45</v>
      </c>
      <c r="C833" s="14">
        <v>163</v>
      </c>
      <c r="D833" s="14">
        <f>IF(cukier6[[#This Row],[NIP]]=B832, D832+cukier6[[#This Row],[LICZBA KG]], cukier6[[#This Row],[LICZBA KG]])</f>
        <v>10658</v>
      </c>
      <c r="E83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833" s="23">
        <f>(1-E833)*cukier6[[#This Row],[LICZBA KG]]</f>
        <v>130.4</v>
      </c>
      <c r="G833" s="14"/>
      <c r="H833" s="14"/>
      <c r="I833" s="14"/>
    </row>
    <row r="834" spans="1:9" x14ac:dyDescent="0.35">
      <c r="A834" s="22">
        <v>39871</v>
      </c>
      <c r="B834" s="23" t="s">
        <v>45</v>
      </c>
      <c r="C834" s="14">
        <v>156</v>
      </c>
      <c r="D834" s="14">
        <f>IF(cukier6[[#This Row],[NIP]]=B833, D833+cukier6[[#This Row],[LICZBA KG]], cukier6[[#This Row],[LICZBA KG]])</f>
        <v>10814</v>
      </c>
      <c r="E83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834" s="23">
        <f>(1-E834)*cukier6[[#This Row],[LICZBA KG]]</f>
        <v>124.80000000000001</v>
      </c>
      <c r="G834" s="14"/>
      <c r="H834" s="14"/>
      <c r="I834" s="14"/>
    </row>
    <row r="835" spans="1:9" x14ac:dyDescent="0.35">
      <c r="A835" s="22">
        <v>39894</v>
      </c>
      <c r="B835" s="23" t="s">
        <v>45</v>
      </c>
      <c r="C835" s="14">
        <v>422</v>
      </c>
      <c r="D835" s="14">
        <f>IF(cukier6[[#This Row],[NIP]]=B834, D834+cukier6[[#This Row],[LICZBA KG]], cukier6[[#This Row],[LICZBA KG]])</f>
        <v>11236</v>
      </c>
      <c r="E83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835" s="23">
        <f>(1-E835)*cukier6[[#This Row],[LICZBA KG]]</f>
        <v>337.6</v>
      </c>
      <c r="G835" s="14"/>
      <c r="H835" s="14"/>
      <c r="I835" s="14"/>
    </row>
    <row r="836" spans="1:9" x14ac:dyDescent="0.35">
      <c r="A836" s="22">
        <v>39898</v>
      </c>
      <c r="B836" s="23" t="s">
        <v>45</v>
      </c>
      <c r="C836" s="14">
        <v>436</v>
      </c>
      <c r="D836" s="14">
        <f>IF(cukier6[[#This Row],[NIP]]=B835, D835+cukier6[[#This Row],[LICZBA KG]], cukier6[[#This Row],[LICZBA KG]])</f>
        <v>11672</v>
      </c>
      <c r="E83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836" s="23">
        <f>(1-E836)*cukier6[[#This Row],[LICZBA KG]]</f>
        <v>348.8</v>
      </c>
      <c r="G836" s="14"/>
      <c r="H836" s="14"/>
      <c r="I836" s="14"/>
    </row>
    <row r="837" spans="1:9" x14ac:dyDescent="0.35">
      <c r="A837" s="22">
        <v>39953</v>
      </c>
      <c r="B837" s="23" t="s">
        <v>45</v>
      </c>
      <c r="C837" s="14">
        <v>393</v>
      </c>
      <c r="D837" s="14">
        <f>IF(cukier6[[#This Row],[NIP]]=B836, D836+cukier6[[#This Row],[LICZBA KG]], cukier6[[#This Row],[LICZBA KG]])</f>
        <v>12065</v>
      </c>
      <c r="E83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837" s="23">
        <f>(1-E837)*cukier6[[#This Row],[LICZBA KG]]</f>
        <v>314.40000000000003</v>
      </c>
      <c r="G837" s="14"/>
      <c r="H837" s="14"/>
      <c r="I837" s="14"/>
    </row>
    <row r="838" spans="1:9" x14ac:dyDescent="0.35">
      <c r="A838" s="22">
        <v>39980</v>
      </c>
      <c r="B838" s="23" t="s">
        <v>45</v>
      </c>
      <c r="C838" s="14">
        <v>350</v>
      </c>
      <c r="D838" s="14">
        <f>IF(cukier6[[#This Row],[NIP]]=B837, D837+cukier6[[#This Row],[LICZBA KG]], cukier6[[#This Row],[LICZBA KG]])</f>
        <v>12415</v>
      </c>
      <c r="E83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838" s="23">
        <f>(1-E838)*cukier6[[#This Row],[LICZBA KG]]</f>
        <v>280</v>
      </c>
      <c r="G838" s="14"/>
      <c r="H838" s="14"/>
      <c r="I838" s="14"/>
    </row>
    <row r="839" spans="1:9" x14ac:dyDescent="0.35">
      <c r="A839" s="22">
        <v>40027</v>
      </c>
      <c r="B839" s="23" t="s">
        <v>45</v>
      </c>
      <c r="C839" s="14">
        <v>333</v>
      </c>
      <c r="D839" s="14">
        <f>IF(cukier6[[#This Row],[NIP]]=B838, D838+cukier6[[#This Row],[LICZBA KG]], cukier6[[#This Row],[LICZBA KG]])</f>
        <v>12748</v>
      </c>
      <c r="E83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839" s="23">
        <f>(1-E839)*cukier6[[#This Row],[LICZBA KG]]</f>
        <v>266.40000000000003</v>
      </c>
      <c r="G839" s="14"/>
      <c r="H839" s="14"/>
      <c r="I839" s="14"/>
    </row>
    <row r="840" spans="1:9" x14ac:dyDescent="0.35">
      <c r="A840" s="22">
        <v>40075</v>
      </c>
      <c r="B840" s="23" t="s">
        <v>45</v>
      </c>
      <c r="C840" s="14">
        <v>209</v>
      </c>
      <c r="D840" s="14">
        <f>IF(cukier6[[#This Row],[NIP]]=B839, D839+cukier6[[#This Row],[LICZBA KG]], cukier6[[#This Row],[LICZBA KG]])</f>
        <v>12957</v>
      </c>
      <c r="E84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840" s="23">
        <f>(1-E840)*cukier6[[#This Row],[LICZBA KG]]</f>
        <v>167.20000000000002</v>
      </c>
      <c r="G840" s="14"/>
      <c r="H840" s="14"/>
      <c r="I840" s="14"/>
    </row>
    <row r="841" spans="1:9" x14ac:dyDescent="0.35">
      <c r="A841" s="22">
        <v>40128</v>
      </c>
      <c r="B841" s="23" t="s">
        <v>45</v>
      </c>
      <c r="C841" s="14">
        <v>326</v>
      </c>
      <c r="D841" s="14">
        <f>IF(cukier6[[#This Row],[NIP]]=B840, D840+cukier6[[#This Row],[LICZBA KG]], cukier6[[#This Row],[LICZBA KG]])</f>
        <v>13283</v>
      </c>
      <c r="E84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841" s="23">
        <f>(1-E841)*cukier6[[#This Row],[LICZBA KG]]</f>
        <v>260.8</v>
      </c>
      <c r="G841" s="14"/>
      <c r="H841" s="14"/>
      <c r="I841" s="14"/>
    </row>
    <row r="842" spans="1:9" x14ac:dyDescent="0.35">
      <c r="A842" s="22">
        <v>40136</v>
      </c>
      <c r="B842" s="23" t="s">
        <v>45</v>
      </c>
      <c r="C842" s="14">
        <v>232</v>
      </c>
      <c r="D842" s="14">
        <f>IF(cukier6[[#This Row],[NIP]]=B841, D841+cukier6[[#This Row],[LICZBA KG]], cukier6[[#This Row],[LICZBA KG]])</f>
        <v>13515</v>
      </c>
      <c r="E84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842" s="23">
        <f>(1-E842)*cukier6[[#This Row],[LICZBA KG]]</f>
        <v>185.60000000000002</v>
      </c>
      <c r="G842" s="14"/>
      <c r="H842" s="14"/>
      <c r="I842" s="14"/>
    </row>
    <row r="843" spans="1:9" x14ac:dyDescent="0.35">
      <c r="A843" s="22">
        <v>40193</v>
      </c>
      <c r="B843" s="23" t="s">
        <v>45</v>
      </c>
      <c r="C843" s="14">
        <v>117</v>
      </c>
      <c r="D843" s="14">
        <f>IF(cukier6[[#This Row],[NIP]]=B842, D842+cukier6[[#This Row],[LICZBA KG]], cukier6[[#This Row],[LICZBA KG]])</f>
        <v>13632</v>
      </c>
      <c r="E84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843" s="23">
        <f>(1-E843)*cukier6[[#This Row],[LICZBA KG]]</f>
        <v>93.600000000000009</v>
      </c>
      <c r="G843" s="14"/>
      <c r="H843" s="14"/>
      <c r="I843" s="14"/>
    </row>
    <row r="844" spans="1:9" x14ac:dyDescent="0.35">
      <c r="A844" s="22">
        <v>40211</v>
      </c>
      <c r="B844" s="23" t="s">
        <v>45</v>
      </c>
      <c r="C844" s="14">
        <v>247</v>
      </c>
      <c r="D844" s="14">
        <f>IF(cukier6[[#This Row],[NIP]]=B843, D843+cukier6[[#This Row],[LICZBA KG]], cukier6[[#This Row],[LICZBA KG]])</f>
        <v>13879</v>
      </c>
      <c r="E84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844" s="23">
        <f>(1-E844)*cukier6[[#This Row],[LICZBA KG]]</f>
        <v>197.60000000000002</v>
      </c>
      <c r="G844" s="14"/>
      <c r="H844" s="14"/>
      <c r="I844" s="14"/>
    </row>
    <row r="845" spans="1:9" x14ac:dyDescent="0.35">
      <c r="A845" s="22">
        <v>40218</v>
      </c>
      <c r="B845" s="23" t="s">
        <v>45</v>
      </c>
      <c r="C845" s="14">
        <v>271</v>
      </c>
      <c r="D845" s="14">
        <f>IF(cukier6[[#This Row],[NIP]]=B844, D844+cukier6[[#This Row],[LICZBA KG]], cukier6[[#This Row],[LICZBA KG]])</f>
        <v>14150</v>
      </c>
      <c r="E84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845" s="23">
        <f>(1-E845)*cukier6[[#This Row],[LICZBA KG]]</f>
        <v>216.8</v>
      </c>
      <c r="G845" s="14"/>
      <c r="H845" s="14"/>
      <c r="I845" s="14"/>
    </row>
    <row r="846" spans="1:9" x14ac:dyDescent="0.35">
      <c r="A846" s="22">
        <v>40245</v>
      </c>
      <c r="B846" s="23" t="s">
        <v>45</v>
      </c>
      <c r="C846" s="14">
        <v>396</v>
      </c>
      <c r="D846" s="14">
        <f>IF(cukier6[[#This Row],[NIP]]=B845, D845+cukier6[[#This Row],[LICZBA KG]], cukier6[[#This Row],[LICZBA KG]])</f>
        <v>14546</v>
      </c>
      <c r="E84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846" s="23">
        <f>(1-E846)*cukier6[[#This Row],[LICZBA KG]]</f>
        <v>316.8</v>
      </c>
      <c r="G846" s="14"/>
      <c r="H846" s="14"/>
      <c r="I846" s="14"/>
    </row>
    <row r="847" spans="1:9" x14ac:dyDescent="0.35">
      <c r="A847" s="22">
        <v>40250</v>
      </c>
      <c r="B847" s="23" t="s">
        <v>45</v>
      </c>
      <c r="C847" s="14">
        <v>115</v>
      </c>
      <c r="D847" s="14">
        <f>IF(cukier6[[#This Row],[NIP]]=B846, D846+cukier6[[#This Row],[LICZBA KG]], cukier6[[#This Row],[LICZBA KG]])</f>
        <v>14661</v>
      </c>
      <c r="E84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847" s="23">
        <f>(1-E847)*cukier6[[#This Row],[LICZBA KG]]</f>
        <v>92</v>
      </c>
      <c r="G847" s="14"/>
      <c r="H847" s="14"/>
      <c r="I847" s="14"/>
    </row>
    <row r="848" spans="1:9" x14ac:dyDescent="0.35">
      <c r="A848" s="22">
        <v>40283</v>
      </c>
      <c r="B848" s="23" t="s">
        <v>45</v>
      </c>
      <c r="C848" s="14">
        <v>182</v>
      </c>
      <c r="D848" s="14">
        <f>IF(cukier6[[#This Row],[NIP]]=B847, D847+cukier6[[#This Row],[LICZBA KG]], cukier6[[#This Row],[LICZBA KG]])</f>
        <v>14843</v>
      </c>
      <c r="E84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848" s="23">
        <f>(1-E848)*cukier6[[#This Row],[LICZBA KG]]</f>
        <v>145.6</v>
      </c>
      <c r="G848" s="14"/>
      <c r="H848" s="14"/>
      <c r="I848" s="14"/>
    </row>
    <row r="849" spans="1:9" x14ac:dyDescent="0.35">
      <c r="A849" s="22">
        <v>40337</v>
      </c>
      <c r="B849" s="23" t="s">
        <v>45</v>
      </c>
      <c r="C849" s="14">
        <v>344</v>
      </c>
      <c r="D849" s="14">
        <f>IF(cukier6[[#This Row],[NIP]]=B848, D848+cukier6[[#This Row],[LICZBA KG]], cukier6[[#This Row],[LICZBA KG]])</f>
        <v>15187</v>
      </c>
      <c r="E84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849" s="23">
        <f>(1-E849)*cukier6[[#This Row],[LICZBA KG]]</f>
        <v>275.2</v>
      </c>
      <c r="G849" s="14"/>
      <c r="H849" s="14"/>
      <c r="I849" s="14"/>
    </row>
    <row r="850" spans="1:9" x14ac:dyDescent="0.35">
      <c r="A850" s="22">
        <v>40348</v>
      </c>
      <c r="B850" s="23" t="s">
        <v>45</v>
      </c>
      <c r="C850" s="14">
        <v>332</v>
      </c>
      <c r="D850" s="14">
        <f>IF(cukier6[[#This Row],[NIP]]=B849, D849+cukier6[[#This Row],[LICZBA KG]], cukier6[[#This Row],[LICZBA KG]])</f>
        <v>15519</v>
      </c>
      <c r="E85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850" s="23">
        <f>(1-E850)*cukier6[[#This Row],[LICZBA KG]]</f>
        <v>265.60000000000002</v>
      </c>
      <c r="G850" s="14"/>
      <c r="H850" s="14"/>
      <c r="I850" s="14"/>
    </row>
    <row r="851" spans="1:9" x14ac:dyDescent="0.35">
      <c r="A851" s="22">
        <v>40355</v>
      </c>
      <c r="B851" s="23" t="s">
        <v>45</v>
      </c>
      <c r="C851" s="14">
        <v>480</v>
      </c>
      <c r="D851" s="14">
        <f>IF(cukier6[[#This Row],[NIP]]=B850, D850+cukier6[[#This Row],[LICZBA KG]], cukier6[[#This Row],[LICZBA KG]])</f>
        <v>15999</v>
      </c>
      <c r="E85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851" s="23">
        <f>(1-E851)*cukier6[[#This Row],[LICZBA KG]]</f>
        <v>384</v>
      </c>
      <c r="G851" s="14"/>
      <c r="H851" s="14"/>
      <c r="I851" s="14"/>
    </row>
    <row r="852" spans="1:9" x14ac:dyDescent="0.35">
      <c r="A852" s="22">
        <v>40454</v>
      </c>
      <c r="B852" s="23" t="s">
        <v>45</v>
      </c>
      <c r="C852" s="14">
        <v>263</v>
      </c>
      <c r="D852" s="14">
        <f>IF(cukier6[[#This Row],[NIP]]=B851, D851+cukier6[[#This Row],[LICZBA KG]], cukier6[[#This Row],[LICZBA KG]])</f>
        <v>16262</v>
      </c>
      <c r="E85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852" s="23">
        <f>(1-E852)*cukier6[[#This Row],[LICZBA KG]]</f>
        <v>210.4</v>
      </c>
      <c r="G852" s="14"/>
      <c r="H852" s="14"/>
      <c r="I852" s="14"/>
    </row>
    <row r="853" spans="1:9" x14ac:dyDescent="0.35">
      <c r="A853" s="22">
        <v>40457</v>
      </c>
      <c r="B853" s="23" t="s">
        <v>45</v>
      </c>
      <c r="C853" s="14">
        <v>299</v>
      </c>
      <c r="D853" s="14">
        <f>IF(cukier6[[#This Row],[NIP]]=B852, D852+cukier6[[#This Row],[LICZBA KG]], cukier6[[#This Row],[LICZBA KG]])</f>
        <v>16561</v>
      </c>
      <c r="E85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853" s="23">
        <f>(1-E853)*cukier6[[#This Row],[LICZBA KG]]</f>
        <v>239.20000000000002</v>
      </c>
      <c r="G853" s="14"/>
      <c r="H853" s="14"/>
      <c r="I853" s="14"/>
    </row>
    <row r="854" spans="1:9" x14ac:dyDescent="0.35">
      <c r="A854" s="22">
        <v>40480</v>
      </c>
      <c r="B854" s="23" t="s">
        <v>45</v>
      </c>
      <c r="C854" s="14">
        <v>313</v>
      </c>
      <c r="D854" s="14">
        <f>IF(cukier6[[#This Row],[NIP]]=B853, D853+cukier6[[#This Row],[LICZBA KG]], cukier6[[#This Row],[LICZBA KG]])</f>
        <v>16874</v>
      </c>
      <c r="E85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854" s="23">
        <f>(1-E854)*cukier6[[#This Row],[LICZBA KG]]</f>
        <v>250.4</v>
      </c>
      <c r="G854" s="14"/>
      <c r="H854" s="14"/>
      <c r="I854" s="14"/>
    </row>
    <row r="855" spans="1:9" x14ac:dyDescent="0.35">
      <c r="A855" s="22">
        <v>40481</v>
      </c>
      <c r="B855" s="23" t="s">
        <v>45</v>
      </c>
      <c r="C855" s="14">
        <v>251</v>
      </c>
      <c r="D855" s="14">
        <f>IF(cukier6[[#This Row],[NIP]]=B854, D854+cukier6[[#This Row],[LICZBA KG]], cukier6[[#This Row],[LICZBA KG]])</f>
        <v>17125</v>
      </c>
      <c r="E85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855" s="23">
        <f>(1-E855)*cukier6[[#This Row],[LICZBA KG]]</f>
        <v>200.8</v>
      </c>
      <c r="G855" s="14"/>
      <c r="H855" s="14"/>
      <c r="I855" s="14"/>
    </row>
    <row r="856" spans="1:9" x14ac:dyDescent="0.35">
      <c r="A856" s="22">
        <v>40492</v>
      </c>
      <c r="B856" s="23" t="s">
        <v>45</v>
      </c>
      <c r="C856" s="14">
        <v>269</v>
      </c>
      <c r="D856" s="14">
        <f>IF(cukier6[[#This Row],[NIP]]=B855, D855+cukier6[[#This Row],[LICZBA KG]], cukier6[[#This Row],[LICZBA KG]])</f>
        <v>17394</v>
      </c>
      <c r="E85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856" s="23">
        <f>(1-E856)*cukier6[[#This Row],[LICZBA KG]]</f>
        <v>215.20000000000002</v>
      </c>
      <c r="G856" s="14"/>
      <c r="H856" s="14"/>
      <c r="I856" s="14"/>
    </row>
    <row r="857" spans="1:9" x14ac:dyDescent="0.35">
      <c r="A857" s="22">
        <v>40520</v>
      </c>
      <c r="B857" s="23" t="s">
        <v>45</v>
      </c>
      <c r="C857" s="14">
        <v>423</v>
      </c>
      <c r="D857" s="14">
        <f>IF(cukier6[[#This Row],[NIP]]=B856, D856+cukier6[[#This Row],[LICZBA KG]], cukier6[[#This Row],[LICZBA KG]])</f>
        <v>17817</v>
      </c>
      <c r="E85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857" s="23">
        <f>(1-E857)*cukier6[[#This Row],[LICZBA KG]]</f>
        <v>338.40000000000003</v>
      </c>
      <c r="G857" s="14"/>
      <c r="H857" s="14"/>
      <c r="I857" s="14"/>
    </row>
    <row r="858" spans="1:9" x14ac:dyDescent="0.35">
      <c r="A858" s="22">
        <v>40550</v>
      </c>
      <c r="B858" s="23" t="s">
        <v>45</v>
      </c>
      <c r="C858" s="14">
        <v>330</v>
      </c>
      <c r="D858" s="14">
        <f>IF(cukier6[[#This Row],[NIP]]=B857, D857+cukier6[[#This Row],[LICZBA KG]], cukier6[[#This Row],[LICZBA KG]])</f>
        <v>18147</v>
      </c>
      <c r="E85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858" s="23">
        <f>(1-E858)*cukier6[[#This Row],[LICZBA KG]]</f>
        <v>264</v>
      </c>
      <c r="G858" s="14"/>
      <c r="H858" s="14"/>
      <c r="I858" s="14"/>
    </row>
    <row r="859" spans="1:9" x14ac:dyDescent="0.35">
      <c r="A859" s="22">
        <v>40573</v>
      </c>
      <c r="B859" s="23" t="s">
        <v>45</v>
      </c>
      <c r="C859" s="14">
        <v>154</v>
      </c>
      <c r="D859" s="14">
        <f>IF(cukier6[[#This Row],[NIP]]=B858, D858+cukier6[[#This Row],[LICZBA KG]], cukier6[[#This Row],[LICZBA KG]])</f>
        <v>18301</v>
      </c>
      <c r="E85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859" s="23">
        <f>(1-E859)*cukier6[[#This Row],[LICZBA KG]]</f>
        <v>123.2</v>
      </c>
      <c r="G859" s="14"/>
      <c r="H859" s="14"/>
      <c r="I859" s="14"/>
    </row>
    <row r="860" spans="1:9" x14ac:dyDescent="0.35">
      <c r="A860" s="22">
        <v>40617</v>
      </c>
      <c r="B860" s="23" t="s">
        <v>45</v>
      </c>
      <c r="C860" s="14">
        <v>128</v>
      </c>
      <c r="D860" s="14">
        <f>IF(cukier6[[#This Row],[NIP]]=B859, D859+cukier6[[#This Row],[LICZBA KG]], cukier6[[#This Row],[LICZBA KG]])</f>
        <v>18429</v>
      </c>
      <c r="E86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860" s="23">
        <f>(1-E860)*cukier6[[#This Row],[LICZBA KG]]</f>
        <v>102.4</v>
      </c>
      <c r="G860" s="14"/>
      <c r="H860" s="14"/>
      <c r="I860" s="14"/>
    </row>
    <row r="861" spans="1:9" x14ac:dyDescent="0.35">
      <c r="A861" s="22">
        <v>40642</v>
      </c>
      <c r="B861" s="23" t="s">
        <v>45</v>
      </c>
      <c r="C861" s="14">
        <v>162</v>
      </c>
      <c r="D861" s="14">
        <f>IF(cukier6[[#This Row],[NIP]]=B860, D860+cukier6[[#This Row],[LICZBA KG]], cukier6[[#This Row],[LICZBA KG]])</f>
        <v>18591</v>
      </c>
      <c r="E86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861" s="23">
        <f>(1-E861)*cukier6[[#This Row],[LICZBA KG]]</f>
        <v>129.6</v>
      </c>
      <c r="G861" s="14"/>
      <c r="H861" s="14"/>
      <c r="I861" s="14"/>
    </row>
    <row r="862" spans="1:9" x14ac:dyDescent="0.35">
      <c r="A862" s="22">
        <v>40890</v>
      </c>
      <c r="B862" s="23" t="s">
        <v>45</v>
      </c>
      <c r="C862" s="14">
        <v>227</v>
      </c>
      <c r="D862" s="14">
        <f>IF(cukier6[[#This Row],[NIP]]=B861, D861+cukier6[[#This Row],[LICZBA KG]], cukier6[[#This Row],[LICZBA KG]])</f>
        <v>18818</v>
      </c>
      <c r="E86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862" s="23">
        <f>(1-E862)*cukier6[[#This Row],[LICZBA KG]]</f>
        <v>181.60000000000002</v>
      </c>
      <c r="G862" s="14"/>
      <c r="H862" s="14"/>
      <c r="I862" s="14"/>
    </row>
    <row r="863" spans="1:9" x14ac:dyDescent="0.35">
      <c r="A863" s="22">
        <v>40951</v>
      </c>
      <c r="B863" s="23" t="s">
        <v>45</v>
      </c>
      <c r="C863" s="14">
        <v>305</v>
      </c>
      <c r="D863" s="14">
        <f>IF(cukier6[[#This Row],[NIP]]=B862, D862+cukier6[[#This Row],[LICZBA KG]], cukier6[[#This Row],[LICZBA KG]])</f>
        <v>19123</v>
      </c>
      <c r="E86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863" s="23">
        <f>(1-E863)*cukier6[[#This Row],[LICZBA KG]]</f>
        <v>244</v>
      </c>
      <c r="G863" s="14"/>
      <c r="H863" s="14"/>
      <c r="I863" s="14"/>
    </row>
    <row r="864" spans="1:9" x14ac:dyDescent="0.35">
      <c r="A864" s="22">
        <v>41115</v>
      </c>
      <c r="B864" s="23" t="s">
        <v>45</v>
      </c>
      <c r="C864" s="14">
        <v>261</v>
      </c>
      <c r="D864" s="14">
        <f>IF(cukier6[[#This Row],[NIP]]=B863, D863+cukier6[[#This Row],[LICZBA KG]], cukier6[[#This Row],[LICZBA KG]])</f>
        <v>19384</v>
      </c>
      <c r="E86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864" s="23">
        <f>(1-E864)*cukier6[[#This Row],[LICZBA KG]]</f>
        <v>208.8</v>
      </c>
      <c r="G864" s="14"/>
      <c r="H864" s="14"/>
      <c r="I864" s="14"/>
    </row>
    <row r="865" spans="1:9" x14ac:dyDescent="0.35">
      <c r="A865" s="22">
        <v>41202</v>
      </c>
      <c r="B865" s="23" t="s">
        <v>45</v>
      </c>
      <c r="C865" s="14">
        <v>390</v>
      </c>
      <c r="D865" s="14">
        <f>IF(cukier6[[#This Row],[NIP]]=B864, D864+cukier6[[#This Row],[LICZBA KG]], cukier6[[#This Row],[LICZBA KG]])</f>
        <v>19774</v>
      </c>
      <c r="E86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865" s="23">
        <f>(1-E865)*cukier6[[#This Row],[LICZBA KG]]</f>
        <v>312</v>
      </c>
      <c r="G865" s="14"/>
      <c r="H865" s="14"/>
      <c r="I865" s="14"/>
    </row>
    <row r="866" spans="1:9" x14ac:dyDescent="0.35">
      <c r="A866" s="22">
        <v>41262</v>
      </c>
      <c r="B866" s="23" t="s">
        <v>45</v>
      </c>
      <c r="C866" s="14">
        <v>222</v>
      </c>
      <c r="D866" s="14">
        <f>IF(cukier6[[#This Row],[NIP]]=B865, D865+cukier6[[#This Row],[LICZBA KG]], cukier6[[#This Row],[LICZBA KG]])</f>
        <v>19996</v>
      </c>
      <c r="E86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866" s="23">
        <f>(1-E866)*cukier6[[#This Row],[LICZBA KG]]</f>
        <v>177.60000000000002</v>
      </c>
      <c r="G866" s="14"/>
      <c r="H866" s="14"/>
      <c r="I866" s="14"/>
    </row>
    <row r="867" spans="1:9" x14ac:dyDescent="0.35">
      <c r="A867" s="22">
        <v>41310</v>
      </c>
      <c r="B867" s="23" t="s">
        <v>45</v>
      </c>
      <c r="C867" s="14">
        <v>487</v>
      </c>
      <c r="D867" s="14">
        <f>IF(cukier6[[#This Row],[NIP]]=B866, D866+cukier6[[#This Row],[LICZBA KG]], cukier6[[#This Row],[LICZBA KG]])</f>
        <v>20483</v>
      </c>
      <c r="E86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867" s="23">
        <f>(1-E867)*cukier6[[#This Row],[LICZBA KG]]</f>
        <v>389.6</v>
      </c>
      <c r="G867" s="14"/>
      <c r="H867" s="14"/>
      <c r="I867" s="14"/>
    </row>
    <row r="868" spans="1:9" x14ac:dyDescent="0.35">
      <c r="A868" s="22">
        <v>41357</v>
      </c>
      <c r="B868" s="23" t="s">
        <v>45</v>
      </c>
      <c r="C868" s="14">
        <v>459</v>
      </c>
      <c r="D868" s="14">
        <f>IF(cukier6[[#This Row],[NIP]]=B867, D867+cukier6[[#This Row],[LICZBA KG]], cukier6[[#This Row],[LICZBA KG]])</f>
        <v>20942</v>
      </c>
      <c r="E86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868" s="23">
        <f>(1-E868)*cukier6[[#This Row],[LICZBA KG]]</f>
        <v>367.20000000000005</v>
      </c>
      <c r="G868" s="14"/>
      <c r="H868" s="14"/>
      <c r="I868" s="14"/>
    </row>
    <row r="869" spans="1:9" x14ac:dyDescent="0.35">
      <c r="A869" s="22">
        <v>41409</v>
      </c>
      <c r="B869" s="23" t="s">
        <v>45</v>
      </c>
      <c r="C869" s="14">
        <v>377</v>
      </c>
      <c r="D869" s="14">
        <f>IF(cukier6[[#This Row],[NIP]]=B868, D868+cukier6[[#This Row],[LICZBA KG]], cukier6[[#This Row],[LICZBA KG]])</f>
        <v>21319</v>
      </c>
      <c r="E86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869" s="23">
        <f>(1-E869)*cukier6[[#This Row],[LICZBA KG]]</f>
        <v>301.60000000000002</v>
      </c>
      <c r="G869" s="14"/>
      <c r="H869" s="14"/>
      <c r="I869" s="14"/>
    </row>
    <row r="870" spans="1:9" x14ac:dyDescent="0.35">
      <c r="A870" s="22">
        <v>41414</v>
      </c>
      <c r="B870" s="23" t="s">
        <v>45</v>
      </c>
      <c r="C870" s="14">
        <v>461</v>
      </c>
      <c r="D870" s="14">
        <f>IF(cukier6[[#This Row],[NIP]]=B869, D869+cukier6[[#This Row],[LICZBA KG]], cukier6[[#This Row],[LICZBA KG]])</f>
        <v>21780</v>
      </c>
      <c r="E87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870" s="23">
        <f>(1-E870)*cukier6[[#This Row],[LICZBA KG]]</f>
        <v>368.8</v>
      </c>
      <c r="G870" s="14"/>
      <c r="H870" s="14"/>
      <c r="I870" s="14"/>
    </row>
    <row r="871" spans="1:9" x14ac:dyDescent="0.35">
      <c r="A871" s="22">
        <v>41464</v>
      </c>
      <c r="B871" s="23" t="s">
        <v>45</v>
      </c>
      <c r="C871" s="14">
        <v>373</v>
      </c>
      <c r="D871" s="14">
        <f>IF(cukier6[[#This Row],[NIP]]=B870, D870+cukier6[[#This Row],[LICZBA KG]], cukier6[[#This Row],[LICZBA KG]])</f>
        <v>22153</v>
      </c>
      <c r="E87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871" s="23">
        <f>(1-E871)*cukier6[[#This Row],[LICZBA KG]]</f>
        <v>298.40000000000003</v>
      </c>
      <c r="G871" s="14"/>
      <c r="H871" s="14"/>
      <c r="I871" s="14"/>
    </row>
    <row r="872" spans="1:9" x14ac:dyDescent="0.35">
      <c r="A872" s="22">
        <v>41495</v>
      </c>
      <c r="B872" s="23" t="s">
        <v>45</v>
      </c>
      <c r="C872" s="14">
        <v>239</v>
      </c>
      <c r="D872" s="14">
        <f>IF(cukier6[[#This Row],[NIP]]=B871, D871+cukier6[[#This Row],[LICZBA KG]], cukier6[[#This Row],[LICZBA KG]])</f>
        <v>22392</v>
      </c>
      <c r="E87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872" s="23">
        <f>(1-E872)*cukier6[[#This Row],[LICZBA KG]]</f>
        <v>191.20000000000002</v>
      </c>
      <c r="G872" s="14"/>
      <c r="H872" s="14"/>
      <c r="I872" s="14"/>
    </row>
    <row r="873" spans="1:9" x14ac:dyDescent="0.35">
      <c r="A873" s="22">
        <v>41514</v>
      </c>
      <c r="B873" s="23" t="s">
        <v>45</v>
      </c>
      <c r="C873" s="14">
        <v>193</v>
      </c>
      <c r="D873" s="14">
        <f>IF(cukier6[[#This Row],[NIP]]=B872, D872+cukier6[[#This Row],[LICZBA KG]], cukier6[[#This Row],[LICZBA KG]])</f>
        <v>22585</v>
      </c>
      <c r="E87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873" s="23">
        <f>(1-E873)*cukier6[[#This Row],[LICZBA KG]]</f>
        <v>154.4</v>
      </c>
      <c r="G873" s="14"/>
      <c r="H873" s="14"/>
      <c r="I873" s="14"/>
    </row>
    <row r="874" spans="1:9" x14ac:dyDescent="0.35">
      <c r="A874" s="22">
        <v>41543</v>
      </c>
      <c r="B874" s="23" t="s">
        <v>45</v>
      </c>
      <c r="C874" s="14">
        <v>212</v>
      </c>
      <c r="D874" s="14">
        <f>IF(cukier6[[#This Row],[NIP]]=B873, D873+cukier6[[#This Row],[LICZBA KG]], cukier6[[#This Row],[LICZBA KG]])</f>
        <v>22797</v>
      </c>
      <c r="E87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874" s="23">
        <f>(1-E874)*cukier6[[#This Row],[LICZBA KG]]</f>
        <v>169.60000000000002</v>
      </c>
      <c r="G874" s="14"/>
      <c r="H874" s="14"/>
      <c r="I874" s="14"/>
    </row>
    <row r="875" spans="1:9" x14ac:dyDescent="0.35">
      <c r="A875" s="22">
        <v>41563</v>
      </c>
      <c r="B875" s="23" t="s">
        <v>45</v>
      </c>
      <c r="C875" s="14">
        <v>100</v>
      </c>
      <c r="D875" s="14">
        <f>IF(cukier6[[#This Row],[NIP]]=B874, D874+cukier6[[#This Row],[LICZBA KG]], cukier6[[#This Row],[LICZBA KG]])</f>
        <v>22897</v>
      </c>
      <c r="E87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875" s="23">
        <f>(1-E875)*cukier6[[#This Row],[LICZBA KG]]</f>
        <v>80</v>
      </c>
      <c r="G875" s="14"/>
      <c r="H875" s="14"/>
      <c r="I875" s="14"/>
    </row>
    <row r="876" spans="1:9" x14ac:dyDescent="0.35">
      <c r="A876" s="22">
        <v>41580</v>
      </c>
      <c r="B876" s="23" t="s">
        <v>45</v>
      </c>
      <c r="C876" s="14">
        <v>163</v>
      </c>
      <c r="D876" s="14">
        <f>IF(cukier6[[#This Row],[NIP]]=B875, D875+cukier6[[#This Row],[LICZBA KG]], cukier6[[#This Row],[LICZBA KG]])</f>
        <v>23060</v>
      </c>
      <c r="E87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876" s="23">
        <f>(1-E876)*cukier6[[#This Row],[LICZBA KG]]</f>
        <v>130.4</v>
      </c>
      <c r="G876" s="14"/>
      <c r="H876" s="14"/>
      <c r="I876" s="14"/>
    </row>
    <row r="877" spans="1:9" x14ac:dyDescent="0.35">
      <c r="A877" s="22">
        <v>41652</v>
      </c>
      <c r="B877" s="23" t="s">
        <v>45</v>
      </c>
      <c r="C877" s="14">
        <v>152</v>
      </c>
      <c r="D877" s="14">
        <f>IF(cukier6[[#This Row],[NIP]]=B876, D876+cukier6[[#This Row],[LICZBA KG]], cukier6[[#This Row],[LICZBA KG]])</f>
        <v>23212</v>
      </c>
      <c r="E87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877" s="23">
        <f>(1-E877)*cukier6[[#This Row],[LICZBA KG]]</f>
        <v>121.60000000000001</v>
      </c>
      <c r="G877" s="14"/>
      <c r="H877" s="14"/>
      <c r="I877" s="14"/>
    </row>
    <row r="878" spans="1:9" x14ac:dyDescent="0.35">
      <c r="A878" s="22">
        <v>41656</v>
      </c>
      <c r="B878" s="23" t="s">
        <v>45</v>
      </c>
      <c r="C878" s="14">
        <v>431</v>
      </c>
      <c r="D878" s="14">
        <f>IF(cukier6[[#This Row],[NIP]]=B877, D877+cukier6[[#This Row],[LICZBA KG]], cukier6[[#This Row],[LICZBA KG]])</f>
        <v>23643</v>
      </c>
      <c r="E87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878" s="23">
        <f>(1-E878)*cukier6[[#This Row],[LICZBA KG]]</f>
        <v>344.8</v>
      </c>
      <c r="G878" s="14"/>
      <c r="H878" s="14"/>
      <c r="I878" s="14"/>
    </row>
    <row r="879" spans="1:9" x14ac:dyDescent="0.35">
      <c r="A879" s="22">
        <v>41699</v>
      </c>
      <c r="B879" s="23" t="s">
        <v>45</v>
      </c>
      <c r="C879" s="14">
        <v>212</v>
      </c>
      <c r="D879" s="14">
        <f>IF(cukier6[[#This Row],[NIP]]=B878, D878+cukier6[[#This Row],[LICZBA KG]], cukier6[[#This Row],[LICZBA KG]])</f>
        <v>23855</v>
      </c>
      <c r="E87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879" s="23">
        <f>(1-E879)*cukier6[[#This Row],[LICZBA KG]]</f>
        <v>169.60000000000002</v>
      </c>
      <c r="G879" s="14"/>
      <c r="H879" s="14"/>
      <c r="I879" s="14"/>
    </row>
    <row r="880" spans="1:9" x14ac:dyDescent="0.35">
      <c r="A880" s="22">
        <v>41701</v>
      </c>
      <c r="B880" s="23" t="s">
        <v>45</v>
      </c>
      <c r="C880" s="14">
        <v>372</v>
      </c>
      <c r="D880" s="14">
        <f>IF(cukier6[[#This Row],[NIP]]=B879, D879+cukier6[[#This Row],[LICZBA KG]], cukier6[[#This Row],[LICZBA KG]])</f>
        <v>24227</v>
      </c>
      <c r="E88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880" s="23">
        <f>(1-E880)*cukier6[[#This Row],[LICZBA KG]]</f>
        <v>297.60000000000002</v>
      </c>
      <c r="G880" s="14"/>
      <c r="H880" s="14"/>
      <c r="I880" s="14"/>
    </row>
    <row r="881" spans="1:9" x14ac:dyDescent="0.35">
      <c r="A881" s="22">
        <v>41728</v>
      </c>
      <c r="B881" s="23" t="s">
        <v>45</v>
      </c>
      <c r="C881" s="14">
        <v>213</v>
      </c>
      <c r="D881" s="14">
        <f>IF(cukier6[[#This Row],[NIP]]=B880, D880+cukier6[[#This Row],[LICZBA KG]], cukier6[[#This Row],[LICZBA KG]])</f>
        <v>24440</v>
      </c>
      <c r="E88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881" s="23">
        <f>(1-E881)*cukier6[[#This Row],[LICZBA KG]]</f>
        <v>170.4</v>
      </c>
      <c r="G881" s="14"/>
      <c r="H881" s="14"/>
      <c r="I881" s="14"/>
    </row>
    <row r="882" spans="1:9" x14ac:dyDescent="0.35">
      <c r="A882" s="22">
        <v>41736</v>
      </c>
      <c r="B882" s="23" t="s">
        <v>45</v>
      </c>
      <c r="C882" s="14">
        <v>392</v>
      </c>
      <c r="D882" s="14">
        <f>IF(cukier6[[#This Row],[NIP]]=B881, D881+cukier6[[#This Row],[LICZBA KG]], cukier6[[#This Row],[LICZBA KG]])</f>
        <v>24832</v>
      </c>
      <c r="E88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882" s="23">
        <f>(1-E882)*cukier6[[#This Row],[LICZBA KG]]</f>
        <v>313.60000000000002</v>
      </c>
      <c r="G882" s="14"/>
      <c r="H882" s="14"/>
      <c r="I882" s="14"/>
    </row>
    <row r="883" spans="1:9" x14ac:dyDescent="0.35">
      <c r="A883" s="22">
        <v>41764</v>
      </c>
      <c r="B883" s="23" t="s">
        <v>45</v>
      </c>
      <c r="C883" s="14">
        <v>215</v>
      </c>
      <c r="D883" s="14">
        <f>IF(cukier6[[#This Row],[NIP]]=B882, D882+cukier6[[#This Row],[LICZBA KG]], cukier6[[#This Row],[LICZBA KG]])</f>
        <v>25047</v>
      </c>
      <c r="E88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883" s="23">
        <f>(1-E883)*cukier6[[#This Row],[LICZBA KG]]</f>
        <v>172</v>
      </c>
      <c r="G883" s="14"/>
      <c r="H883" s="14"/>
      <c r="I883" s="14"/>
    </row>
    <row r="884" spans="1:9" x14ac:dyDescent="0.35">
      <c r="A884" s="22">
        <v>41909</v>
      </c>
      <c r="B884" s="23" t="s">
        <v>45</v>
      </c>
      <c r="C884" s="14">
        <v>452</v>
      </c>
      <c r="D884" s="14">
        <f>IF(cukier6[[#This Row],[NIP]]=B883, D883+cukier6[[#This Row],[LICZBA KG]], cukier6[[#This Row],[LICZBA KG]])</f>
        <v>25499</v>
      </c>
      <c r="E88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884" s="23">
        <f>(1-E884)*cukier6[[#This Row],[LICZBA KG]]</f>
        <v>361.6</v>
      </c>
      <c r="G884" s="14"/>
      <c r="H884" s="14"/>
      <c r="I884" s="14"/>
    </row>
    <row r="885" spans="1:9" x14ac:dyDescent="0.35">
      <c r="A885" s="22">
        <v>41938</v>
      </c>
      <c r="B885" s="23" t="s">
        <v>45</v>
      </c>
      <c r="C885" s="14">
        <v>245</v>
      </c>
      <c r="D885" s="14">
        <f>IF(cukier6[[#This Row],[NIP]]=B884, D884+cukier6[[#This Row],[LICZBA KG]], cukier6[[#This Row],[LICZBA KG]])</f>
        <v>25744</v>
      </c>
      <c r="E88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885" s="23">
        <f>(1-E885)*cukier6[[#This Row],[LICZBA KG]]</f>
        <v>196</v>
      </c>
      <c r="G885" s="14"/>
      <c r="H885" s="14"/>
      <c r="I885" s="14"/>
    </row>
    <row r="886" spans="1:9" x14ac:dyDescent="0.35">
      <c r="A886" s="22">
        <v>41967</v>
      </c>
      <c r="B886" s="23" t="s">
        <v>45</v>
      </c>
      <c r="C886" s="14">
        <v>230</v>
      </c>
      <c r="D886" s="14">
        <f>IF(cukier6[[#This Row],[NIP]]=B885, D885+cukier6[[#This Row],[LICZBA KG]], cukier6[[#This Row],[LICZBA KG]])</f>
        <v>25974</v>
      </c>
      <c r="E88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886" s="23">
        <f>(1-E886)*cukier6[[#This Row],[LICZBA KG]]</f>
        <v>184</v>
      </c>
      <c r="G886" s="14"/>
      <c r="H886" s="14"/>
      <c r="I886" s="14"/>
    </row>
    <row r="887" spans="1:9" x14ac:dyDescent="0.35">
      <c r="A887" s="22">
        <v>41983</v>
      </c>
      <c r="B887" s="23" t="s">
        <v>45</v>
      </c>
      <c r="C887" s="14">
        <v>146</v>
      </c>
      <c r="D887" s="14">
        <f>IF(cukier6[[#This Row],[NIP]]=B886, D886+cukier6[[#This Row],[LICZBA KG]], cukier6[[#This Row],[LICZBA KG]])</f>
        <v>26120</v>
      </c>
      <c r="E88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887" s="23">
        <f>(1-E887)*cukier6[[#This Row],[LICZBA KG]]</f>
        <v>116.80000000000001</v>
      </c>
      <c r="G887" s="14"/>
      <c r="H887" s="14"/>
      <c r="I887" s="14"/>
    </row>
    <row r="888" spans="1:9" x14ac:dyDescent="0.35">
      <c r="A888" s="22">
        <v>41996</v>
      </c>
      <c r="B888" s="23" t="s">
        <v>45</v>
      </c>
      <c r="C888" s="14">
        <v>331</v>
      </c>
      <c r="D888" s="14">
        <f>IF(cukier6[[#This Row],[NIP]]=B887, D887+cukier6[[#This Row],[LICZBA KG]], cukier6[[#This Row],[LICZBA KG]])</f>
        <v>26451</v>
      </c>
      <c r="E88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888" s="23">
        <f>(1-E888)*cukier6[[#This Row],[LICZBA KG]]</f>
        <v>264.8</v>
      </c>
      <c r="G888" s="14"/>
      <c r="H888" s="14"/>
      <c r="I888" s="14"/>
    </row>
    <row r="889" spans="1:9" x14ac:dyDescent="0.35">
      <c r="A889" s="22">
        <v>40348</v>
      </c>
      <c r="B889" s="23" t="s">
        <v>212</v>
      </c>
      <c r="C889" s="14">
        <v>18</v>
      </c>
      <c r="D889" s="14">
        <f>IF(cukier6[[#This Row],[NIP]]=B888, D888+cukier6[[#This Row],[LICZBA KG]], cukier6[[#This Row],[LICZBA KG]])</f>
        <v>18</v>
      </c>
      <c r="E88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889" s="23">
        <f>(1-E889)*cukier6[[#This Row],[LICZBA KG]]</f>
        <v>18</v>
      </c>
      <c r="G889" s="14"/>
      <c r="H889" s="14"/>
      <c r="I889" s="14"/>
    </row>
    <row r="890" spans="1:9" x14ac:dyDescent="0.35">
      <c r="A890" s="22">
        <v>40833</v>
      </c>
      <c r="B890" s="23" t="s">
        <v>212</v>
      </c>
      <c r="C890" s="14">
        <v>8</v>
      </c>
      <c r="D890" s="14">
        <f>IF(cukier6[[#This Row],[NIP]]=B889, D889+cukier6[[#This Row],[LICZBA KG]], cukier6[[#This Row],[LICZBA KG]])</f>
        <v>26</v>
      </c>
      <c r="E89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890" s="23">
        <f>(1-E890)*cukier6[[#This Row],[LICZBA KG]]</f>
        <v>8</v>
      </c>
      <c r="G890" s="14"/>
      <c r="H890" s="14"/>
      <c r="I890" s="14"/>
    </row>
    <row r="891" spans="1:9" x14ac:dyDescent="0.35">
      <c r="A891" s="22">
        <v>39985</v>
      </c>
      <c r="B891" s="23" t="s">
        <v>190</v>
      </c>
      <c r="C891" s="14">
        <v>3</v>
      </c>
      <c r="D891" s="14">
        <f>IF(cukier6[[#This Row],[NIP]]=B890, D890+cukier6[[#This Row],[LICZBA KG]], cukier6[[#This Row],[LICZBA KG]])</f>
        <v>3</v>
      </c>
      <c r="E89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891" s="23">
        <f>(1-E891)*cukier6[[#This Row],[LICZBA KG]]</f>
        <v>3</v>
      </c>
      <c r="G891" s="14"/>
      <c r="H891" s="14"/>
      <c r="I891" s="14"/>
    </row>
    <row r="892" spans="1:9" x14ac:dyDescent="0.35">
      <c r="A892" s="22">
        <v>41646</v>
      </c>
      <c r="B892" s="23" t="s">
        <v>190</v>
      </c>
      <c r="C892" s="14">
        <v>14</v>
      </c>
      <c r="D892" s="14">
        <f>IF(cukier6[[#This Row],[NIP]]=B891, D891+cukier6[[#This Row],[LICZBA KG]], cukier6[[#This Row],[LICZBA KG]])</f>
        <v>17</v>
      </c>
      <c r="E89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892" s="23">
        <f>(1-E892)*cukier6[[#This Row],[LICZBA KG]]</f>
        <v>14</v>
      </c>
      <c r="G892" s="14"/>
      <c r="H892" s="14"/>
      <c r="I892" s="14"/>
    </row>
    <row r="893" spans="1:9" x14ac:dyDescent="0.35">
      <c r="A893" s="22">
        <v>41848</v>
      </c>
      <c r="B893" s="23" t="s">
        <v>190</v>
      </c>
      <c r="C893" s="14">
        <v>4</v>
      </c>
      <c r="D893" s="14">
        <f>IF(cukier6[[#This Row],[NIP]]=B892, D892+cukier6[[#This Row],[LICZBA KG]], cukier6[[#This Row],[LICZBA KG]])</f>
        <v>21</v>
      </c>
      <c r="E89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893" s="23">
        <f>(1-E893)*cukier6[[#This Row],[LICZBA KG]]</f>
        <v>4</v>
      </c>
      <c r="G893" s="14"/>
      <c r="H893" s="14"/>
      <c r="I893" s="14"/>
    </row>
    <row r="894" spans="1:9" x14ac:dyDescent="0.35">
      <c r="A894" s="22">
        <v>38409</v>
      </c>
      <c r="B894" s="23" t="s">
        <v>21</v>
      </c>
      <c r="C894" s="14">
        <v>16</v>
      </c>
      <c r="D894" s="14">
        <f>IF(cukier6[[#This Row],[NIP]]=B893, D893+cukier6[[#This Row],[LICZBA KG]], cukier6[[#This Row],[LICZBA KG]])</f>
        <v>16</v>
      </c>
      <c r="E89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894" s="23">
        <f>(1-E894)*cukier6[[#This Row],[LICZBA KG]]</f>
        <v>16</v>
      </c>
      <c r="G894" s="14"/>
      <c r="H894" s="14"/>
      <c r="I894" s="14"/>
    </row>
    <row r="895" spans="1:9" x14ac:dyDescent="0.35">
      <c r="A895" s="22">
        <v>39376</v>
      </c>
      <c r="B895" s="23" t="s">
        <v>21</v>
      </c>
      <c r="C895" s="14">
        <v>3</v>
      </c>
      <c r="D895" s="14">
        <f>IF(cukier6[[#This Row],[NIP]]=B894, D894+cukier6[[#This Row],[LICZBA KG]], cukier6[[#This Row],[LICZBA KG]])</f>
        <v>19</v>
      </c>
      <c r="E89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895" s="23">
        <f>(1-E895)*cukier6[[#This Row],[LICZBA KG]]</f>
        <v>3</v>
      </c>
      <c r="G895" s="14"/>
      <c r="H895" s="14"/>
      <c r="I895" s="14"/>
    </row>
    <row r="896" spans="1:9" x14ac:dyDescent="0.35">
      <c r="A896" s="22">
        <v>40797</v>
      </c>
      <c r="B896" s="23" t="s">
        <v>21</v>
      </c>
      <c r="C896" s="14">
        <v>3</v>
      </c>
      <c r="D896" s="14">
        <f>IF(cukier6[[#This Row],[NIP]]=B895, D895+cukier6[[#This Row],[LICZBA KG]], cukier6[[#This Row],[LICZBA KG]])</f>
        <v>22</v>
      </c>
      <c r="E89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896" s="23">
        <f>(1-E896)*cukier6[[#This Row],[LICZBA KG]]</f>
        <v>3</v>
      </c>
      <c r="G896" s="14"/>
      <c r="H896" s="14"/>
      <c r="I896" s="14"/>
    </row>
    <row r="897" spans="1:9" x14ac:dyDescent="0.35">
      <c r="A897" s="22">
        <v>40833</v>
      </c>
      <c r="B897" s="23" t="s">
        <v>21</v>
      </c>
      <c r="C897" s="14">
        <v>12</v>
      </c>
      <c r="D897" s="14">
        <f>IF(cukier6[[#This Row],[NIP]]=B896, D896+cukier6[[#This Row],[LICZBA KG]], cukier6[[#This Row],[LICZBA KG]])</f>
        <v>34</v>
      </c>
      <c r="E89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897" s="23">
        <f>(1-E897)*cukier6[[#This Row],[LICZBA KG]]</f>
        <v>12</v>
      </c>
      <c r="G897" s="14"/>
      <c r="H897" s="14"/>
      <c r="I897" s="14"/>
    </row>
    <row r="898" spans="1:9" x14ac:dyDescent="0.35">
      <c r="A898" s="22">
        <v>40855</v>
      </c>
      <c r="B898" s="23" t="s">
        <v>21</v>
      </c>
      <c r="C898" s="14">
        <v>2</v>
      </c>
      <c r="D898" s="14">
        <f>IF(cukier6[[#This Row],[NIP]]=B897, D897+cukier6[[#This Row],[LICZBA KG]], cukier6[[#This Row],[LICZBA KG]])</f>
        <v>36</v>
      </c>
      <c r="E89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898" s="23">
        <f>(1-E898)*cukier6[[#This Row],[LICZBA KG]]</f>
        <v>2</v>
      </c>
      <c r="G898" s="14"/>
      <c r="H898" s="14"/>
      <c r="I898" s="14"/>
    </row>
    <row r="899" spans="1:9" x14ac:dyDescent="0.35">
      <c r="A899" s="22">
        <v>38689</v>
      </c>
      <c r="B899" s="23" t="s">
        <v>89</v>
      </c>
      <c r="C899" s="14">
        <v>3</v>
      </c>
      <c r="D899" s="14">
        <f>IF(cukier6[[#This Row],[NIP]]=B898, D898+cukier6[[#This Row],[LICZBA KG]], cukier6[[#This Row],[LICZBA KG]])</f>
        <v>3</v>
      </c>
      <c r="E89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899" s="23">
        <f>(1-E899)*cukier6[[#This Row],[LICZBA KG]]</f>
        <v>3</v>
      </c>
      <c r="G899" s="14"/>
      <c r="H899" s="14"/>
      <c r="I899" s="14"/>
    </row>
    <row r="900" spans="1:9" x14ac:dyDescent="0.35">
      <c r="A900" s="22">
        <v>39388</v>
      </c>
      <c r="B900" s="23" t="s">
        <v>89</v>
      </c>
      <c r="C900" s="14">
        <v>8</v>
      </c>
      <c r="D900" s="14">
        <f>IF(cukier6[[#This Row],[NIP]]=B899, D899+cukier6[[#This Row],[LICZBA KG]], cukier6[[#This Row],[LICZBA KG]])</f>
        <v>11</v>
      </c>
      <c r="E90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900" s="23">
        <f>(1-E900)*cukier6[[#This Row],[LICZBA KG]]</f>
        <v>8</v>
      </c>
      <c r="G900" s="14"/>
      <c r="H900" s="14"/>
      <c r="I900" s="14"/>
    </row>
    <row r="901" spans="1:9" x14ac:dyDescent="0.35">
      <c r="A901" s="22">
        <v>39464</v>
      </c>
      <c r="B901" s="23" t="s">
        <v>89</v>
      </c>
      <c r="C901" s="14">
        <v>14</v>
      </c>
      <c r="D901" s="14">
        <f>IF(cukier6[[#This Row],[NIP]]=B900, D900+cukier6[[#This Row],[LICZBA KG]], cukier6[[#This Row],[LICZBA KG]])</f>
        <v>25</v>
      </c>
      <c r="E90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901" s="23">
        <f>(1-E901)*cukier6[[#This Row],[LICZBA KG]]</f>
        <v>14</v>
      </c>
      <c r="G901" s="14"/>
      <c r="H901" s="14"/>
      <c r="I901" s="14"/>
    </row>
    <row r="902" spans="1:9" x14ac:dyDescent="0.35">
      <c r="A902" s="22">
        <v>39705</v>
      </c>
      <c r="B902" s="23" t="s">
        <v>89</v>
      </c>
      <c r="C902" s="14">
        <v>7</v>
      </c>
      <c r="D902" s="14">
        <f>IF(cukier6[[#This Row],[NIP]]=B901, D901+cukier6[[#This Row],[LICZBA KG]], cukier6[[#This Row],[LICZBA KG]])</f>
        <v>32</v>
      </c>
      <c r="E90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902" s="23">
        <f>(1-E902)*cukier6[[#This Row],[LICZBA KG]]</f>
        <v>7</v>
      </c>
      <c r="G902" s="14"/>
      <c r="H902" s="14"/>
      <c r="I902" s="14"/>
    </row>
    <row r="903" spans="1:9" x14ac:dyDescent="0.35">
      <c r="A903" s="22">
        <v>39994</v>
      </c>
      <c r="B903" s="23" t="s">
        <v>193</v>
      </c>
      <c r="C903" s="14">
        <v>6</v>
      </c>
      <c r="D903" s="14">
        <f>IF(cukier6[[#This Row],[NIP]]=B902, D902+cukier6[[#This Row],[LICZBA KG]], cukier6[[#This Row],[LICZBA KG]])</f>
        <v>6</v>
      </c>
      <c r="E90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903" s="23">
        <f>(1-E903)*cukier6[[#This Row],[LICZBA KG]]</f>
        <v>6</v>
      </c>
      <c r="G903" s="14"/>
      <c r="H903" s="14"/>
      <c r="I903" s="14"/>
    </row>
    <row r="904" spans="1:9" x14ac:dyDescent="0.35">
      <c r="A904" s="22">
        <v>38357</v>
      </c>
      <c r="B904" s="23" t="s">
        <v>2</v>
      </c>
      <c r="C904" s="14">
        <v>2</v>
      </c>
      <c r="D904" s="14">
        <f>IF(cukier6[[#This Row],[NIP]]=B903, D903+cukier6[[#This Row],[LICZBA KG]], cukier6[[#This Row],[LICZBA KG]])</f>
        <v>2</v>
      </c>
      <c r="E90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904" s="23">
        <f>(1-E904)*cukier6[[#This Row],[LICZBA KG]]</f>
        <v>2</v>
      </c>
      <c r="G904" s="14"/>
      <c r="H904" s="14"/>
      <c r="I904" s="14"/>
    </row>
    <row r="905" spans="1:9" x14ac:dyDescent="0.35">
      <c r="A905" s="22">
        <v>41239</v>
      </c>
      <c r="B905" s="23" t="s">
        <v>2</v>
      </c>
      <c r="C905" s="14">
        <v>12</v>
      </c>
      <c r="D905" s="14">
        <f>IF(cukier6[[#This Row],[NIP]]=B904, D904+cukier6[[#This Row],[LICZBA KG]], cukier6[[#This Row],[LICZBA KG]])</f>
        <v>14</v>
      </c>
      <c r="E90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905" s="23">
        <f>(1-E905)*cukier6[[#This Row],[LICZBA KG]]</f>
        <v>12</v>
      </c>
      <c r="G905" s="14"/>
      <c r="H905" s="14"/>
      <c r="I905" s="14"/>
    </row>
    <row r="906" spans="1:9" x14ac:dyDescent="0.35">
      <c r="A906" s="22">
        <v>38414</v>
      </c>
      <c r="B906" s="23" t="s">
        <v>25</v>
      </c>
      <c r="C906" s="14">
        <v>102</v>
      </c>
      <c r="D906" s="14">
        <f>IF(cukier6[[#This Row],[NIP]]=B905, D905+cukier6[[#This Row],[LICZBA KG]], cukier6[[#This Row],[LICZBA KG]])</f>
        <v>102</v>
      </c>
      <c r="E90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906" s="23">
        <f>(1-E906)*cukier6[[#This Row],[LICZBA KG]]</f>
        <v>96.899999999999991</v>
      </c>
      <c r="G906" s="14"/>
      <c r="H906" s="14"/>
      <c r="I906" s="14"/>
    </row>
    <row r="907" spans="1:9" x14ac:dyDescent="0.35">
      <c r="A907" s="22">
        <v>38452</v>
      </c>
      <c r="B907" s="23" t="s">
        <v>25</v>
      </c>
      <c r="C907" s="14">
        <v>194</v>
      </c>
      <c r="D907" s="14">
        <f>IF(cukier6[[#This Row],[NIP]]=B906, D906+cukier6[[#This Row],[LICZBA KG]], cukier6[[#This Row],[LICZBA KG]])</f>
        <v>296</v>
      </c>
      <c r="E90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907" s="23">
        <f>(1-E907)*cukier6[[#This Row],[LICZBA KG]]</f>
        <v>184.29999999999998</v>
      </c>
      <c r="G907" s="14"/>
      <c r="H907" s="14"/>
      <c r="I907" s="14"/>
    </row>
    <row r="908" spans="1:9" x14ac:dyDescent="0.35">
      <c r="A908" s="22">
        <v>38845</v>
      </c>
      <c r="B908" s="23" t="s">
        <v>25</v>
      </c>
      <c r="C908" s="14">
        <v>41</v>
      </c>
      <c r="D908" s="14">
        <f>IF(cukier6[[#This Row],[NIP]]=B907, D907+cukier6[[#This Row],[LICZBA KG]], cukier6[[#This Row],[LICZBA KG]])</f>
        <v>337</v>
      </c>
      <c r="E90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908" s="23">
        <f>(1-E908)*cukier6[[#This Row],[LICZBA KG]]</f>
        <v>38.949999999999996</v>
      </c>
      <c r="G908" s="14"/>
      <c r="H908" s="14"/>
      <c r="I908" s="14"/>
    </row>
    <row r="909" spans="1:9" x14ac:dyDescent="0.35">
      <c r="A909" s="22">
        <v>38924</v>
      </c>
      <c r="B909" s="23" t="s">
        <v>25</v>
      </c>
      <c r="C909" s="14">
        <v>157</v>
      </c>
      <c r="D909" s="14">
        <f>IF(cukier6[[#This Row],[NIP]]=B908, D908+cukier6[[#This Row],[LICZBA KG]], cukier6[[#This Row],[LICZBA KG]])</f>
        <v>494</v>
      </c>
      <c r="E90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909" s="23">
        <f>(1-E909)*cukier6[[#This Row],[LICZBA KG]]</f>
        <v>149.15</v>
      </c>
      <c r="G909" s="14"/>
      <c r="H909" s="14"/>
      <c r="I909" s="14"/>
    </row>
    <row r="910" spans="1:9" x14ac:dyDescent="0.35">
      <c r="A910" s="22">
        <v>39154</v>
      </c>
      <c r="B910" s="23" t="s">
        <v>25</v>
      </c>
      <c r="C910" s="14">
        <v>54</v>
      </c>
      <c r="D910" s="14">
        <f>IF(cukier6[[#This Row],[NIP]]=B909, D909+cukier6[[#This Row],[LICZBA KG]], cukier6[[#This Row],[LICZBA KG]])</f>
        <v>548</v>
      </c>
      <c r="E91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910" s="23">
        <f>(1-E910)*cukier6[[#This Row],[LICZBA KG]]</f>
        <v>51.3</v>
      </c>
      <c r="G910" s="14"/>
      <c r="H910" s="14"/>
      <c r="I910" s="14"/>
    </row>
    <row r="911" spans="1:9" x14ac:dyDescent="0.35">
      <c r="A911" s="22">
        <v>39277</v>
      </c>
      <c r="B911" s="23" t="s">
        <v>25</v>
      </c>
      <c r="C911" s="14">
        <v>113</v>
      </c>
      <c r="D911" s="14">
        <f>IF(cukier6[[#This Row],[NIP]]=B910, D910+cukier6[[#This Row],[LICZBA KG]], cukier6[[#This Row],[LICZBA KG]])</f>
        <v>661</v>
      </c>
      <c r="E91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911" s="23">
        <f>(1-E911)*cukier6[[#This Row],[LICZBA KG]]</f>
        <v>107.35</v>
      </c>
      <c r="G911" s="14"/>
      <c r="H911" s="14"/>
      <c r="I911" s="14"/>
    </row>
    <row r="912" spans="1:9" x14ac:dyDescent="0.35">
      <c r="A912" s="22">
        <v>39647</v>
      </c>
      <c r="B912" s="23" t="s">
        <v>25</v>
      </c>
      <c r="C912" s="14">
        <v>194</v>
      </c>
      <c r="D912" s="14">
        <f>IF(cukier6[[#This Row],[NIP]]=B911, D911+cukier6[[#This Row],[LICZBA KG]], cukier6[[#This Row],[LICZBA KG]])</f>
        <v>855</v>
      </c>
      <c r="E91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912" s="23">
        <f>(1-E912)*cukier6[[#This Row],[LICZBA KG]]</f>
        <v>184.29999999999998</v>
      </c>
      <c r="G912" s="14"/>
      <c r="H912" s="14"/>
      <c r="I912" s="14"/>
    </row>
    <row r="913" spans="1:9" x14ac:dyDescent="0.35">
      <c r="A913" s="22">
        <v>39835</v>
      </c>
      <c r="B913" s="23" t="s">
        <v>25</v>
      </c>
      <c r="C913" s="14">
        <v>161</v>
      </c>
      <c r="D913" s="14">
        <f>IF(cukier6[[#This Row],[NIP]]=B912, D912+cukier6[[#This Row],[LICZBA KG]], cukier6[[#This Row],[LICZBA KG]])</f>
        <v>1016</v>
      </c>
      <c r="E91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913" s="23">
        <f>(1-E913)*cukier6[[#This Row],[LICZBA KG]]</f>
        <v>144.9</v>
      </c>
      <c r="G913" s="14"/>
      <c r="H913" s="14"/>
      <c r="I913" s="14"/>
    </row>
    <row r="914" spans="1:9" x14ac:dyDescent="0.35">
      <c r="A914" s="22">
        <v>40024</v>
      </c>
      <c r="B914" s="23" t="s">
        <v>25</v>
      </c>
      <c r="C914" s="14">
        <v>66</v>
      </c>
      <c r="D914" s="14">
        <f>IF(cukier6[[#This Row],[NIP]]=B913, D913+cukier6[[#This Row],[LICZBA KG]], cukier6[[#This Row],[LICZBA KG]])</f>
        <v>1082</v>
      </c>
      <c r="E91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914" s="23">
        <f>(1-E914)*cukier6[[#This Row],[LICZBA KG]]</f>
        <v>59.4</v>
      </c>
      <c r="G914" s="14"/>
      <c r="H914" s="14"/>
      <c r="I914" s="14"/>
    </row>
    <row r="915" spans="1:9" x14ac:dyDescent="0.35">
      <c r="A915" s="22">
        <v>40207</v>
      </c>
      <c r="B915" s="23" t="s">
        <v>25</v>
      </c>
      <c r="C915" s="14">
        <v>59</v>
      </c>
      <c r="D915" s="14">
        <f>IF(cukier6[[#This Row],[NIP]]=B914, D914+cukier6[[#This Row],[LICZBA KG]], cukier6[[#This Row],[LICZBA KG]])</f>
        <v>1141</v>
      </c>
      <c r="E91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915" s="23">
        <f>(1-E915)*cukier6[[#This Row],[LICZBA KG]]</f>
        <v>53.1</v>
      </c>
      <c r="G915" s="14"/>
      <c r="H915" s="14"/>
      <c r="I915" s="14"/>
    </row>
    <row r="916" spans="1:9" x14ac:dyDescent="0.35">
      <c r="A916" s="22">
        <v>40236</v>
      </c>
      <c r="B916" s="23" t="s">
        <v>25</v>
      </c>
      <c r="C916" s="14">
        <v>39</v>
      </c>
      <c r="D916" s="14">
        <f>IF(cukier6[[#This Row],[NIP]]=B915, D915+cukier6[[#This Row],[LICZBA KG]], cukier6[[#This Row],[LICZBA KG]])</f>
        <v>1180</v>
      </c>
      <c r="E91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916" s="23">
        <f>(1-E916)*cukier6[[#This Row],[LICZBA KG]]</f>
        <v>35.1</v>
      </c>
      <c r="G916" s="14"/>
      <c r="H916" s="14"/>
      <c r="I916" s="14"/>
    </row>
    <row r="917" spans="1:9" x14ac:dyDescent="0.35">
      <c r="A917" s="22">
        <v>40256</v>
      </c>
      <c r="B917" s="23" t="s">
        <v>25</v>
      </c>
      <c r="C917" s="14">
        <v>159</v>
      </c>
      <c r="D917" s="14">
        <f>IF(cukier6[[#This Row],[NIP]]=B916, D916+cukier6[[#This Row],[LICZBA KG]], cukier6[[#This Row],[LICZBA KG]])</f>
        <v>1339</v>
      </c>
      <c r="E91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917" s="23">
        <f>(1-E917)*cukier6[[#This Row],[LICZBA KG]]</f>
        <v>143.1</v>
      </c>
      <c r="G917" s="14"/>
      <c r="H917" s="14"/>
      <c r="I917" s="14"/>
    </row>
    <row r="918" spans="1:9" x14ac:dyDescent="0.35">
      <c r="A918" s="22">
        <v>40468</v>
      </c>
      <c r="B918" s="23" t="s">
        <v>25</v>
      </c>
      <c r="C918" s="14">
        <v>44</v>
      </c>
      <c r="D918" s="14">
        <f>IF(cukier6[[#This Row],[NIP]]=B917, D917+cukier6[[#This Row],[LICZBA KG]], cukier6[[#This Row],[LICZBA KG]])</f>
        <v>1383</v>
      </c>
      <c r="E91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918" s="23">
        <f>(1-E918)*cukier6[[#This Row],[LICZBA KG]]</f>
        <v>39.6</v>
      </c>
      <c r="G918" s="14"/>
      <c r="H918" s="14"/>
      <c r="I918" s="14"/>
    </row>
    <row r="919" spans="1:9" x14ac:dyDescent="0.35">
      <c r="A919" s="22">
        <v>40483</v>
      </c>
      <c r="B919" s="23" t="s">
        <v>25</v>
      </c>
      <c r="C919" s="14">
        <v>20</v>
      </c>
      <c r="D919" s="14">
        <f>IF(cukier6[[#This Row],[NIP]]=B918, D918+cukier6[[#This Row],[LICZBA KG]], cukier6[[#This Row],[LICZBA KG]])</f>
        <v>1403</v>
      </c>
      <c r="E91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919" s="23">
        <f>(1-E919)*cukier6[[#This Row],[LICZBA KG]]</f>
        <v>18</v>
      </c>
      <c r="G919" s="14"/>
      <c r="H919" s="14"/>
      <c r="I919" s="14"/>
    </row>
    <row r="920" spans="1:9" x14ac:dyDescent="0.35">
      <c r="A920" s="22">
        <v>40708</v>
      </c>
      <c r="B920" s="23" t="s">
        <v>25</v>
      </c>
      <c r="C920" s="14">
        <v>143</v>
      </c>
      <c r="D920" s="14">
        <f>IF(cukier6[[#This Row],[NIP]]=B919, D919+cukier6[[#This Row],[LICZBA KG]], cukier6[[#This Row],[LICZBA KG]])</f>
        <v>1546</v>
      </c>
      <c r="E92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920" s="23">
        <f>(1-E920)*cukier6[[#This Row],[LICZBA KG]]</f>
        <v>128.70000000000002</v>
      </c>
      <c r="G920" s="14"/>
      <c r="H920" s="14"/>
      <c r="I920" s="14"/>
    </row>
    <row r="921" spans="1:9" x14ac:dyDescent="0.35">
      <c r="A921" s="22">
        <v>40826</v>
      </c>
      <c r="B921" s="23" t="s">
        <v>25</v>
      </c>
      <c r="C921" s="14">
        <v>73</v>
      </c>
      <c r="D921" s="14">
        <f>IF(cukier6[[#This Row],[NIP]]=B920, D920+cukier6[[#This Row],[LICZBA KG]], cukier6[[#This Row],[LICZBA KG]])</f>
        <v>1619</v>
      </c>
      <c r="E92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921" s="23">
        <f>(1-E921)*cukier6[[#This Row],[LICZBA KG]]</f>
        <v>65.7</v>
      </c>
      <c r="G921" s="14"/>
      <c r="H921" s="14"/>
      <c r="I921" s="14"/>
    </row>
    <row r="922" spans="1:9" x14ac:dyDescent="0.35">
      <c r="A922" s="22">
        <v>40847</v>
      </c>
      <c r="B922" s="23" t="s">
        <v>25</v>
      </c>
      <c r="C922" s="14">
        <v>134</v>
      </c>
      <c r="D922" s="14">
        <f>IF(cukier6[[#This Row],[NIP]]=B921, D921+cukier6[[#This Row],[LICZBA KG]], cukier6[[#This Row],[LICZBA KG]])</f>
        <v>1753</v>
      </c>
      <c r="E92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922" s="23">
        <f>(1-E922)*cukier6[[#This Row],[LICZBA KG]]</f>
        <v>120.60000000000001</v>
      </c>
      <c r="G922" s="14"/>
      <c r="H922" s="14"/>
      <c r="I922" s="14"/>
    </row>
    <row r="923" spans="1:9" x14ac:dyDescent="0.35">
      <c r="A923" s="22">
        <v>40881</v>
      </c>
      <c r="B923" s="23" t="s">
        <v>25</v>
      </c>
      <c r="C923" s="14">
        <v>146</v>
      </c>
      <c r="D923" s="14">
        <f>IF(cukier6[[#This Row],[NIP]]=B922, D922+cukier6[[#This Row],[LICZBA KG]], cukier6[[#This Row],[LICZBA KG]])</f>
        <v>1899</v>
      </c>
      <c r="E92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923" s="23">
        <f>(1-E923)*cukier6[[#This Row],[LICZBA KG]]</f>
        <v>131.4</v>
      </c>
      <c r="G923" s="14"/>
      <c r="H923" s="14"/>
      <c r="I923" s="14"/>
    </row>
    <row r="924" spans="1:9" x14ac:dyDescent="0.35">
      <c r="A924" s="22">
        <v>40936</v>
      </c>
      <c r="B924" s="23" t="s">
        <v>25</v>
      </c>
      <c r="C924" s="14">
        <v>121</v>
      </c>
      <c r="D924" s="14">
        <f>IF(cukier6[[#This Row],[NIP]]=B923, D923+cukier6[[#This Row],[LICZBA KG]], cukier6[[#This Row],[LICZBA KG]])</f>
        <v>2020</v>
      </c>
      <c r="E92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924" s="23">
        <f>(1-E924)*cukier6[[#This Row],[LICZBA KG]]</f>
        <v>108.9</v>
      </c>
      <c r="G924" s="14"/>
      <c r="H924" s="14"/>
      <c r="I924" s="14"/>
    </row>
    <row r="925" spans="1:9" x14ac:dyDescent="0.35">
      <c r="A925" s="22">
        <v>40945</v>
      </c>
      <c r="B925" s="23" t="s">
        <v>25</v>
      </c>
      <c r="C925" s="14">
        <v>104</v>
      </c>
      <c r="D925" s="14">
        <f>IF(cukier6[[#This Row],[NIP]]=B924, D924+cukier6[[#This Row],[LICZBA KG]], cukier6[[#This Row],[LICZBA KG]])</f>
        <v>2124</v>
      </c>
      <c r="E92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925" s="23">
        <f>(1-E925)*cukier6[[#This Row],[LICZBA KG]]</f>
        <v>93.600000000000009</v>
      </c>
      <c r="G925" s="14"/>
      <c r="H925" s="14"/>
      <c r="I925" s="14"/>
    </row>
    <row r="926" spans="1:9" x14ac:dyDescent="0.35">
      <c r="A926" s="22">
        <v>41373</v>
      </c>
      <c r="B926" s="23" t="s">
        <v>25</v>
      </c>
      <c r="C926" s="14">
        <v>81</v>
      </c>
      <c r="D926" s="14">
        <f>IF(cukier6[[#This Row],[NIP]]=B925, D925+cukier6[[#This Row],[LICZBA KG]], cukier6[[#This Row],[LICZBA KG]])</f>
        <v>2205</v>
      </c>
      <c r="E92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926" s="23">
        <f>(1-E926)*cukier6[[#This Row],[LICZBA KG]]</f>
        <v>72.900000000000006</v>
      </c>
      <c r="G926" s="14"/>
      <c r="H926" s="14"/>
      <c r="I926" s="14"/>
    </row>
    <row r="927" spans="1:9" x14ac:dyDescent="0.35">
      <c r="A927" s="22">
        <v>41503</v>
      </c>
      <c r="B927" s="23" t="s">
        <v>25</v>
      </c>
      <c r="C927" s="14">
        <v>40</v>
      </c>
      <c r="D927" s="14">
        <f>IF(cukier6[[#This Row],[NIP]]=B926, D926+cukier6[[#This Row],[LICZBA KG]], cukier6[[#This Row],[LICZBA KG]])</f>
        <v>2245</v>
      </c>
      <c r="E92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927" s="23">
        <f>(1-E927)*cukier6[[#This Row],[LICZBA KG]]</f>
        <v>36</v>
      </c>
      <c r="G927" s="14"/>
      <c r="H927" s="14"/>
      <c r="I927" s="14"/>
    </row>
    <row r="928" spans="1:9" x14ac:dyDescent="0.35">
      <c r="A928" s="22">
        <v>41572</v>
      </c>
      <c r="B928" s="23" t="s">
        <v>25</v>
      </c>
      <c r="C928" s="14">
        <v>51</v>
      </c>
      <c r="D928" s="14">
        <f>IF(cukier6[[#This Row],[NIP]]=B927, D927+cukier6[[#This Row],[LICZBA KG]], cukier6[[#This Row],[LICZBA KG]])</f>
        <v>2296</v>
      </c>
      <c r="E92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928" s="23">
        <f>(1-E928)*cukier6[[#This Row],[LICZBA KG]]</f>
        <v>45.9</v>
      </c>
      <c r="G928" s="14"/>
      <c r="H928" s="14"/>
      <c r="I928" s="14"/>
    </row>
    <row r="929" spans="1:9" x14ac:dyDescent="0.35">
      <c r="A929" s="22">
        <v>41686</v>
      </c>
      <c r="B929" s="23" t="s">
        <v>25</v>
      </c>
      <c r="C929" s="14">
        <v>187</v>
      </c>
      <c r="D929" s="14">
        <f>IF(cukier6[[#This Row],[NIP]]=B928, D928+cukier6[[#This Row],[LICZBA KG]], cukier6[[#This Row],[LICZBA KG]])</f>
        <v>2483</v>
      </c>
      <c r="E92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929" s="23">
        <f>(1-E929)*cukier6[[#This Row],[LICZBA KG]]</f>
        <v>168.3</v>
      </c>
      <c r="G929" s="14"/>
      <c r="H929" s="14"/>
      <c r="I929" s="14"/>
    </row>
    <row r="930" spans="1:9" x14ac:dyDescent="0.35">
      <c r="A930" s="22">
        <v>41921</v>
      </c>
      <c r="B930" s="23" t="s">
        <v>25</v>
      </c>
      <c r="C930" s="14">
        <v>37</v>
      </c>
      <c r="D930" s="14">
        <f>IF(cukier6[[#This Row],[NIP]]=B929, D929+cukier6[[#This Row],[LICZBA KG]], cukier6[[#This Row],[LICZBA KG]])</f>
        <v>2520</v>
      </c>
      <c r="E93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930" s="23">
        <f>(1-E930)*cukier6[[#This Row],[LICZBA KG]]</f>
        <v>33.300000000000004</v>
      </c>
      <c r="G930" s="14"/>
      <c r="H930" s="14"/>
      <c r="I930" s="14"/>
    </row>
    <row r="931" spans="1:9" x14ac:dyDescent="0.35">
      <c r="A931" s="22">
        <v>41977</v>
      </c>
      <c r="B931" s="23" t="s">
        <v>25</v>
      </c>
      <c r="C931" s="14">
        <v>197</v>
      </c>
      <c r="D931" s="14">
        <f>IF(cukier6[[#This Row],[NIP]]=B930, D930+cukier6[[#This Row],[LICZBA KG]], cukier6[[#This Row],[LICZBA KG]])</f>
        <v>2717</v>
      </c>
      <c r="E93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931" s="23">
        <f>(1-E931)*cukier6[[#This Row],[LICZBA KG]]</f>
        <v>177.3</v>
      </c>
      <c r="G931" s="14"/>
      <c r="H931" s="14"/>
      <c r="I931" s="14"/>
    </row>
    <row r="932" spans="1:9" x14ac:dyDescent="0.35">
      <c r="A932" s="22">
        <v>38397</v>
      </c>
      <c r="B932" s="23" t="s">
        <v>17</v>
      </c>
      <c r="C932" s="14">
        <v>321</v>
      </c>
      <c r="D932" s="14">
        <f>IF(cukier6[[#This Row],[NIP]]=B931, D931+cukier6[[#This Row],[LICZBA KG]], cukier6[[#This Row],[LICZBA KG]])</f>
        <v>321</v>
      </c>
      <c r="E93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932" s="23">
        <f>(1-E932)*cukier6[[#This Row],[LICZBA KG]]</f>
        <v>304.95</v>
      </c>
      <c r="G932" s="14"/>
      <c r="H932" s="14"/>
      <c r="I932" s="14"/>
    </row>
    <row r="933" spans="1:9" x14ac:dyDescent="0.35">
      <c r="A933" s="22">
        <v>38460</v>
      </c>
      <c r="B933" s="23" t="s">
        <v>17</v>
      </c>
      <c r="C933" s="14">
        <v>492</v>
      </c>
      <c r="D933" s="14">
        <f>IF(cukier6[[#This Row],[NIP]]=B932, D932+cukier6[[#This Row],[LICZBA KG]], cukier6[[#This Row],[LICZBA KG]])</f>
        <v>813</v>
      </c>
      <c r="E93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933" s="23">
        <f>(1-E933)*cukier6[[#This Row],[LICZBA KG]]</f>
        <v>467.4</v>
      </c>
      <c r="G933" s="14"/>
      <c r="H933" s="14"/>
      <c r="I933" s="14"/>
    </row>
    <row r="934" spans="1:9" x14ac:dyDescent="0.35">
      <c r="A934" s="22">
        <v>38472</v>
      </c>
      <c r="B934" s="23" t="s">
        <v>17</v>
      </c>
      <c r="C934" s="14">
        <v>201</v>
      </c>
      <c r="D934" s="14">
        <f>IF(cukier6[[#This Row],[NIP]]=B933, D933+cukier6[[#This Row],[LICZBA KG]], cukier6[[#This Row],[LICZBA KG]])</f>
        <v>1014</v>
      </c>
      <c r="E93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934" s="23">
        <f>(1-E934)*cukier6[[#This Row],[LICZBA KG]]</f>
        <v>180.9</v>
      </c>
      <c r="G934" s="14"/>
      <c r="H934" s="14"/>
      <c r="I934" s="14"/>
    </row>
    <row r="935" spans="1:9" x14ac:dyDescent="0.35">
      <c r="A935" s="22">
        <v>38716</v>
      </c>
      <c r="B935" s="23" t="s">
        <v>17</v>
      </c>
      <c r="C935" s="14">
        <v>367</v>
      </c>
      <c r="D935" s="14">
        <f>IF(cukier6[[#This Row],[NIP]]=B934, D934+cukier6[[#This Row],[LICZBA KG]], cukier6[[#This Row],[LICZBA KG]])</f>
        <v>1381</v>
      </c>
      <c r="E93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935" s="23">
        <f>(1-E935)*cukier6[[#This Row],[LICZBA KG]]</f>
        <v>330.3</v>
      </c>
      <c r="G935" s="14"/>
      <c r="H935" s="14"/>
      <c r="I935" s="14"/>
    </row>
    <row r="936" spans="1:9" x14ac:dyDescent="0.35">
      <c r="A936" s="22">
        <v>38741</v>
      </c>
      <c r="B936" s="23" t="s">
        <v>17</v>
      </c>
      <c r="C936" s="14">
        <v>195</v>
      </c>
      <c r="D936" s="14">
        <f>IF(cukier6[[#This Row],[NIP]]=B935, D935+cukier6[[#This Row],[LICZBA KG]], cukier6[[#This Row],[LICZBA KG]])</f>
        <v>1576</v>
      </c>
      <c r="E93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936" s="23">
        <f>(1-E936)*cukier6[[#This Row],[LICZBA KG]]</f>
        <v>175.5</v>
      </c>
      <c r="G936" s="14"/>
      <c r="H936" s="14"/>
      <c r="I936" s="14"/>
    </row>
    <row r="937" spans="1:9" x14ac:dyDescent="0.35">
      <c r="A937" s="22">
        <v>38751</v>
      </c>
      <c r="B937" s="23" t="s">
        <v>17</v>
      </c>
      <c r="C937" s="14">
        <v>369</v>
      </c>
      <c r="D937" s="14">
        <f>IF(cukier6[[#This Row],[NIP]]=B936, D936+cukier6[[#This Row],[LICZBA KG]], cukier6[[#This Row],[LICZBA KG]])</f>
        <v>1945</v>
      </c>
      <c r="E93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937" s="23">
        <f>(1-E937)*cukier6[[#This Row],[LICZBA KG]]</f>
        <v>332.1</v>
      </c>
      <c r="G937" s="14"/>
      <c r="H937" s="14"/>
      <c r="I937" s="14"/>
    </row>
    <row r="938" spans="1:9" x14ac:dyDescent="0.35">
      <c r="A938" s="22">
        <v>38757</v>
      </c>
      <c r="B938" s="23" t="s">
        <v>17</v>
      </c>
      <c r="C938" s="14">
        <v>464</v>
      </c>
      <c r="D938" s="14">
        <f>IF(cukier6[[#This Row],[NIP]]=B937, D937+cukier6[[#This Row],[LICZBA KG]], cukier6[[#This Row],[LICZBA KG]])</f>
        <v>2409</v>
      </c>
      <c r="E93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938" s="23">
        <f>(1-E938)*cukier6[[#This Row],[LICZBA KG]]</f>
        <v>417.6</v>
      </c>
      <c r="G938" s="14"/>
      <c r="H938" s="14"/>
      <c r="I938" s="14"/>
    </row>
    <row r="939" spans="1:9" x14ac:dyDescent="0.35">
      <c r="A939" s="22">
        <v>38826</v>
      </c>
      <c r="B939" s="23" t="s">
        <v>17</v>
      </c>
      <c r="C939" s="14">
        <v>110</v>
      </c>
      <c r="D939" s="14">
        <f>IF(cukier6[[#This Row],[NIP]]=B938, D938+cukier6[[#This Row],[LICZBA KG]], cukier6[[#This Row],[LICZBA KG]])</f>
        <v>2519</v>
      </c>
      <c r="E93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939" s="23">
        <f>(1-E939)*cukier6[[#This Row],[LICZBA KG]]</f>
        <v>99</v>
      </c>
      <c r="G939" s="14"/>
      <c r="H939" s="14"/>
      <c r="I939" s="14"/>
    </row>
    <row r="940" spans="1:9" x14ac:dyDescent="0.35">
      <c r="A940" s="22">
        <v>38865</v>
      </c>
      <c r="B940" s="23" t="s">
        <v>17</v>
      </c>
      <c r="C940" s="14">
        <v>460</v>
      </c>
      <c r="D940" s="14">
        <f>IF(cukier6[[#This Row],[NIP]]=B939, D939+cukier6[[#This Row],[LICZBA KG]], cukier6[[#This Row],[LICZBA KG]])</f>
        <v>2979</v>
      </c>
      <c r="E94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940" s="23">
        <f>(1-E940)*cukier6[[#This Row],[LICZBA KG]]</f>
        <v>414</v>
      </c>
      <c r="G940" s="14"/>
      <c r="H940" s="14"/>
      <c r="I940" s="14"/>
    </row>
    <row r="941" spans="1:9" x14ac:dyDescent="0.35">
      <c r="A941" s="22">
        <v>38923</v>
      </c>
      <c r="B941" s="23" t="s">
        <v>17</v>
      </c>
      <c r="C941" s="14">
        <v>296</v>
      </c>
      <c r="D941" s="14">
        <f>IF(cukier6[[#This Row],[NIP]]=B940, D940+cukier6[[#This Row],[LICZBA KG]], cukier6[[#This Row],[LICZBA KG]])</f>
        <v>3275</v>
      </c>
      <c r="E94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941" s="23">
        <f>(1-E941)*cukier6[[#This Row],[LICZBA KG]]</f>
        <v>266.40000000000003</v>
      </c>
      <c r="G941" s="14"/>
      <c r="H941" s="14"/>
      <c r="I941" s="14"/>
    </row>
    <row r="942" spans="1:9" x14ac:dyDescent="0.35">
      <c r="A942" s="22">
        <v>38998</v>
      </c>
      <c r="B942" s="23" t="s">
        <v>17</v>
      </c>
      <c r="C942" s="14">
        <v>283</v>
      </c>
      <c r="D942" s="14">
        <f>IF(cukier6[[#This Row],[NIP]]=B941, D941+cukier6[[#This Row],[LICZBA KG]], cukier6[[#This Row],[LICZBA KG]])</f>
        <v>3558</v>
      </c>
      <c r="E94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942" s="23">
        <f>(1-E942)*cukier6[[#This Row],[LICZBA KG]]</f>
        <v>254.70000000000002</v>
      </c>
      <c r="G942" s="14"/>
      <c r="H942" s="14"/>
      <c r="I942" s="14"/>
    </row>
    <row r="943" spans="1:9" x14ac:dyDescent="0.35">
      <c r="A943" s="22">
        <v>39009</v>
      </c>
      <c r="B943" s="23" t="s">
        <v>17</v>
      </c>
      <c r="C943" s="14">
        <v>115</v>
      </c>
      <c r="D943" s="14">
        <f>IF(cukier6[[#This Row],[NIP]]=B942, D942+cukier6[[#This Row],[LICZBA KG]], cukier6[[#This Row],[LICZBA KG]])</f>
        <v>3673</v>
      </c>
      <c r="E94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943" s="23">
        <f>(1-E943)*cukier6[[#This Row],[LICZBA KG]]</f>
        <v>103.5</v>
      </c>
      <c r="G943" s="14"/>
      <c r="H943" s="14"/>
      <c r="I943" s="14"/>
    </row>
    <row r="944" spans="1:9" x14ac:dyDescent="0.35">
      <c r="A944" s="22">
        <v>39019</v>
      </c>
      <c r="B944" s="23" t="s">
        <v>17</v>
      </c>
      <c r="C944" s="14">
        <v>465</v>
      </c>
      <c r="D944" s="14">
        <f>IF(cukier6[[#This Row],[NIP]]=B943, D943+cukier6[[#This Row],[LICZBA KG]], cukier6[[#This Row],[LICZBA KG]])</f>
        <v>4138</v>
      </c>
      <c r="E94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944" s="23">
        <f>(1-E944)*cukier6[[#This Row],[LICZBA KG]]</f>
        <v>418.5</v>
      </c>
      <c r="G944" s="14"/>
      <c r="H944" s="14"/>
      <c r="I944" s="14"/>
    </row>
    <row r="945" spans="1:9" x14ac:dyDescent="0.35">
      <c r="A945" s="22">
        <v>39081</v>
      </c>
      <c r="B945" s="23" t="s">
        <v>17</v>
      </c>
      <c r="C945" s="14">
        <v>458</v>
      </c>
      <c r="D945" s="14">
        <f>IF(cukier6[[#This Row],[NIP]]=B944, D944+cukier6[[#This Row],[LICZBA KG]], cukier6[[#This Row],[LICZBA KG]])</f>
        <v>4596</v>
      </c>
      <c r="E94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945" s="23">
        <f>(1-E945)*cukier6[[#This Row],[LICZBA KG]]</f>
        <v>412.2</v>
      </c>
      <c r="G945" s="14"/>
      <c r="H945" s="14"/>
      <c r="I945" s="14"/>
    </row>
    <row r="946" spans="1:9" x14ac:dyDescent="0.35">
      <c r="A946" s="22">
        <v>39092</v>
      </c>
      <c r="B946" s="23" t="s">
        <v>17</v>
      </c>
      <c r="C946" s="14">
        <v>459</v>
      </c>
      <c r="D946" s="14">
        <f>IF(cukier6[[#This Row],[NIP]]=B945, D945+cukier6[[#This Row],[LICZBA KG]], cukier6[[#This Row],[LICZBA KG]])</f>
        <v>5055</v>
      </c>
      <c r="E94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946" s="23">
        <f>(1-E946)*cukier6[[#This Row],[LICZBA KG]]</f>
        <v>413.1</v>
      </c>
      <c r="G946" s="14"/>
      <c r="H946" s="14"/>
      <c r="I946" s="14"/>
    </row>
    <row r="947" spans="1:9" x14ac:dyDescent="0.35">
      <c r="A947" s="22">
        <v>39109</v>
      </c>
      <c r="B947" s="23" t="s">
        <v>17</v>
      </c>
      <c r="C947" s="14">
        <v>114</v>
      </c>
      <c r="D947" s="14">
        <f>IF(cukier6[[#This Row],[NIP]]=B946, D946+cukier6[[#This Row],[LICZBA KG]], cukier6[[#This Row],[LICZBA KG]])</f>
        <v>5169</v>
      </c>
      <c r="E94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947" s="23">
        <f>(1-E947)*cukier6[[#This Row],[LICZBA KG]]</f>
        <v>102.60000000000001</v>
      </c>
      <c r="G947" s="14"/>
      <c r="H947" s="14"/>
      <c r="I947" s="14"/>
    </row>
    <row r="948" spans="1:9" x14ac:dyDescent="0.35">
      <c r="A948" s="22">
        <v>39140</v>
      </c>
      <c r="B948" s="23" t="s">
        <v>17</v>
      </c>
      <c r="C948" s="14">
        <v>258</v>
      </c>
      <c r="D948" s="14">
        <f>IF(cukier6[[#This Row],[NIP]]=B947, D947+cukier6[[#This Row],[LICZBA KG]], cukier6[[#This Row],[LICZBA KG]])</f>
        <v>5427</v>
      </c>
      <c r="E94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948" s="23">
        <f>(1-E948)*cukier6[[#This Row],[LICZBA KG]]</f>
        <v>232.20000000000002</v>
      </c>
      <c r="G948" s="14"/>
      <c r="H948" s="14"/>
      <c r="I948" s="14"/>
    </row>
    <row r="949" spans="1:9" x14ac:dyDescent="0.35">
      <c r="A949" s="22">
        <v>39188</v>
      </c>
      <c r="B949" s="23" t="s">
        <v>17</v>
      </c>
      <c r="C949" s="14">
        <v>268</v>
      </c>
      <c r="D949" s="14">
        <f>IF(cukier6[[#This Row],[NIP]]=B948, D948+cukier6[[#This Row],[LICZBA KG]], cukier6[[#This Row],[LICZBA KG]])</f>
        <v>5695</v>
      </c>
      <c r="E94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949" s="23">
        <f>(1-E949)*cukier6[[#This Row],[LICZBA KG]]</f>
        <v>241.20000000000002</v>
      </c>
      <c r="G949" s="14"/>
      <c r="H949" s="14"/>
      <c r="I949" s="14"/>
    </row>
    <row r="950" spans="1:9" x14ac:dyDescent="0.35">
      <c r="A950" s="22">
        <v>39231</v>
      </c>
      <c r="B950" s="23" t="s">
        <v>17</v>
      </c>
      <c r="C950" s="14">
        <v>140</v>
      </c>
      <c r="D950" s="14">
        <f>IF(cukier6[[#This Row],[NIP]]=B949, D949+cukier6[[#This Row],[LICZBA KG]], cukier6[[#This Row],[LICZBA KG]])</f>
        <v>5835</v>
      </c>
      <c r="E95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950" s="23">
        <f>(1-E950)*cukier6[[#This Row],[LICZBA KG]]</f>
        <v>126</v>
      </c>
      <c r="G950" s="14"/>
      <c r="H950" s="14"/>
      <c r="I950" s="14"/>
    </row>
    <row r="951" spans="1:9" x14ac:dyDescent="0.35">
      <c r="A951" s="22">
        <v>39247</v>
      </c>
      <c r="B951" s="23" t="s">
        <v>17</v>
      </c>
      <c r="C951" s="14">
        <v>121</v>
      </c>
      <c r="D951" s="14">
        <f>IF(cukier6[[#This Row],[NIP]]=B950, D950+cukier6[[#This Row],[LICZBA KG]], cukier6[[#This Row],[LICZBA KG]])</f>
        <v>5956</v>
      </c>
      <c r="E95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951" s="23">
        <f>(1-E951)*cukier6[[#This Row],[LICZBA KG]]</f>
        <v>108.9</v>
      </c>
      <c r="G951" s="14"/>
      <c r="H951" s="14"/>
      <c r="I951" s="14"/>
    </row>
    <row r="952" spans="1:9" x14ac:dyDescent="0.35">
      <c r="A952" s="22">
        <v>39375</v>
      </c>
      <c r="B952" s="23" t="s">
        <v>17</v>
      </c>
      <c r="C952" s="14">
        <v>405</v>
      </c>
      <c r="D952" s="14">
        <f>IF(cukier6[[#This Row],[NIP]]=B951, D951+cukier6[[#This Row],[LICZBA KG]], cukier6[[#This Row],[LICZBA KG]])</f>
        <v>6361</v>
      </c>
      <c r="E95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952" s="23">
        <f>(1-E952)*cukier6[[#This Row],[LICZBA KG]]</f>
        <v>364.5</v>
      </c>
      <c r="G952" s="14"/>
      <c r="H952" s="14"/>
      <c r="I952" s="14"/>
    </row>
    <row r="953" spans="1:9" x14ac:dyDescent="0.35">
      <c r="A953" s="22">
        <v>39385</v>
      </c>
      <c r="B953" s="23" t="s">
        <v>17</v>
      </c>
      <c r="C953" s="14">
        <v>480</v>
      </c>
      <c r="D953" s="14">
        <f>IF(cukier6[[#This Row],[NIP]]=B952, D952+cukier6[[#This Row],[LICZBA KG]], cukier6[[#This Row],[LICZBA KG]])</f>
        <v>6841</v>
      </c>
      <c r="E95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953" s="23">
        <f>(1-E953)*cukier6[[#This Row],[LICZBA KG]]</f>
        <v>432</v>
      </c>
      <c r="G953" s="14"/>
      <c r="H953" s="14"/>
      <c r="I953" s="14"/>
    </row>
    <row r="954" spans="1:9" x14ac:dyDescent="0.35">
      <c r="A954" s="22">
        <v>39564</v>
      </c>
      <c r="B954" s="23" t="s">
        <v>17</v>
      </c>
      <c r="C954" s="14">
        <v>304</v>
      </c>
      <c r="D954" s="14">
        <f>IF(cukier6[[#This Row],[NIP]]=B953, D953+cukier6[[#This Row],[LICZBA KG]], cukier6[[#This Row],[LICZBA KG]])</f>
        <v>7145</v>
      </c>
      <c r="E95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954" s="23">
        <f>(1-E954)*cukier6[[#This Row],[LICZBA KG]]</f>
        <v>273.60000000000002</v>
      </c>
      <c r="G954" s="14"/>
      <c r="H954" s="14"/>
      <c r="I954" s="14"/>
    </row>
    <row r="955" spans="1:9" x14ac:dyDescent="0.35">
      <c r="A955" s="22">
        <v>39582</v>
      </c>
      <c r="B955" s="23" t="s">
        <v>17</v>
      </c>
      <c r="C955" s="14">
        <v>245</v>
      </c>
      <c r="D955" s="14">
        <f>IF(cukier6[[#This Row],[NIP]]=B954, D954+cukier6[[#This Row],[LICZBA KG]], cukier6[[#This Row],[LICZBA KG]])</f>
        <v>7390</v>
      </c>
      <c r="E95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955" s="23">
        <f>(1-E955)*cukier6[[#This Row],[LICZBA KG]]</f>
        <v>220.5</v>
      </c>
      <c r="G955" s="14"/>
      <c r="H955" s="14"/>
      <c r="I955" s="14"/>
    </row>
    <row r="956" spans="1:9" x14ac:dyDescent="0.35">
      <c r="A956" s="22">
        <v>39640</v>
      </c>
      <c r="B956" s="23" t="s">
        <v>17</v>
      </c>
      <c r="C956" s="14">
        <v>378</v>
      </c>
      <c r="D956" s="14">
        <f>IF(cukier6[[#This Row],[NIP]]=B955, D955+cukier6[[#This Row],[LICZBA KG]], cukier6[[#This Row],[LICZBA KG]])</f>
        <v>7768</v>
      </c>
      <c r="E95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956" s="23">
        <f>(1-E956)*cukier6[[#This Row],[LICZBA KG]]</f>
        <v>340.2</v>
      </c>
      <c r="G956" s="14"/>
      <c r="H956" s="14"/>
      <c r="I956" s="14"/>
    </row>
    <row r="957" spans="1:9" x14ac:dyDescent="0.35">
      <c r="A957" s="22">
        <v>39774</v>
      </c>
      <c r="B957" s="23" t="s">
        <v>17</v>
      </c>
      <c r="C957" s="14">
        <v>201</v>
      </c>
      <c r="D957" s="14">
        <f>IF(cukier6[[#This Row],[NIP]]=B956, D956+cukier6[[#This Row],[LICZBA KG]], cukier6[[#This Row],[LICZBA KG]])</f>
        <v>7969</v>
      </c>
      <c r="E95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957" s="23">
        <f>(1-E957)*cukier6[[#This Row],[LICZBA KG]]</f>
        <v>180.9</v>
      </c>
      <c r="G957" s="14"/>
      <c r="H957" s="14"/>
      <c r="I957" s="14"/>
    </row>
    <row r="958" spans="1:9" x14ac:dyDescent="0.35">
      <c r="A958" s="22">
        <v>39797</v>
      </c>
      <c r="B958" s="23" t="s">
        <v>17</v>
      </c>
      <c r="C958" s="14">
        <v>369</v>
      </c>
      <c r="D958" s="14">
        <f>IF(cukier6[[#This Row],[NIP]]=B957, D957+cukier6[[#This Row],[LICZBA KG]], cukier6[[#This Row],[LICZBA KG]])</f>
        <v>8338</v>
      </c>
      <c r="E95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958" s="23">
        <f>(1-E958)*cukier6[[#This Row],[LICZBA KG]]</f>
        <v>332.1</v>
      </c>
      <c r="G958" s="14"/>
      <c r="H958" s="14"/>
      <c r="I958" s="14"/>
    </row>
    <row r="959" spans="1:9" x14ac:dyDescent="0.35">
      <c r="A959" s="22">
        <v>39865</v>
      </c>
      <c r="B959" s="23" t="s">
        <v>17</v>
      </c>
      <c r="C959" s="14">
        <v>355</v>
      </c>
      <c r="D959" s="14">
        <f>IF(cukier6[[#This Row],[NIP]]=B958, D958+cukier6[[#This Row],[LICZBA KG]], cukier6[[#This Row],[LICZBA KG]])</f>
        <v>8693</v>
      </c>
      <c r="E95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959" s="23">
        <f>(1-E959)*cukier6[[#This Row],[LICZBA KG]]</f>
        <v>319.5</v>
      </c>
      <c r="G959" s="14"/>
      <c r="H959" s="14"/>
      <c r="I959" s="14"/>
    </row>
    <row r="960" spans="1:9" x14ac:dyDescent="0.35">
      <c r="A960" s="22">
        <v>40066</v>
      </c>
      <c r="B960" s="23" t="s">
        <v>17</v>
      </c>
      <c r="C960" s="14">
        <v>219</v>
      </c>
      <c r="D960" s="14">
        <f>IF(cukier6[[#This Row],[NIP]]=B959, D959+cukier6[[#This Row],[LICZBA KG]], cukier6[[#This Row],[LICZBA KG]])</f>
        <v>8912</v>
      </c>
      <c r="E96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960" s="23">
        <f>(1-E960)*cukier6[[#This Row],[LICZBA KG]]</f>
        <v>197.1</v>
      </c>
      <c r="G960" s="14"/>
      <c r="H960" s="14"/>
      <c r="I960" s="14"/>
    </row>
    <row r="961" spans="1:9" x14ac:dyDescent="0.35">
      <c r="A961" s="22">
        <v>40083</v>
      </c>
      <c r="B961" s="23" t="s">
        <v>17</v>
      </c>
      <c r="C961" s="14">
        <v>488</v>
      </c>
      <c r="D961" s="14">
        <f>IF(cukier6[[#This Row],[NIP]]=B960, D960+cukier6[[#This Row],[LICZBA KG]], cukier6[[#This Row],[LICZBA KG]])</f>
        <v>9400</v>
      </c>
      <c r="E96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961" s="23">
        <f>(1-E961)*cukier6[[#This Row],[LICZBA KG]]</f>
        <v>439.2</v>
      </c>
      <c r="G961" s="14"/>
      <c r="H961" s="14"/>
      <c r="I961" s="14"/>
    </row>
    <row r="962" spans="1:9" x14ac:dyDescent="0.35">
      <c r="A962" s="22">
        <v>40124</v>
      </c>
      <c r="B962" s="23" t="s">
        <v>17</v>
      </c>
      <c r="C962" s="14">
        <v>224</v>
      </c>
      <c r="D962" s="14">
        <f>IF(cukier6[[#This Row],[NIP]]=B961, D961+cukier6[[#This Row],[LICZBA KG]], cukier6[[#This Row],[LICZBA KG]])</f>
        <v>9624</v>
      </c>
      <c r="E96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962" s="23">
        <f>(1-E962)*cukier6[[#This Row],[LICZBA KG]]</f>
        <v>201.6</v>
      </c>
      <c r="G962" s="14"/>
      <c r="H962" s="14"/>
      <c r="I962" s="14"/>
    </row>
    <row r="963" spans="1:9" x14ac:dyDescent="0.35">
      <c r="A963" s="22">
        <v>40172</v>
      </c>
      <c r="B963" s="23" t="s">
        <v>17</v>
      </c>
      <c r="C963" s="14">
        <v>142</v>
      </c>
      <c r="D963" s="14">
        <f>IF(cukier6[[#This Row],[NIP]]=B962, D962+cukier6[[#This Row],[LICZBA KG]], cukier6[[#This Row],[LICZBA KG]])</f>
        <v>9766</v>
      </c>
      <c r="E96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963" s="23">
        <f>(1-E963)*cukier6[[#This Row],[LICZBA KG]]</f>
        <v>127.8</v>
      </c>
      <c r="G963" s="14"/>
      <c r="H963" s="14"/>
      <c r="I963" s="14"/>
    </row>
    <row r="964" spans="1:9" x14ac:dyDescent="0.35">
      <c r="A964" s="22">
        <v>40199</v>
      </c>
      <c r="B964" s="23" t="s">
        <v>17</v>
      </c>
      <c r="C964" s="14">
        <v>214</v>
      </c>
      <c r="D964" s="14">
        <f>IF(cukier6[[#This Row],[NIP]]=B963, D963+cukier6[[#This Row],[LICZBA KG]], cukier6[[#This Row],[LICZBA KG]])</f>
        <v>9980</v>
      </c>
      <c r="E96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964" s="23">
        <f>(1-E964)*cukier6[[#This Row],[LICZBA KG]]</f>
        <v>192.6</v>
      </c>
      <c r="G964" s="14"/>
      <c r="H964" s="14"/>
      <c r="I964" s="14"/>
    </row>
    <row r="965" spans="1:9" x14ac:dyDescent="0.35">
      <c r="A965" s="22">
        <v>40202</v>
      </c>
      <c r="B965" s="23" t="s">
        <v>17</v>
      </c>
      <c r="C965" s="14">
        <v>376</v>
      </c>
      <c r="D965" s="14">
        <f>IF(cukier6[[#This Row],[NIP]]=B964, D964+cukier6[[#This Row],[LICZBA KG]], cukier6[[#This Row],[LICZBA KG]])</f>
        <v>10356</v>
      </c>
      <c r="E96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965" s="23">
        <f>(1-E965)*cukier6[[#This Row],[LICZBA KG]]</f>
        <v>300.8</v>
      </c>
      <c r="G965" s="14"/>
      <c r="H965" s="14"/>
      <c r="I965" s="14"/>
    </row>
    <row r="966" spans="1:9" x14ac:dyDescent="0.35">
      <c r="A966" s="22">
        <v>40203</v>
      </c>
      <c r="B966" s="23" t="s">
        <v>17</v>
      </c>
      <c r="C966" s="14">
        <v>121</v>
      </c>
      <c r="D966" s="14">
        <f>IF(cukier6[[#This Row],[NIP]]=B965, D965+cukier6[[#This Row],[LICZBA KG]], cukier6[[#This Row],[LICZBA KG]])</f>
        <v>10477</v>
      </c>
      <c r="E96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966" s="23">
        <f>(1-E966)*cukier6[[#This Row],[LICZBA KG]]</f>
        <v>96.800000000000011</v>
      </c>
      <c r="G966" s="14"/>
      <c r="H966" s="14"/>
      <c r="I966" s="14"/>
    </row>
    <row r="967" spans="1:9" x14ac:dyDescent="0.35">
      <c r="A967" s="22">
        <v>40204</v>
      </c>
      <c r="B967" s="23" t="s">
        <v>17</v>
      </c>
      <c r="C967" s="14">
        <v>500</v>
      </c>
      <c r="D967" s="14">
        <f>IF(cukier6[[#This Row],[NIP]]=B966, D966+cukier6[[#This Row],[LICZBA KG]], cukier6[[#This Row],[LICZBA KG]])</f>
        <v>10977</v>
      </c>
      <c r="E96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967" s="23">
        <f>(1-E967)*cukier6[[#This Row],[LICZBA KG]]</f>
        <v>400</v>
      </c>
      <c r="G967" s="14"/>
      <c r="H967" s="14"/>
      <c r="I967" s="14"/>
    </row>
    <row r="968" spans="1:9" x14ac:dyDescent="0.35">
      <c r="A968" s="22">
        <v>40434</v>
      </c>
      <c r="B968" s="23" t="s">
        <v>17</v>
      </c>
      <c r="C968" s="14">
        <v>227</v>
      </c>
      <c r="D968" s="14">
        <f>IF(cukier6[[#This Row],[NIP]]=B967, D967+cukier6[[#This Row],[LICZBA KG]], cukier6[[#This Row],[LICZBA KG]])</f>
        <v>11204</v>
      </c>
      <c r="E96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968" s="23">
        <f>(1-E968)*cukier6[[#This Row],[LICZBA KG]]</f>
        <v>181.60000000000002</v>
      </c>
      <c r="G968" s="14"/>
      <c r="H968" s="14"/>
      <c r="I968" s="14"/>
    </row>
    <row r="969" spans="1:9" x14ac:dyDescent="0.35">
      <c r="A969" s="22">
        <v>40440</v>
      </c>
      <c r="B969" s="23" t="s">
        <v>17</v>
      </c>
      <c r="C969" s="14">
        <v>159</v>
      </c>
      <c r="D969" s="14">
        <f>IF(cukier6[[#This Row],[NIP]]=B968, D968+cukier6[[#This Row],[LICZBA KG]], cukier6[[#This Row],[LICZBA KG]])</f>
        <v>11363</v>
      </c>
      <c r="E96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969" s="23">
        <f>(1-E969)*cukier6[[#This Row],[LICZBA KG]]</f>
        <v>127.2</v>
      </c>
      <c r="G969" s="14"/>
      <c r="H969" s="14"/>
      <c r="I969" s="14"/>
    </row>
    <row r="970" spans="1:9" x14ac:dyDescent="0.35">
      <c r="A970" s="22">
        <v>40490</v>
      </c>
      <c r="B970" s="23" t="s">
        <v>17</v>
      </c>
      <c r="C970" s="14">
        <v>214</v>
      </c>
      <c r="D970" s="14">
        <f>IF(cukier6[[#This Row],[NIP]]=B969, D969+cukier6[[#This Row],[LICZBA KG]], cukier6[[#This Row],[LICZBA KG]])</f>
        <v>11577</v>
      </c>
      <c r="E97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970" s="23">
        <f>(1-E970)*cukier6[[#This Row],[LICZBA KG]]</f>
        <v>171.20000000000002</v>
      </c>
      <c r="G970" s="14"/>
      <c r="H970" s="14"/>
      <c r="I970" s="14"/>
    </row>
    <row r="971" spans="1:9" x14ac:dyDescent="0.35">
      <c r="A971" s="22">
        <v>40521</v>
      </c>
      <c r="B971" s="23" t="s">
        <v>17</v>
      </c>
      <c r="C971" s="14">
        <v>241</v>
      </c>
      <c r="D971" s="14">
        <f>IF(cukier6[[#This Row],[NIP]]=B970, D970+cukier6[[#This Row],[LICZBA KG]], cukier6[[#This Row],[LICZBA KG]])</f>
        <v>11818</v>
      </c>
      <c r="E97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971" s="23">
        <f>(1-E971)*cukier6[[#This Row],[LICZBA KG]]</f>
        <v>192.8</v>
      </c>
      <c r="G971" s="14"/>
      <c r="H971" s="14"/>
      <c r="I971" s="14"/>
    </row>
    <row r="972" spans="1:9" x14ac:dyDescent="0.35">
      <c r="A972" s="22">
        <v>40630</v>
      </c>
      <c r="B972" s="23" t="s">
        <v>17</v>
      </c>
      <c r="C972" s="14">
        <v>366</v>
      </c>
      <c r="D972" s="14">
        <f>IF(cukier6[[#This Row],[NIP]]=B971, D971+cukier6[[#This Row],[LICZBA KG]], cukier6[[#This Row],[LICZBA KG]])</f>
        <v>12184</v>
      </c>
      <c r="E97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972" s="23">
        <f>(1-E972)*cukier6[[#This Row],[LICZBA KG]]</f>
        <v>292.8</v>
      </c>
      <c r="G972" s="14"/>
      <c r="H972" s="14"/>
      <c r="I972" s="14"/>
    </row>
    <row r="973" spans="1:9" x14ac:dyDescent="0.35">
      <c r="A973" s="22">
        <v>40691</v>
      </c>
      <c r="B973" s="23" t="s">
        <v>17</v>
      </c>
      <c r="C973" s="14">
        <v>499</v>
      </c>
      <c r="D973" s="14">
        <f>IF(cukier6[[#This Row],[NIP]]=B972, D972+cukier6[[#This Row],[LICZBA KG]], cukier6[[#This Row],[LICZBA KG]])</f>
        <v>12683</v>
      </c>
      <c r="E97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973" s="23">
        <f>(1-E973)*cukier6[[#This Row],[LICZBA KG]]</f>
        <v>399.20000000000005</v>
      </c>
      <c r="G973" s="14"/>
      <c r="H973" s="14"/>
      <c r="I973" s="14"/>
    </row>
    <row r="974" spans="1:9" x14ac:dyDescent="0.35">
      <c r="A974" s="22">
        <v>40695</v>
      </c>
      <c r="B974" s="23" t="s">
        <v>17</v>
      </c>
      <c r="C974" s="14">
        <v>134</v>
      </c>
      <c r="D974" s="14">
        <f>IF(cukier6[[#This Row],[NIP]]=B973, D973+cukier6[[#This Row],[LICZBA KG]], cukier6[[#This Row],[LICZBA KG]])</f>
        <v>12817</v>
      </c>
      <c r="E97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974" s="23">
        <f>(1-E974)*cukier6[[#This Row],[LICZBA KG]]</f>
        <v>107.2</v>
      </c>
      <c r="G974" s="14"/>
      <c r="H974" s="14"/>
      <c r="I974" s="14"/>
    </row>
    <row r="975" spans="1:9" x14ac:dyDescent="0.35">
      <c r="A975" s="22">
        <v>40732</v>
      </c>
      <c r="B975" s="23" t="s">
        <v>17</v>
      </c>
      <c r="C975" s="14">
        <v>101</v>
      </c>
      <c r="D975" s="14">
        <f>IF(cukier6[[#This Row],[NIP]]=B974, D974+cukier6[[#This Row],[LICZBA KG]], cukier6[[#This Row],[LICZBA KG]])</f>
        <v>12918</v>
      </c>
      <c r="E97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975" s="23">
        <f>(1-E975)*cukier6[[#This Row],[LICZBA KG]]</f>
        <v>80.800000000000011</v>
      </c>
      <c r="G975" s="14"/>
      <c r="H975" s="14"/>
      <c r="I975" s="14"/>
    </row>
    <row r="976" spans="1:9" x14ac:dyDescent="0.35">
      <c r="A976" s="22">
        <v>40735</v>
      </c>
      <c r="B976" s="23" t="s">
        <v>17</v>
      </c>
      <c r="C976" s="14">
        <v>276</v>
      </c>
      <c r="D976" s="14">
        <f>IF(cukier6[[#This Row],[NIP]]=B975, D975+cukier6[[#This Row],[LICZBA KG]], cukier6[[#This Row],[LICZBA KG]])</f>
        <v>13194</v>
      </c>
      <c r="E97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976" s="23">
        <f>(1-E976)*cukier6[[#This Row],[LICZBA KG]]</f>
        <v>220.8</v>
      </c>
      <c r="G976" s="14"/>
      <c r="H976" s="14"/>
      <c r="I976" s="14"/>
    </row>
    <row r="977" spans="1:9" x14ac:dyDescent="0.35">
      <c r="A977" s="22">
        <v>40817</v>
      </c>
      <c r="B977" s="23" t="s">
        <v>17</v>
      </c>
      <c r="C977" s="14">
        <v>394</v>
      </c>
      <c r="D977" s="14">
        <f>IF(cukier6[[#This Row],[NIP]]=B976, D976+cukier6[[#This Row],[LICZBA KG]], cukier6[[#This Row],[LICZBA KG]])</f>
        <v>13588</v>
      </c>
      <c r="E97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977" s="23">
        <f>(1-E977)*cukier6[[#This Row],[LICZBA KG]]</f>
        <v>315.20000000000005</v>
      </c>
      <c r="G977" s="14"/>
      <c r="H977" s="14"/>
      <c r="I977" s="14"/>
    </row>
    <row r="978" spans="1:9" x14ac:dyDescent="0.35">
      <c r="A978" s="22">
        <v>41090</v>
      </c>
      <c r="B978" s="23" t="s">
        <v>17</v>
      </c>
      <c r="C978" s="14">
        <v>163</v>
      </c>
      <c r="D978" s="14">
        <f>IF(cukier6[[#This Row],[NIP]]=B977, D977+cukier6[[#This Row],[LICZBA KG]], cukier6[[#This Row],[LICZBA KG]])</f>
        <v>13751</v>
      </c>
      <c r="E97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978" s="23">
        <f>(1-E978)*cukier6[[#This Row],[LICZBA KG]]</f>
        <v>130.4</v>
      </c>
      <c r="G978" s="14"/>
      <c r="H978" s="14"/>
      <c r="I978" s="14"/>
    </row>
    <row r="979" spans="1:9" x14ac:dyDescent="0.35">
      <c r="A979" s="22">
        <v>41115</v>
      </c>
      <c r="B979" s="23" t="s">
        <v>17</v>
      </c>
      <c r="C979" s="14">
        <v>229</v>
      </c>
      <c r="D979" s="14">
        <f>IF(cukier6[[#This Row],[NIP]]=B978, D978+cukier6[[#This Row],[LICZBA KG]], cukier6[[#This Row],[LICZBA KG]])</f>
        <v>13980</v>
      </c>
      <c r="E97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979" s="23">
        <f>(1-E979)*cukier6[[#This Row],[LICZBA KG]]</f>
        <v>183.20000000000002</v>
      </c>
      <c r="G979" s="14"/>
      <c r="H979" s="14"/>
      <c r="I979" s="14"/>
    </row>
    <row r="980" spans="1:9" x14ac:dyDescent="0.35">
      <c r="A980" s="22">
        <v>41154</v>
      </c>
      <c r="B980" s="23" t="s">
        <v>17</v>
      </c>
      <c r="C980" s="14">
        <v>496</v>
      </c>
      <c r="D980" s="14">
        <f>IF(cukier6[[#This Row],[NIP]]=B979, D979+cukier6[[#This Row],[LICZBA KG]], cukier6[[#This Row],[LICZBA KG]])</f>
        <v>14476</v>
      </c>
      <c r="E98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980" s="23">
        <f>(1-E980)*cukier6[[#This Row],[LICZBA KG]]</f>
        <v>396.8</v>
      </c>
      <c r="G980" s="14"/>
      <c r="H980" s="14"/>
      <c r="I980" s="14"/>
    </row>
    <row r="981" spans="1:9" x14ac:dyDescent="0.35">
      <c r="A981" s="22">
        <v>41157</v>
      </c>
      <c r="B981" s="23" t="s">
        <v>17</v>
      </c>
      <c r="C981" s="14">
        <v>273</v>
      </c>
      <c r="D981" s="14">
        <f>IF(cukier6[[#This Row],[NIP]]=B980, D980+cukier6[[#This Row],[LICZBA KG]], cukier6[[#This Row],[LICZBA KG]])</f>
        <v>14749</v>
      </c>
      <c r="E98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981" s="23">
        <f>(1-E981)*cukier6[[#This Row],[LICZBA KG]]</f>
        <v>218.4</v>
      </c>
      <c r="G981" s="14"/>
      <c r="H981" s="14"/>
      <c r="I981" s="14"/>
    </row>
    <row r="982" spans="1:9" x14ac:dyDescent="0.35">
      <c r="A982" s="22">
        <v>41247</v>
      </c>
      <c r="B982" s="23" t="s">
        <v>17</v>
      </c>
      <c r="C982" s="14">
        <v>233</v>
      </c>
      <c r="D982" s="14">
        <f>IF(cukier6[[#This Row],[NIP]]=B981, D981+cukier6[[#This Row],[LICZBA KG]], cukier6[[#This Row],[LICZBA KG]])</f>
        <v>14982</v>
      </c>
      <c r="E98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982" s="23">
        <f>(1-E982)*cukier6[[#This Row],[LICZBA KG]]</f>
        <v>186.4</v>
      </c>
      <c r="G982" s="14"/>
      <c r="H982" s="14"/>
      <c r="I982" s="14"/>
    </row>
    <row r="983" spans="1:9" x14ac:dyDescent="0.35">
      <c r="A983" s="22">
        <v>41309</v>
      </c>
      <c r="B983" s="23" t="s">
        <v>17</v>
      </c>
      <c r="C983" s="14">
        <v>441</v>
      </c>
      <c r="D983" s="14">
        <f>IF(cukier6[[#This Row],[NIP]]=B982, D982+cukier6[[#This Row],[LICZBA KG]], cukier6[[#This Row],[LICZBA KG]])</f>
        <v>15423</v>
      </c>
      <c r="E98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983" s="23">
        <f>(1-E983)*cukier6[[#This Row],[LICZBA KG]]</f>
        <v>352.8</v>
      </c>
      <c r="G983" s="14"/>
      <c r="H983" s="14"/>
      <c r="I983" s="14"/>
    </row>
    <row r="984" spans="1:9" x14ac:dyDescent="0.35">
      <c r="A984" s="22">
        <v>41337</v>
      </c>
      <c r="B984" s="23" t="s">
        <v>17</v>
      </c>
      <c r="C984" s="14">
        <v>143</v>
      </c>
      <c r="D984" s="14">
        <f>IF(cukier6[[#This Row],[NIP]]=B983, D983+cukier6[[#This Row],[LICZBA KG]], cukier6[[#This Row],[LICZBA KG]])</f>
        <v>15566</v>
      </c>
      <c r="E98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984" s="23">
        <f>(1-E984)*cukier6[[#This Row],[LICZBA KG]]</f>
        <v>114.4</v>
      </c>
      <c r="G984" s="14"/>
      <c r="H984" s="14"/>
      <c r="I984" s="14"/>
    </row>
    <row r="985" spans="1:9" x14ac:dyDescent="0.35">
      <c r="A985" s="22">
        <v>41375</v>
      </c>
      <c r="B985" s="23" t="s">
        <v>17</v>
      </c>
      <c r="C985" s="14">
        <v>149</v>
      </c>
      <c r="D985" s="14">
        <f>IF(cukier6[[#This Row],[NIP]]=B984, D984+cukier6[[#This Row],[LICZBA KG]], cukier6[[#This Row],[LICZBA KG]])</f>
        <v>15715</v>
      </c>
      <c r="E98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985" s="23">
        <f>(1-E985)*cukier6[[#This Row],[LICZBA KG]]</f>
        <v>119.2</v>
      </c>
      <c r="G985" s="14"/>
      <c r="H985" s="14"/>
      <c r="I985" s="14"/>
    </row>
    <row r="986" spans="1:9" x14ac:dyDescent="0.35">
      <c r="A986" s="22">
        <v>41429</v>
      </c>
      <c r="B986" s="23" t="s">
        <v>17</v>
      </c>
      <c r="C986" s="14">
        <v>269</v>
      </c>
      <c r="D986" s="14">
        <f>IF(cukier6[[#This Row],[NIP]]=B985, D985+cukier6[[#This Row],[LICZBA KG]], cukier6[[#This Row],[LICZBA KG]])</f>
        <v>15984</v>
      </c>
      <c r="E98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986" s="23">
        <f>(1-E986)*cukier6[[#This Row],[LICZBA KG]]</f>
        <v>215.20000000000002</v>
      </c>
      <c r="G986" s="14"/>
      <c r="H986" s="14"/>
      <c r="I986" s="14"/>
    </row>
    <row r="987" spans="1:9" x14ac:dyDescent="0.35">
      <c r="A987" s="22">
        <v>41465</v>
      </c>
      <c r="B987" s="23" t="s">
        <v>17</v>
      </c>
      <c r="C987" s="14">
        <v>299</v>
      </c>
      <c r="D987" s="14">
        <f>IF(cukier6[[#This Row],[NIP]]=B986, D986+cukier6[[#This Row],[LICZBA KG]], cukier6[[#This Row],[LICZBA KG]])</f>
        <v>16283</v>
      </c>
      <c r="E98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987" s="23">
        <f>(1-E987)*cukier6[[#This Row],[LICZBA KG]]</f>
        <v>239.20000000000002</v>
      </c>
      <c r="G987" s="14"/>
      <c r="H987" s="14"/>
      <c r="I987" s="14"/>
    </row>
    <row r="988" spans="1:9" x14ac:dyDescent="0.35">
      <c r="A988" s="22">
        <v>41499</v>
      </c>
      <c r="B988" s="23" t="s">
        <v>17</v>
      </c>
      <c r="C988" s="14">
        <v>219</v>
      </c>
      <c r="D988" s="14">
        <f>IF(cukier6[[#This Row],[NIP]]=B987, D987+cukier6[[#This Row],[LICZBA KG]], cukier6[[#This Row],[LICZBA KG]])</f>
        <v>16502</v>
      </c>
      <c r="E98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988" s="23">
        <f>(1-E988)*cukier6[[#This Row],[LICZBA KG]]</f>
        <v>175.20000000000002</v>
      </c>
      <c r="G988" s="14"/>
      <c r="H988" s="14"/>
      <c r="I988" s="14"/>
    </row>
    <row r="989" spans="1:9" x14ac:dyDescent="0.35">
      <c r="A989" s="22">
        <v>41610</v>
      </c>
      <c r="B989" s="23" t="s">
        <v>17</v>
      </c>
      <c r="C989" s="14">
        <v>292</v>
      </c>
      <c r="D989" s="14">
        <f>IF(cukier6[[#This Row],[NIP]]=B988, D988+cukier6[[#This Row],[LICZBA KG]], cukier6[[#This Row],[LICZBA KG]])</f>
        <v>16794</v>
      </c>
      <c r="E98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989" s="23">
        <f>(1-E989)*cukier6[[#This Row],[LICZBA KG]]</f>
        <v>233.60000000000002</v>
      </c>
      <c r="G989" s="14"/>
      <c r="H989" s="14"/>
      <c r="I989" s="14"/>
    </row>
    <row r="990" spans="1:9" x14ac:dyDescent="0.35">
      <c r="A990" s="22">
        <v>41666</v>
      </c>
      <c r="B990" s="23" t="s">
        <v>17</v>
      </c>
      <c r="C990" s="14">
        <v>392</v>
      </c>
      <c r="D990" s="14">
        <f>IF(cukier6[[#This Row],[NIP]]=B989, D989+cukier6[[#This Row],[LICZBA KG]], cukier6[[#This Row],[LICZBA KG]])</f>
        <v>17186</v>
      </c>
      <c r="E99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990" s="23">
        <f>(1-E990)*cukier6[[#This Row],[LICZBA KG]]</f>
        <v>313.60000000000002</v>
      </c>
      <c r="G990" s="14"/>
      <c r="H990" s="14"/>
      <c r="I990" s="14"/>
    </row>
    <row r="991" spans="1:9" x14ac:dyDescent="0.35">
      <c r="A991" s="22">
        <v>41744</v>
      </c>
      <c r="B991" s="23" t="s">
        <v>17</v>
      </c>
      <c r="C991" s="14">
        <v>406</v>
      </c>
      <c r="D991" s="14">
        <f>IF(cukier6[[#This Row],[NIP]]=B990, D990+cukier6[[#This Row],[LICZBA KG]], cukier6[[#This Row],[LICZBA KG]])</f>
        <v>17592</v>
      </c>
      <c r="E99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991" s="23">
        <f>(1-E991)*cukier6[[#This Row],[LICZBA KG]]</f>
        <v>324.8</v>
      </c>
      <c r="G991" s="14"/>
      <c r="H991" s="14"/>
      <c r="I991" s="14"/>
    </row>
    <row r="992" spans="1:9" x14ac:dyDescent="0.35">
      <c r="A992" s="22">
        <v>41837</v>
      </c>
      <c r="B992" s="23" t="s">
        <v>17</v>
      </c>
      <c r="C992" s="14">
        <v>371</v>
      </c>
      <c r="D992" s="14">
        <f>IF(cukier6[[#This Row],[NIP]]=B991, D991+cukier6[[#This Row],[LICZBA KG]], cukier6[[#This Row],[LICZBA KG]])</f>
        <v>17963</v>
      </c>
      <c r="E99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992" s="23">
        <f>(1-E992)*cukier6[[#This Row],[LICZBA KG]]</f>
        <v>296.8</v>
      </c>
      <c r="G992" s="14"/>
      <c r="H992" s="14"/>
      <c r="I992" s="14"/>
    </row>
    <row r="993" spans="1:9" x14ac:dyDescent="0.35">
      <c r="A993" s="22">
        <v>41840</v>
      </c>
      <c r="B993" s="23" t="s">
        <v>17</v>
      </c>
      <c r="C993" s="14">
        <v>442</v>
      </c>
      <c r="D993" s="14">
        <f>IF(cukier6[[#This Row],[NIP]]=B992, D992+cukier6[[#This Row],[LICZBA KG]], cukier6[[#This Row],[LICZBA KG]])</f>
        <v>18405</v>
      </c>
      <c r="E99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993" s="23">
        <f>(1-E993)*cukier6[[#This Row],[LICZBA KG]]</f>
        <v>353.6</v>
      </c>
      <c r="G993" s="14"/>
      <c r="H993" s="14"/>
      <c r="I993" s="14"/>
    </row>
    <row r="994" spans="1:9" x14ac:dyDescent="0.35">
      <c r="A994" s="22">
        <v>41848</v>
      </c>
      <c r="B994" s="23" t="s">
        <v>17</v>
      </c>
      <c r="C994" s="14">
        <v>288</v>
      </c>
      <c r="D994" s="14">
        <f>IF(cukier6[[#This Row],[NIP]]=B993, D993+cukier6[[#This Row],[LICZBA KG]], cukier6[[#This Row],[LICZBA KG]])</f>
        <v>18693</v>
      </c>
      <c r="E99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994" s="23">
        <f>(1-E994)*cukier6[[#This Row],[LICZBA KG]]</f>
        <v>230.4</v>
      </c>
      <c r="G994" s="14"/>
      <c r="H994" s="14"/>
      <c r="I994" s="14"/>
    </row>
    <row r="995" spans="1:9" x14ac:dyDescent="0.35">
      <c r="A995" s="22">
        <v>41894</v>
      </c>
      <c r="B995" s="23" t="s">
        <v>17</v>
      </c>
      <c r="C995" s="14">
        <v>438</v>
      </c>
      <c r="D995" s="14">
        <f>IF(cukier6[[#This Row],[NIP]]=B994, D994+cukier6[[#This Row],[LICZBA KG]], cukier6[[#This Row],[LICZBA KG]])</f>
        <v>19131</v>
      </c>
      <c r="E99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995" s="23">
        <f>(1-E995)*cukier6[[#This Row],[LICZBA KG]]</f>
        <v>350.40000000000003</v>
      </c>
      <c r="G995" s="14"/>
      <c r="H995" s="14"/>
      <c r="I995" s="14"/>
    </row>
    <row r="996" spans="1:9" x14ac:dyDescent="0.35">
      <c r="A996" s="22">
        <v>41986</v>
      </c>
      <c r="B996" s="23" t="s">
        <v>17</v>
      </c>
      <c r="C996" s="14">
        <v>482</v>
      </c>
      <c r="D996" s="14">
        <f>IF(cukier6[[#This Row],[NIP]]=B995, D995+cukier6[[#This Row],[LICZBA KG]], cukier6[[#This Row],[LICZBA KG]])</f>
        <v>19613</v>
      </c>
      <c r="E99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996" s="23">
        <f>(1-E996)*cukier6[[#This Row],[LICZBA KG]]</f>
        <v>385.6</v>
      </c>
      <c r="G996" s="14"/>
      <c r="H996" s="14"/>
      <c r="I996" s="14"/>
    </row>
    <row r="997" spans="1:9" x14ac:dyDescent="0.35">
      <c r="A997" s="22">
        <v>41991</v>
      </c>
      <c r="B997" s="23" t="s">
        <v>17</v>
      </c>
      <c r="C997" s="14">
        <v>283</v>
      </c>
      <c r="D997" s="14">
        <f>IF(cukier6[[#This Row],[NIP]]=B996, D996+cukier6[[#This Row],[LICZBA KG]], cukier6[[#This Row],[LICZBA KG]])</f>
        <v>19896</v>
      </c>
      <c r="E99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997" s="23">
        <f>(1-E997)*cukier6[[#This Row],[LICZBA KG]]</f>
        <v>226.4</v>
      </c>
      <c r="G997" s="14"/>
      <c r="H997" s="14"/>
      <c r="I997" s="14"/>
    </row>
    <row r="998" spans="1:9" x14ac:dyDescent="0.35">
      <c r="A998" s="22">
        <v>38863</v>
      </c>
      <c r="B998" s="23" t="s">
        <v>112</v>
      </c>
      <c r="C998" s="14">
        <v>15</v>
      </c>
      <c r="D998" s="14">
        <f>IF(cukier6[[#This Row],[NIP]]=B997, D997+cukier6[[#This Row],[LICZBA KG]], cukier6[[#This Row],[LICZBA KG]])</f>
        <v>15</v>
      </c>
      <c r="E99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998" s="23">
        <f>(1-E998)*cukier6[[#This Row],[LICZBA KG]]</f>
        <v>15</v>
      </c>
      <c r="G998" s="14"/>
      <c r="H998" s="14"/>
      <c r="I998" s="14"/>
    </row>
    <row r="999" spans="1:9" x14ac:dyDescent="0.35">
      <c r="A999" s="22">
        <v>39173</v>
      </c>
      <c r="B999" s="23" t="s">
        <v>112</v>
      </c>
      <c r="C999" s="14">
        <v>11</v>
      </c>
      <c r="D999" s="14">
        <f>IF(cukier6[[#This Row],[NIP]]=B998, D998+cukier6[[#This Row],[LICZBA KG]], cukier6[[#This Row],[LICZBA KG]])</f>
        <v>26</v>
      </c>
      <c r="E99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999" s="23">
        <f>(1-E999)*cukier6[[#This Row],[LICZBA KG]]</f>
        <v>11</v>
      </c>
      <c r="G999" s="14"/>
      <c r="H999" s="14"/>
      <c r="I999" s="14"/>
    </row>
    <row r="1000" spans="1:9" x14ac:dyDescent="0.35">
      <c r="A1000" s="22">
        <v>39484</v>
      </c>
      <c r="B1000" s="23" t="s">
        <v>112</v>
      </c>
      <c r="C1000" s="14">
        <v>16</v>
      </c>
      <c r="D1000" s="14">
        <f>IF(cukier6[[#This Row],[NIP]]=B999, D999+cukier6[[#This Row],[LICZBA KG]], cukier6[[#This Row],[LICZBA KG]])</f>
        <v>42</v>
      </c>
      <c r="E100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000" s="23">
        <f>(1-E1000)*cukier6[[#This Row],[LICZBA KG]]</f>
        <v>16</v>
      </c>
      <c r="G1000" s="14"/>
      <c r="H1000" s="14"/>
      <c r="I1000" s="14"/>
    </row>
    <row r="1001" spans="1:9" x14ac:dyDescent="0.35">
      <c r="A1001" s="22">
        <v>39491</v>
      </c>
      <c r="B1001" s="23" t="s">
        <v>112</v>
      </c>
      <c r="C1001" s="14">
        <v>17</v>
      </c>
      <c r="D1001" s="14">
        <f>IF(cukier6[[#This Row],[NIP]]=B1000, D1000+cukier6[[#This Row],[LICZBA KG]], cukier6[[#This Row],[LICZBA KG]])</f>
        <v>59</v>
      </c>
      <c r="E100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001" s="23">
        <f>(1-E1001)*cukier6[[#This Row],[LICZBA KG]]</f>
        <v>17</v>
      </c>
      <c r="G1001" s="14"/>
      <c r="H1001" s="14"/>
      <c r="I1001" s="14"/>
    </row>
    <row r="1002" spans="1:9" x14ac:dyDescent="0.35">
      <c r="A1002" s="22">
        <v>40337</v>
      </c>
      <c r="B1002" s="23" t="s">
        <v>112</v>
      </c>
      <c r="C1002" s="14">
        <v>10</v>
      </c>
      <c r="D1002" s="14">
        <f>IF(cukier6[[#This Row],[NIP]]=B1001, D1001+cukier6[[#This Row],[LICZBA KG]], cukier6[[#This Row],[LICZBA KG]])</f>
        <v>69</v>
      </c>
      <c r="E100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002" s="23">
        <f>(1-E1002)*cukier6[[#This Row],[LICZBA KG]]</f>
        <v>10</v>
      </c>
      <c r="G1002" s="14"/>
      <c r="H1002" s="14"/>
      <c r="I1002" s="14"/>
    </row>
    <row r="1003" spans="1:9" x14ac:dyDescent="0.35">
      <c r="A1003" s="22">
        <v>39069</v>
      </c>
      <c r="B1003" s="23" t="s">
        <v>135</v>
      </c>
      <c r="C1003" s="14">
        <v>15</v>
      </c>
      <c r="D1003" s="14">
        <f>IF(cukier6[[#This Row],[NIP]]=B1002, D1002+cukier6[[#This Row],[LICZBA KG]], cukier6[[#This Row],[LICZBA KG]])</f>
        <v>15</v>
      </c>
      <c r="E100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003" s="23">
        <f>(1-E1003)*cukier6[[#This Row],[LICZBA KG]]</f>
        <v>15</v>
      </c>
      <c r="G1003" s="14"/>
      <c r="H1003" s="14"/>
      <c r="I1003" s="14"/>
    </row>
    <row r="1004" spans="1:9" x14ac:dyDescent="0.35">
      <c r="A1004" s="22">
        <v>39247</v>
      </c>
      <c r="B1004" s="23" t="s">
        <v>143</v>
      </c>
      <c r="C1004" s="14">
        <v>9</v>
      </c>
      <c r="D1004" s="14">
        <f>IF(cukier6[[#This Row],[NIP]]=B1003, D1003+cukier6[[#This Row],[LICZBA KG]], cukier6[[#This Row],[LICZBA KG]])</f>
        <v>9</v>
      </c>
      <c r="E100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004" s="23">
        <f>(1-E1004)*cukier6[[#This Row],[LICZBA KG]]</f>
        <v>9</v>
      </c>
      <c r="G1004" s="14"/>
      <c r="H1004" s="14"/>
      <c r="I1004" s="14"/>
    </row>
    <row r="1005" spans="1:9" x14ac:dyDescent="0.35">
      <c r="A1005" s="22">
        <v>40184</v>
      </c>
      <c r="B1005" s="23" t="s">
        <v>143</v>
      </c>
      <c r="C1005" s="14">
        <v>13</v>
      </c>
      <c r="D1005" s="14">
        <f>IF(cukier6[[#This Row],[NIP]]=B1004, D1004+cukier6[[#This Row],[LICZBA KG]], cukier6[[#This Row],[LICZBA KG]])</f>
        <v>22</v>
      </c>
      <c r="E100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005" s="23">
        <f>(1-E1005)*cukier6[[#This Row],[LICZBA KG]]</f>
        <v>13</v>
      </c>
      <c r="G1005" s="14"/>
      <c r="H1005" s="14"/>
      <c r="I1005" s="14"/>
    </row>
    <row r="1006" spans="1:9" x14ac:dyDescent="0.35">
      <c r="A1006" s="22">
        <v>38792</v>
      </c>
      <c r="B1006" s="23" t="s">
        <v>101</v>
      </c>
      <c r="C1006" s="14">
        <v>20</v>
      </c>
      <c r="D1006" s="14">
        <f>IF(cukier6[[#This Row],[NIP]]=B1005, D1005+cukier6[[#This Row],[LICZBA KG]], cukier6[[#This Row],[LICZBA KG]])</f>
        <v>20</v>
      </c>
      <c r="E100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006" s="23">
        <f>(1-E1006)*cukier6[[#This Row],[LICZBA KG]]</f>
        <v>20</v>
      </c>
      <c r="G1006" s="14"/>
      <c r="H1006" s="14"/>
      <c r="I1006" s="14"/>
    </row>
    <row r="1007" spans="1:9" x14ac:dyDescent="0.35">
      <c r="A1007" s="22">
        <v>39667</v>
      </c>
      <c r="B1007" s="23" t="s">
        <v>101</v>
      </c>
      <c r="C1007" s="14">
        <v>16</v>
      </c>
      <c r="D1007" s="14">
        <f>IF(cukier6[[#This Row],[NIP]]=B1006, D1006+cukier6[[#This Row],[LICZBA KG]], cukier6[[#This Row],[LICZBA KG]])</f>
        <v>36</v>
      </c>
      <c r="E100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007" s="23">
        <f>(1-E1007)*cukier6[[#This Row],[LICZBA KG]]</f>
        <v>16</v>
      </c>
      <c r="G1007" s="14"/>
      <c r="H1007" s="14"/>
      <c r="I1007" s="14"/>
    </row>
    <row r="1008" spans="1:9" x14ac:dyDescent="0.35">
      <c r="A1008" s="22">
        <v>38918</v>
      </c>
      <c r="B1008" s="23" t="s">
        <v>121</v>
      </c>
      <c r="C1008" s="14">
        <v>3</v>
      </c>
      <c r="D1008" s="14">
        <f>IF(cukier6[[#This Row],[NIP]]=B1007, D1007+cukier6[[#This Row],[LICZBA KG]], cukier6[[#This Row],[LICZBA KG]])</f>
        <v>3</v>
      </c>
      <c r="E100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008" s="23">
        <f>(1-E1008)*cukier6[[#This Row],[LICZBA KG]]</f>
        <v>3</v>
      </c>
      <c r="G1008" s="14"/>
      <c r="H1008" s="14"/>
      <c r="I1008" s="14"/>
    </row>
    <row r="1009" spans="1:9" x14ac:dyDescent="0.35">
      <c r="A1009" s="22">
        <v>39278</v>
      </c>
      <c r="B1009" s="23" t="s">
        <v>121</v>
      </c>
      <c r="C1009" s="14">
        <v>9</v>
      </c>
      <c r="D1009" s="14">
        <f>IF(cukier6[[#This Row],[NIP]]=B1008, D1008+cukier6[[#This Row],[LICZBA KG]], cukier6[[#This Row],[LICZBA KG]])</f>
        <v>12</v>
      </c>
      <c r="E100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009" s="23">
        <f>(1-E1009)*cukier6[[#This Row],[LICZBA KG]]</f>
        <v>9</v>
      </c>
      <c r="G1009" s="14"/>
      <c r="H1009" s="14"/>
      <c r="I1009" s="14"/>
    </row>
    <row r="1010" spans="1:9" x14ac:dyDescent="0.35">
      <c r="A1010" s="22">
        <v>39158</v>
      </c>
      <c r="B1010" s="23" t="s">
        <v>138</v>
      </c>
      <c r="C1010" s="14">
        <v>10</v>
      </c>
      <c r="D1010" s="14">
        <f>IF(cukier6[[#This Row],[NIP]]=B1009, D1009+cukier6[[#This Row],[LICZBA KG]], cukier6[[#This Row],[LICZBA KG]])</f>
        <v>10</v>
      </c>
      <c r="E101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010" s="23">
        <f>(1-E1010)*cukier6[[#This Row],[LICZBA KG]]</f>
        <v>10</v>
      </c>
      <c r="G1010" s="14"/>
      <c r="H1010" s="14"/>
      <c r="I1010" s="14"/>
    </row>
    <row r="1011" spans="1:9" x14ac:dyDescent="0.35">
      <c r="A1011" s="22">
        <v>40899</v>
      </c>
      <c r="B1011" s="23" t="s">
        <v>224</v>
      </c>
      <c r="C1011" s="14">
        <v>4</v>
      </c>
      <c r="D1011" s="14">
        <f>IF(cukier6[[#This Row],[NIP]]=B1010, D1010+cukier6[[#This Row],[LICZBA KG]], cukier6[[#This Row],[LICZBA KG]])</f>
        <v>4</v>
      </c>
      <c r="E101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011" s="23">
        <f>(1-E1011)*cukier6[[#This Row],[LICZBA KG]]</f>
        <v>4</v>
      </c>
      <c r="G1011" s="14"/>
      <c r="H1011" s="14"/>
      <c r="I1011" s="14"/>
    </row>
    <row r="1012" spans="1:9" x14ac:dyDescent="0.35">
      <c r="A1012" s="22">
        <v>41014</v>
      </c>
      <c r="B1012" s="23" t="s">
        <v>224</v>
      </c>
      <c r="C1012" s="14">
        <v>14</v>
      </c>
      <c r="D1012" s="14">
        <f>IF(cukier6[[#This Row],[NIP]]=B1011, D1011+cukier6[[#This Row],[LICZBA KG]], cukier6[[#This Row],[LICZBA KG]])</f>
        <v>18</v>
      </c>
      <c r="E101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012" s="23">
        <f>(1-E1012)*cukier6[[#This Row],[LICZBA KG]]</f>
        <v>14</v>
      </c>
      <c r="G1012" s="14"/>
      <c r="H1012" s="14"/>
      <c r="I1012" s="14"/>
    </row>
    <row r="1013" spans="1:9" x14ac:dyDescent="0.35">
      <c r="A1013" s="22">
        <v>39150</v>
      </c>
      <c r="B1013" s="23" t="s">
        <v>137</v>
      </c>
      <c r="C1013" s="14">
        <v>13</v>
      </c>
      <c r="D1013" s="14">
        <f>IF(cukier6[[#This Row],[NIP]]=B1012, D1012+cukier6[[#This Row],[LICZBA KG]], cukier6[[#This Row],[LICZBA KG]])</f>
        <v>13</v>
      </c>
      <c r="E101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013" s="23">
        <f>(1-E1013)*cukier6[[#This Row],[LICZBA KG]]</f>
        <v>13</v>
      </c>
      <c r="G1013" s="14"/>
      <c r="H1013" s="14"/>
      <c r="I1013" s="14"/>
    </row>
    <row r="1014" spans="1:9" x14ac:dyDescent="0.35">
      <c r="A1014" s="22">
        <v>39614</v>
      </c>
      <c r="B1014" s="23" t="s">
        <v>137</v>
      </c>
      <c r="C1014" s="14">
        <v>12</v>
      </c>
      <c r="D1014" s="14">
        <f>IF(cukier6[[#This Row],[NIP]]=B1013, D1013+cukier6[[#This Row],[LICZBA KG]], cukier6[[#This Row],[LICZBA KG]])</f>
        <v>25</v>
      </c>
      <c r="E101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014" s="23">
        <f>(1-E1014)*cukier6[[#This Row],[LICZBA KG]]</f>
        <v>12</v>
      </c>
      <c r="G1014" s="14"/>
      <c r="H1014" s="14"/>
      <c r="I1014" s="14"/>
    </row>
    <row r="1015" spans="1:9" x14ac:dyDescent="0.35">
      <c r="A1015" s="22">
        <v>41149</v>
      </c>
      <c r="B1015" s="23" t="s">
        <v>137</v>
      </c>
      <c r="C1015" s="14">
        <v>1</v>
      </c>
      <c r="D1015" s="14">
        <f>IF(cukier6[[#This Row],[NIP]]=B1014, D1014+cukier6[[#This Row],[LICZBA KG]], cukier6[[#This Row],[LICZBA KG]])</f>
        <v>26</v>
      </c>
      <c r="E101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015" s="23">
        <f>(1-E1015)*cukier6[[#This Row],[LICZBA KG]]</f>
        <v>1</v>
      </c>
      <c r="G1015" s="14"/>
      <c r="H1015" s="14"/>
      <c r="I1015" s="14"/>
    </row>
    <row r="1016" spans="1:9" x14ac:dyDescent="0.35">
      <c r="A1016" s="22">
        <v>41451</v>
      </c>
      <c r="B1016" s="23" t="s">
        <v>137</v>
      </c>
      <c r="C1016" s="14">
        <v>9</v>
      </c>
      <c r="D1016" s="14">
        <f>IF(cukier6[[#This Row],[NIP]]=B1015, D1015+cukier6[[#This Row],[LICZBA KG]], cukier6[[#This Row],[LICZBA KG]])</f>
        <v>35</v>
      </c>
      <c r="E101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016" s="23">
        <f>(1-E1016)*cukier6[[#This Row],[LICZBA KG]]</f>
        <v>9</v>
      </c>
      <c r="G1016" s="14"/>
      <c r="H1016" s="14"/>
      <c r="I1016" s="14"/>
    </row>
    <row r="1017" spans="1:9" x14ac:dyDescent="0.35">
      <c r="A1017" s="22">
        <v>41761</v>
      </c>
      <c r="B1017" s="23" t="s">
        <v>137</v>
      </c>
      <c r="C1017" s="14">
        <v>4</v>
      </c>
      <c r="D1017" s="14">
        <f>IF(cukier6[[#This Row],[NIP]]=B1016, D1016+cukier6[[#This Row],[LICZBA KG]], cukier6[[#This Row],[LICZBA KG]])</f>
        <v>39</v>
      </c>
      <c r="E101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017" s="23">
        <f>(1-E1017)*cukier6[[#This Row],[LICZBA KG]]</f>
        <v>4</v>
      </c>
      <c r="G1017" s="14"/>
      <c r="H1017" s="14"/>
      <c r="I1017" s="14"/>
    </row>
    <row r="1018" spans="1:9" x14ac:dyDescent="0.35">
      <c r="A1018" s="22">
        <v>39055</v>
      </c>
      <c r="B1018" s="23" t="s">
        <v>130</v>
      </c>
      <c r="C1018" s="14">
        <v>7</v>
      </c>
      <c r="D1018" s="14">
        <f>IF(cukier6[[#This Row],[NIP]]=B1017, D1017+cukier6[[#This Row],[LICZBA KG]], cukier6[[#This Row],[LICZBA KG]])</f>
        <v>7</v>
      </c>
      <c r="E101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018" s="23">
        <f>(1-E1018)*cukier6[[#This Row],[LICZBA KG]]</f>
        <v>7</v>
      </c>
      <c r="G1018" s="14"/>
      <c r="H1018" s="14"/>
      <c r="I1018" s="14"/>
    </row>
    <row r="1019" spans="1:9" x14ac:dyDescent="0.35">
      <c r="A1019" s="22">
        <v>39227</v>
      </c>
      <c r="B1019" s="23" t="s">
        <v>130</v>
      </c>
      <c r="C1019" s="14">
        <v>4</v>
      </c>
      <c r="D1019" s="14">
        <f>IF(cukier6[[#This Row],[NIP]]=B1018, D1018+cukier6[[#This Row],[LICZBA KG]], cukier6[[#This Row],[LICZBA KG]])</f>
        <v>11</v>
      </c>
      <c r="E101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019" s="23">
        <f>(1-E1019)*cukier6[[#This Row],[LICZBA KG]]</f>
        <v>4</v>
      </c>
      <c r="G1019" s="14"/>
      <c r="H1019" s="14"/>
      <c r="I1019" s="14"/>
    </row>
    <row r="1020" spans="1:9" x14ac:dyDescent="0.35">
      <c r="A1020" s="22">
        <v>41185</v>
      </c>
      <c r="B1020" s="23" t="s">
        <v>130</v>
      </c>
      <c r="C1020" s="14">
        <v>14</v>
      </c>
      <c r="D1020" s="14">
        <f>IF(cukier6[[#This Row],[NIP]]=B1019, D1019+cukier6[[#This Row],[LICZBA KG]], cukier6[[#This Row],[LICZBA KG]])</f>
        <v>25</v>
      </c>
      <c r="E102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020" s="23">
        <f>(1-E1020)*cukier6[[#This Row],[LICZBA KG]]</f>
        <v>14</v>
      </c>
      <c r="G1020" s="14"/>
      <c r="H1020" s="14"/>
      <c r="I1020" s="14"/>
    </row>
    <row r="1021" spans="1:9" x14ac:dyDescent="0.35">
      <c r="A1021" s="22">
        <v>41574</v>
      </c>
      <c r="B1021" s="23" t="s">
        <v>130</v>
      </c>
      <c r="C1021" s="14">
        <v>7</v>
      </c>
      <c r="D1021" s="14">
        <f>IF(cukier6[[#This Row],[NIP]]=B1020, D1020+cukier6[[#This Row],[LICZBA KG]], cukier6[[#This Row],[LICZBA KG]])</f>
        <v>32</v>
      </c>
      <c r="E102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021" s="23">
        <f>(1-E1021)*cukier6[[#This Row],[LICZBA KG]]</f>
        <v>7</v>
      </c>
      <c r="G1021" s="14"/>
      <c r="H1021" s="14"/>
      <c r="I1021" s="14"/>
    </row>
    <row r="1022" spans="1:9" x14ac:dyDescent="0.35">
      <c r="A1022" s="22">
        <v>41795</v>
      </c>
      <c r="B1022" s="23" t="s">
        <v>130</v>
      </c>
      <c r="C1022" s="14">
        <v>9</v>
      </c>
      <c r="D1022" s="14">
        <f>IF(cukier6[[#This Row],[NIP]]=B1021, D1021+cukier6[[#This Row],[LICZBA KG]], cukier6[[#This Row],[LICZBA KG]])</f>
        <v>41</v>
      </c>
      <c r="E102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022" s="23">
        <f>(1-E1022)*cukier6[[#This Row],[LICZBA KG]]</f>
        <v>9</v>
      </c>
      <c r="G1022" s="14"/>
      <c r="H1022" s="14"/>
      <c r="I1022" s="14"/>
    </row>
    <row r="1023" spans="1:9" x14ac:dyDescent="0.35">
      <c r="A1023" s="22">
        <v>38513</v>
      </c>
      <c r="B1023" s="23" t="s">
        <v>52</v>
      </c>
      <c r="C1023" s="14">
        <v>46</v>
      </c>
      <c r="D1023" s="14">
        <f>IF(cukier6[[#This Row],[NIP]]=B1022, D1022+cukier6[[#This Row],[LICZBA KG]], cukier6[[#This Row],[LICZBA KG]])</f>
        <v>46</v>
      </c>
      <c r="E102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023" s="23">
        <f>(1-E1023)*cukier6[[#This Row],[LICZBA KG]]</f>
        <v>46</v>
      </c>
      <c r="G1023" s="14"/>
      <c r="H1023" s="14"/>
      <c r="I1023" s="14"/>
    </row>
    <row r="1024" spans="1:9" x14ac:dyDescent="0.35">
      <c r="A1024" s="22">
        <v>38606</v>
      </c>
      <c r="B1024" s="23" t="s">
        <v>52</v>
      </c>
      <c r="C1024" s="14">
        <v>89</v>
      </c>
      <c r="D1024" s="14">
        <f>IF(cukier6[[#This Row],[NIP]]=B1023, D1023+cukier6[[#This Row],[LICZBA KG]], cukier6[[#This Row],[LICZBA KG]])</f>
        <v>135</v>
      </c>
      <c r="E102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024" s="23">
        <f>(1-E1024)*cukier6[[#This Row],[LICZBA KG]]</f>
        <v>84.55</v>
      </c>
      <c r="G1024" s="14"/>
      <c r="H1024" s="14"/>
      <c r="I1024" s="14"/>
    </row>
    <row r="1025" spans="1:9" x14ac:dyDescent="0.35">
      <c r="A1025" s="22">
        <v>38808</v>
      </c>
      <c r="B1025" s="23" t="s">
        <v>52</v>
      </c>
      <c r="C1025" s="14">
        <v>199</v>
      </c>
      <c r="D1025" s="14">
        <f>IF(cukier6[[#This Row],[NIP]]=B1024, D1024+cukier6[[#This Row],[LICZBA KG]], cukier6[[#This Row],[LICZBA KG]])</f>
        <v>334</v>
      </c>
      <c r="E102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025" s="23">
        <f>(1-E1025)*cukier6[[#This Row],[LICZBA KG]]</f>
        <v>189.04999999999998</v>
      </c>
      <c r="G1025" s="14"/>
      <c r="H1025" s="14"/>
      <c r="I1025" s="14"/>
    </row>
    <row r="1026" spans="1:9" x14ac:dyDescent="0.35">
      <c r="A1026" s="22">
        <v>38867</v>
      </c>
      <c r="B1026" s="23" t="s">
        <v>52</v>
      </c>
      <c r="C1026" s="14">
        <v>72</v>
      </c>
      <c r="D1026" s="14">
        <f>IF(cukier6[[#This Row],[NIP]]=B1025, D1025+cukier6[[#This Row],[LICZBA KG]], cukier6[[#This Row],[LICZBA KG]])</f>
        <v>406</v>
      </c>
      <c r="E102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026" s="23">
        <f>(1-E1026)*cukier6[[#This Row],[LICZBA KG]]</f>
        <v>68.399999999999991</v>
      </c>
      <c r="G1026" s="14"/>
      <c r="H1026" s="14"/>
      <c r="I1026" s="14"/>
    </row>
    <row r="1027" spans="1:9" x14ac:dyDescent="0.35">
      <c r="A1027" s="22">
        <v>38904</v>
      </c>
      <c r="B1027" s="23" t="s">
        <v>52</v>
      </c>
      <c r="C1027" s="14">
        <v>73</v>
      </c>
      <c r="D1027" s="14">
        <f>IF(cukier6[[#This Row],[NIP]]=B1026, D1026+cukier6[[#This Row],[LICZBA KG]], cukier6[[#This Row],[LICZBA KG]])</f>
        <v>479</v>
      </c>
      <c r="E102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027" s="23">
        <f>(1-E1027)*cukier6[[#This Row],[LICZBA KG]]</f>
        <v>69.349999999999994</v>
      </c>
      <c r="G1027" s="14"/>
      <c r="H1027" s="14"/>
      <c r="I1027" s="14"/>
    </row>
    <row r="1028" spans="1:9" x14ac:dyDescent="0.35">
      <c r="A1028" s="22">
        <v>38976</v>
      </c>
      <c r="B1028" s="23" t="s">
        <v>52</v>
      </c>
      <c r="C1028" s="14">
        <v>197</v>
      </c>
      <c r="D1028" s="14">
        <f>IF(cukier6[[#This Row],[NIP]]=B1027, D1027+cukier6[[#This Row],[LICZBA KG]], cukier6[[#This Row],[LICZBA KG]])</f>
        <v>676</v>
      </c>
      <c r="E102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028" s="23">
        <f>(1-E1028)*cukier6[[#This Row],[LICZBA KG]]</f>
        <v>187.14999999999998</v>
      </c>
      <c r="G1028" s="14"/>
      <c r="H1028" s="14"/>
      <c r="I1028" s="14"/>
    </row>
    <row r="1029" spans="1:9" x14ac:dyDescent="0.35">
      <c r="A1029" s="22">
        <v>39312</v>
      </c>
      <c r="B1029" s="23" t="s">
        <v>52</v>
      </c>
      <c r="C1029" s="14">
        <v>182</v>
      </c>
      <c r="D1029" s="14">
        <f>IF(cukier6[[#This Row],[NIP]]=B1028, D1028+cukier6[[#This Row],[LICZBA KG]], cukier6[[#This Row],[LICZBA KG]])</f>
        <v>858</v>
      </c>
      <c r="E102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029" s="23">
        <f>(1-E1029)*cukier6[[#This Row],[LICZBA KG]]</f>
        <v>172.9</v>
      </c>
      <c r="G1029" s="14"/>
      <c r="H1029" s="14"/>
      <c r="I1029" s="14"/>
    </row>
    <row r="1030" spans="1:9" x14ac:dyDescent="0.35">
      <c r="A1030" s="22">
        <v>39319</v>
      </c>
      <c r="B1030" s="23" t="s">
        <v>52</v>
      </c>
      <c r="C1030" s="14">
        <v>93</v>
      </c>
      <c r="D1030" s="14">
        <f>IF(cukier6[[#This Row],[NIP]]=B1029, D1029+cukier6[[#This Row],[LICZBA KG]], cukier6[[#This Row],[LICZBA KG]])</f>
        <v>951</v>
      </c>
      <c r="E103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030" s="23">
        <f>(1-E1030)*cukier6[[#This Row],[LICZBA KG]]</f>
        <v>88.35</v>
      </c>
      <c r="G1030" s="14"/>
      <c r="H1030" s="14"/>
      <c r="I1030" s="14"/>
    </row>
    <row r="1031" spans="1:9" x14ac:dyDescent="0.35">
      <c r="A1031" s="22">
        <v>39389</v>
      </c>
      <c r="B1031" s="23" t="s">
        <v>52</v>
      </c>
      <c r="C1031" s="14">
        <v>52</v>
      </c>
      <c r="D1031" s="14">
        <f>IF(cukier6[[#This Row],[NIP]]=B1030, D1030+cukier6[[#This Row],[LICZBA KG]], cukier6[[#This Row],[LICZBA KG]])</f>
        <v>1003</v>
      </c>
      <c r="E103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031" s="23">
        <f>(1-E1031)*cukier6[[#This Row],[LICZBA KG]]</f>
        <v>46.800000000000004</v>
      </c>
      <c r="G1031" s="14"/>
      <c r="H1031" s="14"/>
      <c r="I1031" s="14"/>
    </row>
    <row r="1032" spans="1:9" x14ac:dyDescent="0.35">
      <c r="A1032" s="22">
        <v>39412</v>
      </c>
      <c r="B1032" s="23" t="s">
        <v>52</v>
      </c>
      <c r="C1032" s="14">
        <v>88</v>
      </c>
      <c r="D1032" s="14">
        <f>IF(cukier6[[#This Row],[NIP]]=B1031, D1031+cukier6[[#This Row],[LICZBA KG]], cukier6[[#This Row],[LICZBA KG]])</f>
        <v>1091</v>
      </c>
      <c r="E103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032" s="23">
        <f>(1-E1032)*cukier6[[#This Row],[LICZBA KG]]</f>
        <v>79.2</v>
      </c>
      <c r="G1032" s="14"/>
      <c r="H1032" s="14"/>
      <c r="I1032" s="14"/>
    </row>
    <row r="1033" spans="1:9" x14ac:dyDescent="0.35">
      <c r="A1033" s="22">
        <v>39514</v>
      </c>
      <c r="B1033" s="23" t="s">
        <v>52</v>
      </c>
      <c r="C1033" s="14">
        <v>129</v>
      </c>
      <c r="D1033" s="14">
        <f>IF(cukier6[[#This Row],[NIP]]=B1032, D1032+cukier6[[#This Row],[LICZBA KG]], cukier6[[#This Row],[LICZBA KG]])</f>
        <v>1220</v>
      </c>
      <c r="E103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033" s="23">
        <f>(1-E1033)*cukier6[[#This Row],[LICZBA KG]]</f>
        <v>116.10000000000001</v>
      </c>
      <c r="G1033" s="14"/>
      <c r="H1033" s="14"/>
      <c r="I1033" s="14"/>
    </row>
    <row r="1034" spans="1:9" x14ac:dyDescent="0.35">
      <c r="A1034" s="22">
        <v>39579</v>
      </c>
      <c r="B1034" s="23" t="s">
        <v>52</v>
      </c>
      <c r="C1034" s="14">
        <v>82</v>
      </c>
      <c r="D1034" s="14">
        <f>IF(cukier6[[#This Row],[NIP]]=B1033, D1033+cukier6[[#This Row],[LICZBA KG]], cukier6[[#This Row],[LICZBA KG]])</f>
        <v>1302</v>
      </c>
      <c r="E103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034" s="23">
        <f>(1-E1034)*cukier6[[#This Row],[LICZBA KG]]</f>
        <v>73.8</v>
      </c>
      <c r="G1034" s="14"/>
      <c r="H1034" s="14"/>
      <c r="I1034" s="14"/>
    </row>
    <row r="1035" spans="1:9" x14ac:dyDescent="0.35">
      <c r="A1035" s="22">
        <v>39684</v>
      </c>
      <c r="B1035" s="23" t="s">
        <v>52</v>
      </c>
      <c r="C1035" s="14">
        <v>188</v>
      </c>
      <c r="D1035" s="14">
        <f>IF(cukier6[[#This Row],[NIP]]=B1034, D1034+cukier6[[#This Row],[LICZBA KG]], cukier6[[#This Row],[LICZBA KG]])</f>
        <v>1490</v>
      </c>
      <c r="E103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035" s="23">
        <f>(1-E1035)*cukier6[[#This Row],[LICZBA KG]]</f>
        <v>169.20000000000002</v>
      </c>
      <c r="G1035" s="14"/>
      <c r="H1035" s="14"/>
      <c r="I1035" s="14"/>
    </row>
    <row r="1036" spans="1:9" x14ac:dyDescent="0.35">
      <c r="A1036" s="22">
        <v>39868</v>
      </c>
      <c r="B1036" s="23" t="s">
        <v>52</v>
      </c>
      <c r="C1036" s="14">
        <v>32</v>
      </c>
      <c r="D1036" s="14">
        <f>IF(cukier6[[#This Row],[NIP]]=B1035, D1035+cukier6[[#This Row],[LICZBA KG]], cukier6[[#This Row],[LICZBA KG]])</f>
        <v>1522</v>
      </c>
      <c r="E103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036" s="23">
        <f>(1-E1036)*cukier6[[#This Row],[LICZBA KG]]</f>
        <v>28.8</v>
      </c>
      <c r="G1036" s="14"/>
      <c r="H1036" s="14"/>
      <c r="I1036" s="14"/>
    </row>
    <row r="1037" spans="1:9" x14ac:dyDescent="0.35">
      <c r="A1037" s="22">
        <v>39911</v>
      </c>
      <c r="B1037" s="23" t="s">
        <v>52</v>
      </c>
      <c r="C1037" s="14">
        <v>112</v>
      </c>
      <c r="D1037" s="14">
        <f>IF(cukier6[[#This Row],[NIP]]=B1036, D1036+cukier6[[#This Row],[LICZBA KG]], cukier6[[#This Row],[LICZBA KG]])</f>
        <v>1634</v>
      </c>
      <c r="E103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037" s="23">
        <f>(1-E1037)*cukier6[[#This Row],[LICZBA KG]]</f>
        <v>100.8</v>
      </c>
      <c r="G1037" s="14"/>
      <c r="H1037" s="14"/>
      <c r="I1037" s="14"/>
    </row>
    <row r="1038" spans="1:9" x14ac:dyDescent="0.35">
      <c r="A1038" s="22">
        <v>39935</v>
      </c>
      <c r="B1038" s="23" t="s">
        <v>52</v>
      </c>
      <c r="C1038" s="14">
        <v>51</v>
      </c>
      <c r="D1038" s="14">
        <f>IF(cukier6[[#This Row],[NIP]]=B1037, D1037+cukier6[[#This Row],[LICZBA KG]], cukier6[[#This Row],[LICZBA KG]])</f>
        <v>1685</v>
      </c>
      <c r="E103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038" s="23">
        <f>(1-E1038)*cukier6[[#This Row],[LICZBA KG]]</f>
        <v>45.9</v>
      </c>
      <c r="G1038" s="14"/>
      <c r="H1038" s="14"/>
      <c r="I1038" s="14"/>
    </row>
    <row r="1039" spans="1:9" x14ac:dyDescent="0.35">
      <c r="A1039" s="22">
        <v>39951</v>
      </c>
      <c r="B1039" s="23" t="s">
        <v>52</v>
      </c>
      <c r="C1039" s="14">
        <v>192</v>
      </c>
      <c r="D1039" s="14">
        <f>IF(cukier6[[#This Row],[NIP]]=B1038, D1038+cukier6[[#This Row],[LICZBA KG]], cukier6[[#This Row],[LICZBA KG]])</f>
        <v>1877</v>
      </c>
      <c r="E103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039" s="23">
        <f>(1-E1039)*cukier6[[#This Row],[LICZBA KG]]</f>
        <v>172.8</v>
      </c>
      <c r="G1039" s="14"/>
      <c r="H1039" s="14"/>
      <c r="I1039" s="14"/>
    </row>
    <row r="1040" spans="1:9" x14ac:dyDescent="0.35">
      <c r="A1040" s="22">
        <v>39987</v>
      </c>
      <c r="B1040" s="23" t="s">
        <v>52</v>
      </c>
      <c r="C1040" s="14">
        <v>25</v>
      </c>
      <c r="D1040" s="14">
        <f>IF(cukier6[[#This Row],[NIP]]=B1039, D1039+cukier6[[#This Row],[LICZBA KG]], cukier6[[#This Row],[LICZBA KG]])</f>
        <v>1902</v>
      </c>
      <c r="E104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040" s="23">
        <f>(1-E1040)*cukier6[[#This Row],[LICZBA KG]]</f>
        <v>22.5</v>
      </c>
      <c r="G1040" s="14"/>
      <c r="H1040" s="14"/>
      <c r="I1040" s="14"/>
    </row>
    <row r="1041" spans="1:9" x14ac:dyDescent="0.35">
      <c r="A1041" s="22">
        <v>40201</v>
      </c>
      <c r="B1041" s="23" t="s">
        <v>52</v>
      </c>
      <c r="C1041" s="14">
        <v>128</v>
      </c>
      <c r="D1041" s="14">
        <f>IF(cukier6[[#This Row],[NIP]]=B1040, D1040+cukier6[[#This Row],[LICZBA KG]], cukier6[[#This Row],[LICZBA KG]])</f>
        <v>2030</v>
      </c>
      <c r="E104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041" s="23">
        <f>(1-E1041)*cukier6[[#This Row],[LICZBA KG]]</f>
        <v>115.2</v>
      </c>
      <c r="G1041" s="14"/>
      <c r="H1041" s="14"/>
      <c r="I1041" s="14"/>
    </row>
    <row r="1042" spans="1:9" x14ac:dyDescent="0.35">
      <c r="A1042" s="22">
        <v>40270</v>
      </c>
      <c r="B1042" s="23" t="s">
        <v>52</v>
      </c>
      <c r="C1042" s="14">
        <v>119</v>
      </c>
      <c r="D1042" s="14">
        <f>IF(cukier6[[#This Row],[NIP]]=B1041, D1041+cukier6[[#This Row],[LICZBA KG]], cukier6[[#This Row],[LICZBA KG]])</f>
        <v>2149</v>
      </c>
      <c r="E104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042" s="23">
        <f>(1-E1042)*cukier6[[#This Row],[LICZBA KG]]</f>
        <v>107.10000000000001</v>
      </c>
      <c r="G1042" s="14"/>
      <c r="H1042" s="14"/>
      <c r="I1042" s="14"/>
    </row>
    <row r="1043" spans="1:9" x14ac:dyDescent="0.35">
      <c r="A1043" s="22">
        <v>40282</v>
      </c>
      <c r="B1043" s="23" t="s">
        <v>52</v>
      </c>
      <c r="C1043" s="14">
        <v>69</v>
      </c>
      <c r="D1043" s="14">
        <f>IF(cukier6[[#This Row],[NIP]]=B1042, D1042+cukier6[[#This Row],[LICZBA KG]], cukier6[[#This Row],[LICZBA KG]])</f>
        <v>2218</v>
      </c>
      <c r="E104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043" s="23">
        <f>(1-E1043)*cukier6[[#This Row],[LICZBA KG]]</f>
        <v>62.1</v>
      </c>
      <c r="G1043" s="14"/>
      <c r="H1043" s="14"/>
      <c r="I1043" s="14"/>
    </row>
    <row r="1044" spans="1:9" x14ac:dyDescent="0.35">
      <c r="A1044" s="22">
        <v>40285</v>
      </c>
      <c r="B1044" s="23" t="s">
        <v>52</v>
      </c>
      <c r="C1044" s="14">
        <v>165</v>
      </c>
      <c r="D1044" s="14">
        <f>IF(cukier6[[#This Row],[NIP]]=B1043, D1043+cukier6[[#This Row],[LICZBA KG]], cukier6[[#This Row],[LICZBA KG]])</f>
        <v>2383</v>
      </c>
      <c r="E104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044" s="23">
        <f>(1-E1044)*cukier6[[#This Row],[LICZBA KG]]</f>
        <v>148.5</v>
      </c>
      <c r="G1044" s="14"/>
      <c r="H1044" s="14"/>
      <c r="I1044" s="14"/>
    </row>
    <row r="1045" spans="1:9" x14ac:dyDescent="0.35">
      <c r="A1045" s="22">
        <v>40321</v>
      </c>
      <c r="B1045" s="23" t="s">
        <v>52</v>
      </c>
      <c r="C1045" s="14">
        <v>127</v>
      </c>
      <c r="D1045" s="14">
        <f>IF(cukier6[[#This Row],[NIP]]=B1044, D1044+cukier6[[#This Row],[LICZBA KG]], cukier6[[#This Row],[LICZBA KG]])</f>
        <v>2510</v>
      </c>
      <c r="E104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045" s="23">
        <f>(1-E1045)*cukier6[[#This Row],[LICZBA KG]]</f>
        <v>114.3</v>
      </c>
      <c r="G1045" s="14"/>
      <c r="H1045" s="14"/>
      <c r="I1045" s="14"/>
    </row>
    <row r="1046" spans="1:9" x14ac:dyDescent="0.35">
      <c r="A1046" s="22">
        <v>40332</v>
      </c>
      <c r="B1046" s="23" t="s">
        <v>52</v>
      </c>
      <c r="C1046" s="14">
        <v>79</v>
      </c>
      <c r="D1046" s="14">
        <f>IF(cukier6[[#This Row],[NIP]]=B1045, D1045+cukier6[[#This Row],[LICZBA KG]], cukier6[[#This Row],[LICZBA KG]])</f>
        <v>2589</v>
      </c>
      <c r="E104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046" s="23">
        <f>(1-E1046)*cukier6[[#This Row],[LICZBA KG]]</f>
        <v>71.100000000000009</v>
      </c>
      <c r="G1046" s="14"/>
      <c r="H1046" s="14"/>
      <c r="I1046" s="14"/>
    </row>
    <row r="1047" spans="1:9" x14ac:dyDescent="0.35">
      <c r="A1047" s="22">
        <v>40390</v>
      </c>
      <c r="B1047" s="23" t="s">
        <v>52</v>
      </c>
      <c r="C1047" s="14">
        <v>155</v>
      </c>
      <c r="D1047" s="14">
        <f>IF(cukier6[[#This Row],[NIP]]=B1046, D1046+cukier6[[#This Row],[LICZBA KG]], cukier6[[#This Row],[LICZBA KG]])</f>
        <v>2744</v>
      </c>
      <c r="E104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047" s="23">
        <f>(1-E1047)*cukier6[[#This Row],[LICZBA KG]]</f>
        <v>139.5</v>
      </c>
      <c r="G1047" s="14"/>
      <c r="H1047" s="14"/>
      <c r="I1047" s="14"/>
    </row>
    <row r="1048" spans="1:9" x14ac:dyDescent="0.35">
      <c r="A1048" s="22">
        <v>40467</v>
      </c>
      <c r="B1048" s="23" t="s">
        <v>52</v>
      </c>
      <c r="C1048" s="14">
        <v>136</v>
      </c>
      <c r="D1048" s="14">
        <f>IF(cukier6[[#This Row],[NIP]]=B1047, D1047+cukier6[[#This Row],[LICZBA KG]], cukier6[[#This Row],[LICZBA KG]])</f>
        <v>2880</v>
      </c>
      <c r="E104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048" s="23">
        <f>(1-E1048)*cukier6[[#This Row],[LICZBA KG]]</f>
        <v>122.4</v>
      </c>
      <c r="G1048" s="14"/>
      <c r="H1048" s="14"/>
      <c r="I1048" s="14"/>
    </row>
    <row r="1049" spans="1:9" x14ac:dyDescent="0.35">
      <c r="A1049" s="22">
        <v>40520</v>
      </c>
      <c r="B1049" s="23" t="s">
        <v>52</v>
      </c>
      <c r="C1049" s="14">
        <v>88</v>
      </c>
      <c r="D1049" s="14">
        <f>IF(cukier6[[#This Row],[NIP]]=B1048, D1048+cukier6[[#This Row],[LICZBA KG]], cukier6[[#This Row],[LICZBA KG]])</f>
        <v>2968</v>
      </c>
      <c r="E104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049" s="23">
        <f>(1-E1049)*cukier6[[#This Row],[LICZBA KG]]</f>
        <v>79.2</v>
      </c>
      <c r="G1049" s="14"/>
      <c r="H1049" s="14"/>
      <c r="I1049" s="14"/>
    </row>
    <row r="1050" spans="1:9" x14ac:dyDescent="0.35">
      <c r="A1050" s="22">
        <v>40561</v>
      </c>
      <c r="B1050" s="23" t="s">
        <v>52</v>
      </c>
      <c r="C1050" s="14">
        <v>165</v>
      </c>
      <c r="D1050" s="14">
        <f>IF(cukier6[[#This Row],[NIP]]=B1049, D1049+cukier6[[#This Row],[LICZBA KG]], cukier6[[#This Row],[LICZBA KG]])</f>
        <v>3133</v>
      </c>
      <c r="E105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050" s="23">
        <f>(1-E1050)*cukier6[[#This Row],[LICZBA KG]]</f>
        <v>148.5</v>
      </c>
      <c r="G1050" s="14"/>
      <c r="H1050" s="14"/>
      <c r="I1050" s="14"/>
    </row>
    <row r="1051" spans="1:9" x14ac:dyDescent="0.35">
      <c r="A1051" s="22">
        <v>40628</v>
      </c>
      <c r="B1051" s="23" t="s">
        <v>52</v>
      </c>
      <c r="C1051" s="14">
        <v>119</v>
      </c>
      <c r="D1051" s="14">
        <f>IF(cukier6[[#This Row],[NIP]]=B1050, D1050+cukier6[[#This Row],[LICZBA KG]], cukier6[[#This Row],[LICZBA KG]])</f>
        <v>3252</v>
      </c>
      <c r="E105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051" s="23">
        <f>(1-E1051)*cukier6[[#This Row],[LICZBA KG]]</f>
        <v>107.10000000000001</v>
      </c>
      <c r="G1051" s="14"/>
      <c r="H1051" s="14"/>
      <c r="I1051" s="14"/>
    </row>
    <row r="1052" spans="1:9" x14ac:dyDescent="0.35">
      <c r="A1052" s="22">
        <v>40695</v>
      </c>
      <c r="B1052" s="23" t="s">
        <v>52</v>
      </c>
      <c r="C1052" s="14">
        <v>132</v>
      </c>
      <c r="D1052" s="14">
        <f>IF(cukier6[[#This Row],[NIP]]=B1051, D1051+cukier6[[#This Row],[LICZBA KG]], cukier6[[#This Row],[LICZBA KG]])</f>
        <v>3384</v>
      </c>
      <c r="E105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052" s="23">
        <f>(1-E1052)*cukier6[[#This Row],[LICZBA KG]]</f>
        <v>118.8</v>
      </c>
      <c r="G1052" s="14"/>
      <c r="H1052" s="14"/>
      <c r="I1052" s="14"/>
    </row>
    <row r="1053" spans="1:9" x14ac:dyDescent="0.35">
      <c r="A1053" s="22">
        <v>40702</v>
      </c>
      <c r="B1053" s="23" t="s">
        <v>52</v>
      </c>
      <c r="C1053" s="14">
        <v>54</v>
      </c>
      <c r="D1053" s="14">
        <f>IF(cukier6[[#This Row],[NIP]]=B1052, D1052+cukier6[[#This Row],[LICZBA KG]], cukier6[[#This Row],[LICZBA KG]])</f>
        <v>3438</v>
      </c>
      <c r="E105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053" s="23">
        <f>(1-E1053)*cukier6[[#This Row],[LICZBA KG]]</f>
        <v>48.6</v>
      </c>
      <c r="G1053" s="14"/>
      <c r="H1053" s="14"/>
      <c r="I1053" s="14"/>
    </row>
    <row r="1054" spans="1:9" x14ac:dyDescent="0.35">
      <c r="A1054" s="22">
        <v>40717</v>
      </c>
      <c r="B1054" s="23" t="s">
        <v>52</v>
      </c>
      <c r="C1054" s="14">
        <v>187</v>
      </c>
      <c r="D1054" s="14">
        <f>IF(cukier6[[#This Row],[NIP]]=B1053, D1053+cukier6[[#This Row],[LICZBA KG]], cukier6[[#This Row],[LICZBA KG]])</f>
        <v>3625</v>
      </c>
      <c r="E105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054" s="23">
        <f>(1-E1054)*cukier6[[#This Row],[LICZBA KG]]</f>
        <v>168.3</v>
      </c>
      <c r="G1054" s="14"/>
      <c r="H1054" s="14"/>
      <c r="I1054" s="14"/>
    </row>
    <row r="1055" spans="1:9" x14ac:dyDescent="0.35">
      <c r="A1055" s="22">
        <v>40737</v>
      </c>
      <c r="B1055" s="23" t="s">
        <v>52</v>
      </c>
      <c r="C1055" s="14">
        <v>200</v>
      </c>
      <c r="D1055" s="14">
        <f>IF(cukier6[[#This Row],[NIP]]=B1054, D1054+cukier6[[#This Row],[LICZBA KG]], cukier6[[#This Row],[LICZBA KG]])</f>
        <v>3825</v>
      </c>
      <c r="E105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055" s="23">
        <f>(1-E1055)*cukier6[[#This Row],[LICZBA KG]]</f>
        <v>180</v>
      </c>
      <c r="G1055" s="14"/>
      <c r="H1055" s="14"/>
      <c r="I1055" s="14"/>
    </row>
    <row r="1056" spans="1:9" x14ac:dyDescent="0.35">
      <c r="A1056" s="22">
        <v>40904</v>
      </c>
      <c r="B1056" s="23" t="s">
        <v>52</v>
      </c>
      <c r="C1056" s="14">
        <v>57</v>
      </c>
      <c r="D1056" s="14">
        <f>IF(cukier6[[#This Row],[NIP]]=B1055, D1055+cukier6[[#This Row],[LICZBA KG]], cukier6[[#This Row],[LICZBA KG]])</f>
        <v>3882</v>
      </c>
      <c r="E105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056" s="23">
        <f>(1-E1056)*cukier6[[#This Row],[LICZBA KG]]</f>
        <v>51.300000000000004</v>
      </c>
      <c r="G1056" s="14"/>
      <c r="H1056" s="14"/>
      <c r="I1056" s="14"/>
    </row>
    <row r="1057" spans="1:9" x14ac:dyDescent="0.35">
      <c r="A1057" s="22">
        <v>40927</v>
      </c>
      <c r="B1057" s="23" t="s">
        <v>52</v>
      </c>
      <c r="C1057" s="14">
        <v>128</v>
      </c>
      <c r="D1057" s="14">
        <f>IF(cukier6[[#This Row],[NIP]]=B1056, D1056+cukier6[[#This Row],[LICZBA KG]], cukier6[[#This Row],[LICZBA KG]])</f>
        <v>4010</v>
      </c>
      <c r="E105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057" s="23">
        <f>(1-E1057)*cukier6[[#This Row],[LICZBA KG]]</f>
        <v>115.2</v>
      </c>
      <c r="G1057" s="14"/>
      <c r="H1057" s="14"/>
      <c r="I1057" s="14"/>
    </row>
    <row r="1058" spans="1:9" x14ac:dyDescent="0.35">
      <c r="A1058" s="22">
        <v>40933</v>
      </c>
      <c r="B1058" s="23" t="s">
        <v>52</v>
      </c>
      <c r="C1058" s="14">
        <v>47</v>
      </c>
      <c r="D1058" s="14">
        <f>IF(cukier6[[#This Row],[NIP]]=B1057, D1057+cukier6[[#This Row],[LICZBA KG]], cukier6[[#This Row],[LICZBA KG]])</f>
        <v>4057</v>
      </c>
      <c r="E105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058" s="23">
        <f>(1-E1058)*cukier6[[#This Row],[LICZBA KG]]</f>
        <v>42.300000000000004</v>
      </c>
      <c r="G1058" s="14"/>
      <c r="H1058" s="14"/>
      <c r="I1058" s="14"/>
    </row>
    <row r="1059" spans="1:9" x14ac:dyDescent="0.35">
      <c r="A1059" s="22">
        <v>41136</v>
      </c>
      <c r="B1059" s="23" t="s">
        <v>52</v>
      </c>
      <c r="C1059" s="14">
        <v>189</v>
      </c>
      <c r="D1059" s="14">
        <f>IF(cukier6[[#This Row],[NIP]]=B1058, D1058+cukier6[[#This Row],[LICZBA KG]], cukier6[[#This Row],[LICZBA KG]])</f>
        <v>4246</v>
      </c>
      <c r="E105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059" s="23">
        <f>(1-E1059)*cukier6[[#This Row],[LICZBA KG]]</f>
        <v>170.1</v>
      </c>
      <c r="G1059" s="14"/>
      <c r="H1059" s="14"/>
      <c r="I1059" s="14"/>
    </row>
    <row r="1060" spans="1:9" x14ac:dyDescent="0.35">
      <c r="A1060" s="22">
        <v>41157</v>
      </c>
      <c r="B1060" s="23" t="s">
        <v>52</v>
      </c>
      <c r="C1060" s="14">
        <v>59</v>
      </c>
      <c r="D1060" s="14">
        <f>IF(cukier6[[#This Row],[NIP]]=B1059, D1059+cukier6[[#This Row],[LICZBA KG]], cukier6[[#This Row],[LICZBA KG]])</f>
        <v>4305</v>
      </c>
      <c r="E106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060" s="23">
        <f>(1-E1060)*cukier6[[#This Row],[LICZBA KG]]</f>
        <v>53.1</v>
      </c>
      <c r="G1060" s="14"/>
      <c r="H1060" s="14"/>
      <c r="I1060" s="14"/>
    </row>
    <row r="1061" spans="1:9" x14ac:dyDescent="0.35">
      <c r="A1061" s="22">
        <v>41180</v>
      </c>
      <c r="B1061" s="23" t="s">
        <v>52</v>
      </c>
      <c r="C1061" s="14">
        <v>45</v>
      </c>
      <c r="D1061" s="14">
        <f>IF(cukier6[[#This Row],[NIP]]=B1060, D1060+cukier6[[#This Row],[LICZBA KG]], cukier6[[#This Row],[LICZBA KG]])</f>
        <v>4350</v>
      </c>
      <c r="E106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061" s="23">
        <f>(1-E1061)*cukier6[[#This Row],[LICZBA KG]]</f>
        <v>40.5</v>
      </c>
      <c r="G1061" s="14"/>
      <c r="H1061" s="14"/>
      <c r="I1061" s="14"/>
    </row>
    <row r="1062" spans="1:9" x14ac:dyDescent="0.35">
      <c r="A1062" s="22">
        <v>41294</v>
      </c>
      <c r="B1062" s="23" t="s">
        <v>52</v>
      </c>
      <c r="C1062" s="14">
        <v>186</v>
      </c>
      <c r="D1062" s="14">
        <f>IF(cukier6[[#This Row],[NIP]]=B1061, D1061+cukier6[[#This Row],[LICZBA KG]], cukier6[[#This Row],[LICZBA KG]])</f>
        <v>4536</v>
      </c>
      <c r="E106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062" s="23">
        <f>(1-E1062)*cukier6[[#This Row],[LICZBA KG]]</f>
        <v>167.4</v>
      </c>
      <c r="G1062" s="14"/>
      <c r="H1062" s="14"/>
      <c r="I1062" s="14"/>
    </row>
    <row r="1063" spans="1:9" x14ac:dyDescent="0.35">
      <c r="A1063" s="22">
        <v>41310</v>
      </c>
      <c r="B1063" s="23" t="s">
        <v>52</v>
      </c>
      <c r="C1063" s="14">
        <v>56</v>
      </c>
      <c r="D1063" s="14">
        <f>IF(cukier6[[#This Row],[NIP]]=B1062, D1062+cukier6[[#This Row],[LICZBA KG]], cukier6[[#This Row],[LICZBA KG]])</f>
        <v>4592</v>
      </c>
      <c r="E106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063" s="23">
        <f>(1-E1063)*cukier6[[#This Row],[LICZBA KG]]</f>
        <v>50.4</v>
      </c>
      <c r="G1063" s="14"/>
      <c r="H1063" s="14"/>
      <c r="I1063" s="14"/>
    </row>
    <row r="1064" spans="1:9" x14ac:dyDescent="0.35">
      <c r="A1064" s="22">
        <v>41322</v>
      </c>
      <c r="B1064" s="23" t="s">
        <v>52</v>
      </c>
      <c r="C1064" s="14">
        <v>200</v>
      </c>
      <c r="D1064" s="14">
        <f>IF(cukier6[[#This Row],[NIP]]=B1063, D1063+cukier6[[#This Row],[LICZBA KG]], cukier6[[#This Row],[LICZBA KG]])</f>
        <v>4792</v>
      </c>
      <c r="E106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064" s="23">
        <f>(1-E1064)*cukier6[[#This Row],[LICZBA KG]]</f>
        <v>180</v>
      </c>
      <c r="G1064" s="14"/>
      <c r="H1064" s="14"/>
      <c r="I1064" s="14"/>
    </row>
    <row r="1065" spans="1:9" x14ac:dyDescent="0.35">
      <c r="A1065" s="22">
        <v>41329</v>
      </c>
      <c r="B1065" s="23" t="s">
        <v>52</v>
      </c>
      <c r="C1065" s="14">
        <v>98</v>
      </c>
      <c r="D1065" s="14">
        <f>IF(cukier6[[#This Row],[NIP]]=B1064, D1064+cukier6[[#This Row],[LICZBA KG]], cukier6[[#This Row],[LICZBA KG]])</f>
        <v>4890</v>
      </c>
      <c r="E106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065" s="23">
        <f>(1-E1065)*cukier6[[#This Row],[LICZBA KG]]</f>
        <v>88.2</v>
      </c>
      <c r="G1065" s="14"/>
      <c r="H1065" s="14"/>
      <c r="I1065" s="14"/>
    </row>
    <row r="1066" spans="1:9" x14ac:dyDescent="0.35">
      <c r="A1066" s="22">
        <v>41339</v>
      </c>
      <c r="B1066" s="23" t="s">
        <v>52</v>
      </c>
      <c r="C1066" s="14">
        <v>108</v>
      </c>
      <c r="D1066" s="14">
        <f>IF(cukier6[[#This Row],[NIP]]=B1065, D1065+cukier6[[#This Row],[LICZBA KG]], cukier6[[#This Row],[LICZBA KG]])</f>
        <v>4998</v>
      </c>
      <c r="E106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066" s="23">
        <f>(1-E1066)*cukier6[[#This Row],[LICZBA KG]]</f>
        <v>97.2</v>
      </c>
      <c r="G1066" s="14"/>
      <c r="H1066" s="14"/>
      <c r="I1066" s="14"/>
    </row>
    <row r="1067" spans="1:9" x14ac:dyDescent="0.35">
      <c r="A1067" s="22">
        <v>41406</v>
      </c>
      <c r="B1067" s="23" t="s">
        <v>52</v>
      </c>
      <c r="C1067" s="14">
        <v>62</v>
      </c>
      <c r="D1067" s="14">
        <f>IF(cukier6[[#This Row],[NIP]]=B1066, D1066+cukier6[[#This Row],[LICZBA KG]], cukier6[[#This Row],[LICZBA KG]])</f>
        <v>5060</v>
      </c>
      <c r="E106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067" s="23">
        <f>(1-E1067)*cukier6[[#This Row],[LICZBA KG]]</f>
        <v>55.800000000000004</v>
      </c>
      <c r="G1067" s="14"/>
      <c r="H1067" s="14"/>
      <c r="I1067" s="14"/>
    </row>
    <row r="1068" spans="1:9" x14ac:dyDescent="0.35">
      <c r="A1068" s="22">
        <v>41559</v>
      </c>
      <c r="B1068" s="23" t="s">
        <v>52</v>
      </c>
      <c r="C1068" s="14">
        <v>57</v>
      </c>
      <c r="D1068" s="14">
        <f>IF(cukier6[[#This Row],[NIP]]=B1067, D1067+cukier6[[#This Row],[LICZBA KG]], cukier6[[#This Row],[LICZBA KG]])</f>
        <v>5117</v>
      </c>
      <c r="E106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068" s="23">
        <f>(1-E1068)*cukier6[[#This Row],[LICZBA KG]]</f>
        <v>51.300000000000004</v>
      </c>
      <c r="G1068" s="14"/>
      <c r="H1068" s="14"/>
      <c r="I1068" s="14"/>
    </row>
    <row r="1069" spans="1:9" x14ac:dyDescent="0.35">
      <c r="A1069" s="22">
        <v>41603</v>
      </c>
      <c r="B1069" s="23" t="s">
        <v>52</v>
      </c>
      <c r="C1069" s="14">
        <v>29</v>
      </c>
      <c r="D1069" s="14">
        <f>IF(cukier6[[#This Row],[NIP]]=B1068, D1068+cukier6[[#This Row],[LICZBA KG]], cukier6[[#This Row],[LICZBA KG]])</f>
        <v>5146</v>
      </c>
      <c r="E106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069" s="23">
        <f>(1-E1069)*cukier6[[#This Row],[LICZBA KG]]</f>
        <v>26.1</v>
      </c>
      <c r="G1069" s="14"/>
      <c r="H1069" s="14"/>
      <c r="I1069" s="14"/>
    </row>
    <row r="1070" spans="1:9" x14ac:dyDescent="0.35">
      <c r="A1070" s="22">
        <v>41798</v>
      </c>
      <c r="B1070" s="23" t="s">
        <v>52</v>
      </c>
      <c r="C1070" s="14">
        <v>35</v>
      </c>
      <c r="D1070" s="14">
        <f>IF(cukier6[[#This Row],[NIP]]=B1069, D1069+cukier6[[#This Row],[LICZBA KG]], cukier6[[#This Row],[LICZBA KG]])</f>
        <v>5181</v>
      </c>
      <c r="E107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070" s="23">
        <f>(1-E1070)*cukier6[[#This Row],[LICZBA KG]]</f>
        <v>31.5</v>
      </c>
      <c r="G1070" s="14"/>
      <c r="H1070" s="14"/>
      <c r="I1070" s="14"/>
    </row>
    <row r="1071" spans="1:9" x14ac:dyDescent="0.35">
      <c r="A1071" s="22">
        <v>41830</v>
      </c>
      <c r="B1071" s="23" t="s">
        <v>52</v>
      </c>
      <c r="C1071" s="14">
        <v>91</v>
      </c>
      <c r="D1071" s="14">
        <f>IF(cukier6[[#This Row],[NIP]]=B1070, D1070+cukier6[[#This Row],[LICZBA KG]], cukier6[[#This Row],[LICZBA KG]])</f>
        <v>5272</v>
      </c>
      <c r="E107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071" s="23">
        <f>(1-E1071)*cukier6[[#This Row],[LICZBA KG]]</f>
        <v>81.900000000000006</v>
      </c>
      <c r="G1071" s="14"/>
      <c r="H1071" s="14"/>
      <c r="I1071" s="14"/>
    </row>
    <row r="1072" spans="1:9" x14ac:dyDescent="0.35">
      <c r="A1072" s="22">
        <v>41935</v>
      </c>
      <c r="B1072" s="23" t="s">
        <v>52</v>
      </c>
      <c r="C1072" s="14">
        <v>188</v>
      </c>
      <c r="D1072" s="14">
        <f>IF(cukier6[[#This Row],[NIP]]=B1071, D1071+cukier6[[#This Row],[LICZBA KG]], cukier6[[#This Row],[LICZBA KG]])</f>
        <v>5460</v>
      </c>
      <c r="E107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072" s="23">
        <f>(1-E1072)*cukier6[[#This Row],[LICZBA KG]]</f>
        <v>169.20000000000002</v>
      </c>
      <c r="G1072" s="14"/>
      <c r="H1072" s="14"/>
      <c r="I1072" s="14"/>
    </row>
    <row r="1073" spans="1:9" x14ac:dyDescent="0.35">
      <c r="A1073" s="22">
        <v>38529</v>
      </c>
      <c r="B1073" s="23" t="s">
        <v>58</v>
      </c>
      <c r="C1073" s="14">
        <v>179</v>
      </c>
      <c r="D1073" s="14">
        <f>IF(cukier6[[#This Row],[NIP]]=B1072, D1072+cukier6[[#This Row],[LICZBA KG]], cukier6[[#This Row],[LICZBA KG]])</f>
        <v>179</v>
      </c>
      <c r="E107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073" s="23">
        <f>(1-E1073)*cukier6[[#This Row],[LICZBA KG]]</f>
        <v>170.04999999999998</v>
      </c>
      <c r="G1073" s="14"/>
      <c r="H1073" s="14"/>
      <c r="I1073" s="14"/>
    </row>
    <row r="1074" spans="1:9" x14ac:dyDescent="0.35">
      <c r="A1074" s="22">
        <v>38821</v>
      </c>
      <c r="B1074" s="23" t="s">
        <v>58</v>
      </c>
      <c r="C1074" s="14">
        <v>187</v>
      </c>
      <c r="D1074" s="14">
        <f>IF(cukier6[[#This Row],[NIP]]=B1073, D1073+cukier6[[#This Row],[LICZBA KG]], cukier6[[#This Row],[LICZBA KG]])</f>
        <v>366</v>
      </c>
      <c r="E107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074" s="23">
        <f>(1-E1074)*cukier6[[#This Row],[LICZBA KG]]</f>
        <v>177.65</v>
      </c>
      <c r="G1074" s="14"/>
      <c r="H1074" s="14"/>
      <c r="I1074" s="14"/>
    </row>
    <row r="1075" spans="1:9" x14ac:dyDescent="0.35">
      <c r="A1075" s="22">
        <v>39514</v>
      </c>
      <c r="B1075" s="23" t="s">
        <v>58</v>
      </c>
      <c r="C1075" s="14">
        <v>54</v>
      </c>
      <c r="D1075" s="14">
        <f>IF(cukier6[[#This Row],[NIP]]=B1074, D1074+cukier6[[#This Row],[LICZBA KG]], cukier6[[#This Row],[LICZBA KG]])</f>
        <v>420</v>
      </c>
      <c r="E107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075" s="23">
        <f>(1-E1075)*cukier6[[#This Row],[LICZBA KG]]</f>
        <v>51.3</v>
      </c>
      <c r="G1075" s="14"/>
      <c r="H1075" s="14"/>
      <c r="I1075" s="14"/>
    </row>
    <row r="1076" spans="1:9" x14ac:dyDescent="0.35">
      <c r="A1076" s="22">
        <v>40061</v>
      </c>
      <c r="B1076" s="23" t="s">
        <v>58</v>
      </c>
      <c r="C1076" s="14">
        <v>105</v>
      </c>
      <c r="D1076" s="14">
        <f>IF(cukier6[[#This Row],[NIP]]=B1075, D1075+cukier6[[#This Row],[LICZBA KG]], cukier6[[#This Row],[LICZBA KG]])</f>
        <v>525</v>
      </c>
      <c r="E107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076" s="23">
        <f>(1-E1076)*cukier6[[#This Row],[LICZBA KG]]</f>
        <v>99.75</v>
      </c>
      <c r="G1076" s="14"/>
      <c r="H1076" s="14"/>
      <c r="I1076" s="14"/>
    </row>
    <row r="1077" spans="1:9" x14ac:dyDescent="0.35">
      <c r="A1077" s="22">
        <v>40618</v>
      </c>
      <c r="B1077" s="23" t="s">
        <v>58</v>
      </c>
      <c r="C1077" s="14">
        <v>32</v>
      </c>
      <c r="D1077" s="14">
        <f>IF(cukier6[[#This Row],[NIP]]=B1076, D1076+cukier6[[#This Row],[LICZBA KG]], cukier6[[#This Row],[LICZBA KG]])</f>
        <v>557</v>
      </c>
      <c r="E107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077" s="23">
        <f>(1-E1077)*cukier6[[#This Row],[LICZBA KG]]</f>
        <v>30.4</v>
      </c>
      <c r="G1077" s="14"/>
      <c r="H1077" s="14"/>
      <c r="I1077" s="14"/>
    </row>
    <row r="1078" spans="1:9" x14ac:dyDescent="0.35">
      <c r="A1078" s="22">
        <v>40651</v>
      </c>
      <c r="B1078" s="23" t="s">
        <v>58</v>
      </c>
      <c r="C1078" s="14">
        <v>37</v>
      </c>
      <c r="D1078" s="14">
        <f>IF(cukier6[[#This Row],[NIP]]=B1077, D1077+cukier6[[#This Row],[LICZBA KG]], cukier6[[#This Row],[LICZBA KG]])</f>
        <v>594</v>
      </c>
      <c r="E107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078" s="23">
        <f>(1-E1078)*cukier6[[#This Row],[LICZBA KG]]</f>
        <v>35.15</v>
      </c>
      <c r="G1078" s="14"/>
      <c r="H1078" s="14"/>
      <c r="I1078" s="14"/>
    </row>
    <row r="1079" spans="1:9" x14ac:dyDescent="0.35">
      <c r="A1079" s="22">
        <v>40711</v>
      </c>
      <c r="B1079" s="23" t="s">
        <v>58</v>
      </c>
      <c r="C1079" s="14">
        <v>181</v>
      </c>
      <c r="D1079" s="14">
        <f>IF(cukier6[[#This Row],[NIP]]=B1078, D1078+cukier6[[#This Row],[LICZBA KG]], cukier6[[#This Row],[LICZBA KG]])</f>
        <v>775</v>
      </c>
      <c r="E107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079" s="23">
        <f>(1-E1079)*cukier6[[#This Row],[LICZBA KG]]</f>
        <v>171.95</v>
      </c>
      <c r="G1079" s="14"/>
      <c r="H1079" s="14"/>
      <c r="I1079" s="14"/>
    </row>
    <row r="1080" spans="1:9" x14ac:dyDescent="0.35">
      <c r="A1080" s="22">
        <v>40872</v>
      </c>
      <c r="B1080" s="23" t="s">
        <v>58</v>
      </c>
      <c r="C1080" s="14">
        <v>62</v>
      </c>
      <c r="D1080" s="14">
        <f>IF(cukier6[[#This Row],[NIP]]=B1079, D1079+cukier6[[#This Row],[LICZBA KG]], cukier6[[#This Row],[LICZBA KG]])</f>
        <v>837</v>
      </c>
      <c r="E108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080" s="23">
        <f>(1-E1080)*cukier6[[#This Row],[LICZBA KG]]</f>
        <v>58.9</v>
      </c>
      <c r="G1080" s="14"/>
      <c r="H1080" s="14"/>
      <c r="I1080" s="14"/>
    </row>
    <row r="1081" spans="1:9" x14ac:dyDescent="0.35">
      <c r="A1081" s="22">
        <v>41106</v>
      </c>
      <c r="B1081" s="23" t="s">
        <v>58</v>
      </c>
      <c r="C1081" s="14">
        <v>34</v>
      </c>
      <c r="D1081" s="14">
        <f>IF(cukier6[[#This Row],[NIP]]=B1080, D1080+cukier6[[#This Row],[LICZBA KG]], cukier6[[#This Row],[LICZBA KG]])</f>
        <v>871</v>
      </c>
      <c r="E108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081" s="23">
        <f>(1-E1081)*cukier6[[#This Row],[LICZBA KG]]</f>
        <v>32.299999999999997</v>
      </c>
      <c r="G1081" s="14"/>
      <c r="H1081" s="14"/>
      <c r="I1081" s="14"/>
    </row>
    <row r="1082" spans="1:9" x14ac:dyDescent="0.35">
      <c r="A1082" s="22">
        <v>41361</v>
      </c>
      <c r="B1082" s="23" t="s">
        <v>58</v>
      </c>
      <c r="C1082" s="14">
        <v>107</v>
      </c>
      <c r="D1082" s="14">
        <f>IF(cukier6[[#This Row],[NIP]]=B1081, D1081+cukier6[[#This Row],[LICZBA KG]], cukier6[[#This Row],[LICZBA KG]])</f>
        <v>978</v>
      </c>
      <c r="E108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082" s="23">
        <f>(1-E1082)*cukier6[[#This Row],[LICZBA KG]]</f>
        <v>101.64999999999999</v>
      </c>
      <c r="G1082" s="14"/>
      <c r="H1082" s="14"/>
      <c r="I1082" s="14"/>
    </row>
    <row r="1083" spans="1:9" x14ac:dyDescent="0.35">
      <c r="A1083" s="22">
        <v>41863</v>
      </c>
      <c r="B1083" s="23" t="s">
        <v>58</v>
      </c>
      <c r="C1083" s="14">
        <v>119</v>
      </c>
      <c r="D1083" s="14">
        <f>IF(cukier6[[#This Row],[NIP]]=B1082, D1082+cukier6[[#This Row],[LICZBA KG]], cukier6[[#This Row],[LICZBA KG]])</f>
        <v>1097</v>
      </c>
      <c r="E108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083" s="23">
        <f>(1-E1083)*cukier6[[#This Row],[LICZBA KG]]</f>
        <v>107.10000000000001</v>
      </c>
      <c r="G1083" s="14"/>
      <c r="H1083" s="14"/>
      <c r="I1083" s="14"/>
    </row>
    <row r="1084" spans="1:9" x14ac:dyDescent="0.35">
      <c r="A1084" s="22">
        <v>41913</v>
      </c>
      <c r="B1084" s="23" t="s">
        <v>58</v>
      </c>
      <c r="C1084" s="14">
        <v>110</v>
      </c>
      <c r="D1084" s="14">
        <f>IF(cukier6[[#This Row],[NIP]]=B1083, D1083+cukier6[[#This Row],[LICZBA KG]], cukier6[[#This Row],[LICZBA KG]])</f>
        <v>1207</v>
      </c>
      <c r="E108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084" s="23">
        <f>(1-E1084)*cukier6[[#This Row],[LICZBA KG]]</f>
        <v>99</v>
      </c>
      <c r="G1084" s="14"/>
      <c r="H1084" s="14"/>
      <c r="I1084" s="14"/>
    </row>
    <row r="1085" spans="1:9" x14ac:dyDescent="0.35">
      <c r="A1085" s="22">
        <v>41984</v>
      </c>
      <c r="B1085" s="23" t="s">
        <v>58</v>
      </c>
      <c r="C1085" s="14">
        <v>197</v>
      </c>
      <c r="D1085" s="14">
        <f>IF(cukier6[[#This Row],[NIP]]=B1084, D1084+cukier6[[#This Row],[LICZBA KG]], cukier6[[#This Row],[LICZBA KG]])</f>
        <v>1404</v>
      </c>
      <c r="E108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085" s="23">
        <f>(1-E1085)*cukier6[[#This Row],[LICZBA KG]]</f>
        <v>177.3</v>
      </c>
      <c r="G1085" s="14"/>
      <c r="H1085" s="14"/>
      <c r="I1085" s="14"/>
    </row>
    <row r="1086" spans="1:9" x14ac:dyDescent="0.35">
      <c r="A1086" s="22">
        <v>38570</v>
      </c>
      <c r="B1086" s="23" t="s">
        <v>69</v>
      </c>
      <c r="C1086" s="14">
        <v>66</v>
      </c>
      <c r="D1086" s="14">
        <f>IF(cukier6[[#This Row],[NIP]]=B1085, D1085+cukier6[[#This Row],[LICZBA KG]], cukier6[[#This Row],[LICZBA KG]])</f>
        <v>66</v>
      </c>
      <c r="E108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086" s="23">
        <f>(1-E1086)*cukier6[[#This Row],[LICZBA KG]]</f>
        <v>66</v>
      </c>
      <c r="G1086" s="14"/>
      <c r="H1086" s="14"/>
      <c r="I1086" s="14"/>
    </row>
    <row r="1087" spans="1:9" x14ac:dyDescent="0.35">
      <c r="A1087" s="22">
        <v>38592</v>
      </c>
      <c r="B1087" s="23" t="s">
        <v>69</v>
      </c>
      <c r="C1087" s="14">
        <v>168</v>
      </c>
      <c r="D1087" s="14">
        <f>IF(cukier6[[#This Row],[NIP]]=B1086, D1086+cukier6[[#This Row],[LICZBA KG]], cukier6[[#This Row],[LICZBA KG]])</f>
        <v>234</v>
      </c>
      <c r="E108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087" s="23">
        <f>(1-E1087)*cukier6[[#This Row],[LICZBA KG]]</f>
        <v>159.6</v>
      </c>
      <c r="G1087" s="14"/>
      <c r="H1087" s="14"/>
      <c r="I1087" s="14"/>
    </row>
    <row r="1088" spans="1:9" x14ac:dyDescent="0.35">
      <c r="A1088" s="22">
        <v>38605</v>
      </c>
      <c r="B1088" s="23" t="s">
        <v>69</v>
      </c>
      <c r="C1088" s="14">
        <v>106</v>
      </c>
      <c r="D1088" s="14">
        <f>IF(cukier6[[#This Row],[NIP]]=B1087, D1087+cukier6[[#This Row],[LICZBA KG]], cukier6[[#This Row],[LICZBA KG]])</f>
        <v>340</v>
      </c>
      <c r="E108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088" s="23">
        <f>(1-E1088)*cukier6[[#This Row],[LICZBA KG]]</f>
        <v>100.69999999999999</v>
      </c>
      <c r="G1088" s="14"/>
      <c r="H1088" s="14"/>
      <c r="I1088" s="14"/>
    </row>
    <row r="1089" spans="1:9" x14ac:dyDescent="0.35">
      <c r="A1089" s="22">
        <v>38652</v>
      </c>
      <c r="B1089" s="23" t="s">
        <v>69</v>
      </c>
      <c r="C1089" s="14">
        <v>53</v>
      </c>
      <c r="D1089" s="14">
        <f>IF(cukier6[[#This Row],[NIP]]=B1088, D1088+cukier6[[#This Row],[LICZBA KG]], cukier6[[#This Row],[LICZBA KG]])</f>
        <v>393</v>
      </c>
      <c r="E108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089" s="23">
        <f>(1-E1089)*cukier6[[#This Row],[LICZBA KG]]</f>
        <v>50.349999999999994</v>
      </c>
      <c r="G1089" s="14"/>
      <c r="H1089" s="14"/>
      <c r="I1089" s="14"/>
    </row>
    <row r="1090" spans="1:9" x14ac:dyDescent="0.35">
      <c r="A1090" s="22">
        <v>38674</v>
      </c>
      <c r="B1090" s="23" t="s">
        <v>69</v>
      </c>
      <c r="C1090" s="14">
        <v>58</v>
      </c>
      <c r="D1090" s="14">
        <f>IF(cukier6[[#This Row],[NIP]]=B1089, D1089+cukier6[[#This Row],[LICZBA KG]], cukier6[[#This Row],[LICZBA KG]])</f>
        <v>451</v>
      </c>
      <c r="E109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090" s="23">
        <f>(1-E1090)*cukier6[[#This Row],[LICZBA KG]]</f>
        <v>55.099999999999994</v>
      </c>
      <c r="G1090" s="14"/>
      <c r="H1090" s="14"/>
      <c r="I1090" s="14"/>
    </row>
    <row r="1091" spans="1:9" x14ac:dyDescent="0.35">
      <c r="A1091" s="22">
        <v>39021</v>
      </c>
      <c r="B1091" s="23" t="s">
        <v>69</v>
      </c>
      <c r="C1091" s="14">
        <v>122</v>
      </c>
      <c r="D1091" s="14">
        <f>IF(cukier6[[#This Row],[NIP]]=B1090, D1090+cukier6[[#This Row],[LICZBA KG]], cukier6[[#This Row],[LICZBA KG]])</f>
        <v>573</v>
      </c>
      <c r="E109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091" s="23">
        <f>(1-E1091)*cukier6[[#This Row],[LICZBA KG]]</f>
        <v>115.89999999999999</v>
      </c>
      <c r="G1091" s="14"/>
      <c r="H1091" s="14"/>
      <c r="I1091" s="14"/>
    </row>
    <row r="1092" spans="1:9" x14ac:dyDescent="0.35">
      <c r="A1092" s="22">
        <v>39058</v>
      </c>
      <c r="B1092" s="23" t="s">
        <v>69</v>
      </c>
      <c r="C1092" s="14">
        <v>58</v>
      </c>
      <c r="D1092" s="14">
        <f>IF(cukier6[[#This Row],[NIP]]=B1091, D1091+cukier6[[#This Row],[LICZBA KG]], cukier6[[#This Row],[LICZBA KG]])</f>
        <v>631</v>
      </c>
      <c r="E109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092" s="23">
        <f>(1-E1092)*cukier6[[#This Row],[LICZBA KG]]</f>
        <v>55.099999999999994</v>
      </c>
      <c r="G1092" s="14"/>
      <c r="H1092" s="14"/>
      <c r="I1092" s="14"/>
    </row>
    <row r="1093" spans="1:9" x14ac:dyDescent="0.35">
      <c r="A1093" s="22">
        <v>39124</v>
      </c>
      <c r="B1093" s="23" t="s">
        <v>69</v>
      </c>
      <c r="C1093" s="14">
        <v>23</v>
      </c>
      <c r="D1093" s="14">
        <f>IF(cukier6[[#This Row],[NIP]]=B1092, D1092+cukier6[[#This Row],[LICZBA KG]], cukier6[[#This Row],[LICZBA KG]])</f>
        <v>654</v>
      </c>
      <c r="E109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093" s="23">
        <f>(1-E1093)*cukier6[[#This Row],[LICZBA KG]]</f>
        <v>21.849999999999998</v>
      </c>
      <c r="G1093" s="14"/>
      <c r="H1093" s="14"/>
      <c r="I1093" s="14"/>
    </row>
    <row r="1094" spans="1:9" x14ac:dyDescent="0.35">
      <c r="A1094" s="22">
        <v>39283</v>
      </c>
      <c r="B1094" s="23" t="s">
        <v>69</v>
      </c>
      <c r="C1094" s="14">
        <v>47</v>
      </c>
      <c r="D1094" s="14">
        <f>IF(cukier6[[#This Row],[NIP]]=B1093, D1093+cukier6[[#This Row],[LICZBA KG]], cukier6[[#This Row],[LICZBA KG]])</f>
        <v>701</v>
      </c>
      <c r="E109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094" s="23">
        <f>(1-E1094)*cukier6[[#This Row],[LICZBA KG]]</f>
        <v>44.65</v>
      </c>
      <c r="G1094" s="14"/>
      <c r="H1094" s="14"/>
      <c r="I1094" s="14"/>
    </row>
    <row r="1095" spans="1:9" x14ac:dyDescent="0.35">
      <c r="A1095" s="22">
        <v>39398</v>
      </c>
      <c r="B1095" s="23" t="s">
        <v>69</v>
      </c>
      <c r="C1095" s="14">
        <v>168</v>
      </c>
      <c r="D1095" s="14">
        <f>IF(cukier6[[#This Row],[NIP]]=B1094, D1094+cukier6[[#This Row],[LICZBA KG]], cukier6[[#This Row],[LICZBA KG]])</f>
        <v>869</v>
      </c>
      <c r="E109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095" s="23">
        <f>(1-E1095)*cukier6[[#This Row],[LICZBA KG]]</f>
        <v>159.6</v>
      </c>
      <c r="G1095" s="14"/>
      <c r="H1095" s="14"/>
      <c r="I1095" s="14"/>
    </row>
    <row r="1096" spans="1:9" x14ac:dyDescent="0.35">
      <c r="A1096" s="22">
        <v>39399</v>
      </c>
      <c r="B1096" s="23" t="s">
        <v>69</v>
      </c>
      <c r="C1096" s="14">
        <v>69</v>
      </c>
      <c r="D1096" s="14">
        <f>IF(cukier6[[#This Row],[NIP]]=B1095, D1095+cukier6[[#This Row],[LICZBA KG]], cukier6[[#This Row],[LICZBA KG]])</f>
        <v>938</v>
      </c>
      <c r="E109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096" s="23">
        <f>(1-E1096)*cukier6[[#This Row],[LICZBA KG]]</f>
        <v>65.55</v>
      </c>
      <c r="G1096" s="14"/>
      <c r="H1096" s="14"/>
      <c r="I1096" s="14"/>
    </row>
    <row r="1097" spans="1:9" x14ac:dyDescent="0.35">
      <c r="A1097" s="22">
        <v>39427</v>
      </c>
      <c r="B1097" s="23" t="s">
        <v>69</v>
      </c>
      <c r="C1097" s="14">
        <v>131</v>
      </c>
      <c r="D1097" s="14">
        <f>IF(cukier6[[#This Row],[NIP]]=B1096, D1096+cukier6[[#This Row],[LICZBA KG]], cukier6[[#This Row],[LICZBA KG]])</f>
        <v>1069</v>
      </c>
      <c r="E109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097" s="23">
        <f>(1-E1097)*cukier6[[#This Row],[LICZBA KG]]</f>
        <v>117.9</v>
      </c>
      <c r="G1097" s="14"/>
      <c r="H1097" s="14"/>
      <c r="I1097" s="14"/>
    </row>
    <row r="1098" spans="1:9" x14ac:dyDescent="0.35">
      <c r="A1098" s="22">
        <v>39440</v>
      </c>
      <c r="B1098" s="23" t="s">
        <v>69</v>
      </c>
      <c r="C1098" s="14">
        <v>86</v>
      </c>
      <c r="D1098" s="14">
        <f>IF(cukier6[[#This Row],[NIP]]=B1097, D1097+cukier6[[#This Row],[LICZBA KG]], cukier6[[#This Row],[LICZBA KG]])</f>
        <v>1155</v>
      </c>
      <c r="E109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098" s="23">
        <f>(1-E1098)*cukier6[[#This Row],[LICZBA KG]]</f>
        <v>77.400000000000006</v>
      </c>
      <c r="G1098" s="14"/>
      <c r="H1098" s="14"/>
      <c r="I1098" s="14"/>
    </row>
    <row r="1099" spans="1:9" x14ac:dyDescent="0.35">
      <c r="A1099" s="22">
        <v>39523</v>
      </c>
      <c r="B1099" s="23" t="s">
        <v>69</v>
      </c>
      <c r="C1099" s="14">
        <v>91</v>
      </c>
      <c r="D1099" s="14">
        <f>IF(cukier6[[#This Row],[NIP]]=B1098, D1098+cukier6[[#This Row],[LICZBA KG]], cukier6[[#This Row],[LICZBA KG]])</f>
        <v>1246</v>
      </c>
      <c r="E109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099" s="23">
        <f>(1-E1099)*cukier6[[#This Row],[LICZBA KG]]</f>
        <v>81.900000000000006</v>
      </c>
      <c r="G1099" s="14"/>
      <c r="H1099" s="14"/>
      <c r="I1099" s="14"/>
    </row>
    <row r="1100" spans="1:9" x14ac:dyDescent="0.35">
      <c r="A1100" s="22">
        <v>39530</v>
      </c>
      <c r="B1100" s="23" t="s">
        <v>69</v>
      </c>
      <c r="C1100" s="14">
        <v>106</v>
      </c>
      <c r="D1100" s="14">
        <f>IF(cukier6[[#This Row],[NIP]]=B1099, D1099+cukier6[[#This Row],[LICZBA KG]], cukier6[[#This Row],[LICZBA KG]])</f>
        <v>1352</v>
      </c>
      <c r="E110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100" s="23">
        <f>(1-E1100)*cukier6[[#This Row],[LICZBA KG]]</f>
        <v>95.4</v>
      </c>
      <c r="G1100" s="14"/>
      <c r="H1100" s="14"/>
      <c r="I1100" s="14"/>
    </row>
    <row r="1101" spans="1:9" x14ac:dyDescent="0.35">
      <c r="A1101" s="22">
        <v>39541</v>
      </c>
      <c r="B1101" s="23" t="s">
        <v>69</v>
      </c>
      <c r="C1101" s="14">
        <v>65</v>
      </c>
      <c r="D1101" s="14">
        <f>IF(cukier6[[#This Row],[NIP]]=B1100, D1100+cukier6[[#This Row],[LICZBA KG]], cukier6[[#This Row],[LICZBA KG]])</f>
        <v>1417</v>
      </c>
      <c r="E110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101" s="23">
        <f>(1-E1101)*cukier6[[#This Row],[LICZBA KG]]</f>
        <v>58.5</v>
      </c>
      <c r="G1101" s="14"/>
      <c r="H1101" s="14"/>
      <c r="I1101" s="14"/>
    </row>
    <row r="1102" spans="1:9" x14ac:dyDescent="0.35">
      <c r="A1102" s="22">
        <v>39643</v>
      </c>
      <c r="B1102" s="23" t="s">
        <v>69</v>
      </c>
      <c r="C1102" s="14">
        <v>76</v>
      </c>
      <c r="D1102" s="14">
        <f>IF(cukier6[[#This Row],[NIP]]=B1101, D1101+cukier6[[#This Row],[LICZBA KG]], cukier6[[#This Row],[LICZBA KG]])</f>
        <v>1493</v>
      </c>
      <c r="E110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102" s="23">
        <f>(1-E1102)*cukier6[[#This Row],[LICZBA KG]]</f>
        <v>68.400000000000006</v>
      </c>
      <c r="G1102" s="14"/>
      <c r="H1102" s="14"/>
      <c r="I1102" s="14"/>
    </row>
    <row r="1103" spans="1:9" x14ac:dyDescent="0.35">
      <c r="A1103" s="22">
        <v>39674</v>
      </c>
      <c r="B1103" s="23" t="s">
        <v>69</v>
      </c>
      <c r="C1103" s="14">
        <v>107</v>
      </c>
      <c r="D1103" s="14">
        <f>IF(cukier6[[#This Row],[NIP]]=B1102, D1102+cukier6[[#This Row],[LICZBA KG]], cukier6[[#This Row],[LICZBA KG]])</f>
        <v>1600</v>
      </c>
      <c r="E110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103" s="23">
        <f>(1-E1103)*cukier6[[#This Row],[LICZBA KG]]</f>
        <v>96.3</v>
      </c>
      <c r="G1103" s="14"/>
      <c r="H1103" s="14"/>
      <c r="I1103" s="14"/>
    </row>
    <row r="1104" spans="1:9" x14ac:dyDescent="0.35">
      <c r="A1104" s="22">
        <v>39676</v>
      </c>
      <c r="B1104" s="23" t="s">
        <v>69</v>
      </c>
      <c r="C1104" s="14">
        <v>127</v>
      </c>
      <c r="D1104" s="14">
        <f>IF(cukier6[[#This Row],[NIP]]=B1103, D1103+cukier6[[#This Row],[LICZBA KG]], cukier6[[#This Row],[LICZBA KG]])</f>
        <v>1727</v>
      </c>
      <c r="E110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104" s="23">
        <f>(1-E1104)*cukier6[[#This Row],[LICZBA KG]]</f>
        <v>114.3</v>
      </c>
      <c r="G1104" s="14"/>
      <c r="H1104" s="14"/>
      <c r="I1104" s="14"/>
    </row>
    <row r="1105" spans="1:9" x14ac:dyDescent="0.35">
      <c r="A1105" s="22">
        <v>39771</v>
      </c>
      <c r="B1105" s="23" t="s">
        <v>69</v>
      </c>
      <c r="C1105" s="14">
        <v>52</v>
      </c>
      <c r="D1105" s="14">
        <f>IF(cukier6[[#This Row],[NIP]]=B1104, D1104+cukier6[[#This Row],[LICZBA KG]], cukier6[[#This Row],[LICZBA KG]])</f>
        <v>1779</v>
      </c>
      <c r="E110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105" s="23">
        <f>(1-E1105)*cukier6[[#This Row],[LICZBA KG]]</f>
        <v>46.800000000000004</v>
      </c>
      <c r="G1105" s="14"/>
      <c r="H1105" s="14"/>
      <c r="I1105" s="14"/>
    </row>
    <row r="1106" spans="1:9" x14ac:dyDescent="0.35">
      <c r="A1106" s="22">
        <v>39984</v>
      </c>
      <c r="B1106" s="23" t="s">
        <v>69</v>
      </c>
      <c r="C1106" s="14">
        <v>140</v>
      </c>
      <c r="D1106" s="14">
        <f>IF(cukier6[[#This Row],[NIP]]=B1105, D1105+cukier6[[#This Row],[LICZBA KG]], cukier6[[#This Row],[LICZBA KG]])</f>
        <v>1919</v>
      </c>
      <c r="E110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106" s="23">
        <f>(1-E1106)*cukier6[[#This Row],[LICZBA KG]]</f>
        <v>126</v>
      </c>
      <c r="G1106" s="14"/>
      <c r="H1106" s="14"/>
      <c r="I1106" s="14"/>
    </row>
    <row r="1107" spans="1:9" x14ac:dyDescent="0.35">
      <c r="A1107" s="22">
        <v>40084</v>
      </c>
      <c r="B1107" s="23" t="s">
        <v>69</v>
      </c>
      <c r="C1107" s="14">
        <v>97</v>
      </c>
      <c r="D1107" s="14">
        <f>IF(cukier6[[#This Row],[NIP]]=B1106, D1106+cukier6[[#This Row],[LICZBA KG]], cukier6[[#This Row],[LICZBA KG]])</f>
        <v>2016</v>
      </c>
      <c r="E110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107" s="23">
        <f>(1-E1107)*cukier6[[#This Row],[LICZBA KG]]</f>
        <v>87.3</v>
      </c>
      <c r="G1107" s="14"/>
      <c r="H1107" s="14"/>
      <c r="I1107" s="14"/>
    </row>
    <row r="1108" spans="1:9" x14ac:dyDescent="0.35">
      <c r="A1108" s="22">
        <v>40102</v>
      </c>
      <c r="B1108" s="23" t="s">
        <v>69</v>
      </c>
      <c r="C1108" s="14">
        <v>53</v>
      </c>
      <c r="D1108" s="14">
        <f>IF(cukier6[[#This Row],[NIP]]=B1107, D1107+cukier6[[#This Row],[LICZBA KG]], cukier6[[#This Row],[LICZBA KG]])</f>
        <v>2069</v>
      </c>
      <c r="E110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108" s="23">
        <f>(1-E1108)*cukier6[[#This Row],[LICZBA KG]]</f>
        <v>47.7</v>
      </c>
      <c r="G1108" s="14"/>
      <c r="H1108" s="14"/>
      <c r="I1108" s="14"/>
    </row>
    <row r="1109" spans="1:9" x14ac:dyDescent="0.35">
      <c r="A1109" s="22">
        <v>40342</v>
      </c>
      <c r="B1109" s="23" t="s">
        <v>69</v>
      </c>
      <c r="C1109" s="14">
        <v>26</v>
      </c>
      <c r="D1109" s="14">
        <f>IF(cukier6[[#This Row],[NIP]]=B1108, D1108+cukier6[[#This Row],[LICZBA KG]], cukier6[[#This Row],[LICZBA KG]])</f>
        <v>2095</v>
      </c>
      <c r="E110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109" s="23">
        <f>(1-E1109)*cukier6[[#This Row],[LICZBA KG]]</f>
        <v>23.400000000000002</v>
      </c>
      <c r="G1109" s="14"/>
      <c r="H1109" s="14"/>
      <c r="I1109" s="14"/>
    </row>
    <row r="1110" spans="1:9" x14ac:dyDescent="0.35">
      <c r="A1110" s="22">
        <v>40412</v>
      </c>
      <c r="B1110" s="23" t="s">
        <v>69</v>
      </c>
      <c r="C1110" s="14">
        <v>158</v>
      </c>
      <c r="D1110" s="14">
        <f>IF(cukier6[[#This Row],[NIP]]=B1109, D1109+cukier6[[#This Row],[LICZBA KG]], cukier6[[#This Row],[LICZBA KG]])</f>
        <v>2253</v>
      </c>
      <c r="E111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110" s="23">
        <f>(1-E1110)*cukier6[[#This Row],[LICZBA KG]]</f>
        <v>142.20000000000002</v>
      </c>
      <c r="G1110" s="14"/>
      <c r="H1110" s="14"/>
      <c r="I1110" s="14"/>
    </row>
    <row r="1111" spans="1:9" x14ac:dyDescent="0.35">
      <c r="A1111" s="22">
        <v>40484</v>
      </c>
      <c r="B1111" s="23" t="s">
        <v>69</v>
      </c>
      <c r="C1111" s="14">
        <v>80</v>
      </c>
      <c r="D1111" s="14">
        <f>IF(cukier6[[#This Row],[NIP]]=B1110, D1110+cukier6[[#This Row],[LICZBA KG]], cukier6[[#This Row],[LICZBA KG]])</f>
        <v>2333</v>
      </c>
      <c r="E111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111" s="23">
        <f>(1-E1111)*cukier6[[#This Row],[LICZBA KG]]</f>
        <v>72</v>
      </c>
      <c r="G1111" s="14"/>
      <c r="H1111" s="14"/>
      <c r="I1111" s="14"/>
    </row>
    <row r="1112" spans="1:9" x14ac:dyDescent="0.35">
      <c r="A1112" s="22">
        <v>40512</v>
      </c>
      <c r="B1112" s="23" t="s">
        <v>69</v>
      </c>
      <c r="C1112" s="14">
        <v>39</v>
      </c>
      <c r="D1112" s="14">
        <f>IF(cukier6[[#This Row],[NIP]]=B1111, D1111+cukier6[[#This Row],[LICZBA KG]], cukier6[[#This Row],[LICZBA KG]])</f>
        <v>2372</v>
      </c>
      <c r="E111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112" s="23">
        <f>(1-E1112)*cukier6[[#This Row],[LICZBA KG]]</f>
        <v>35.1</v>
      </c>
      <c r="G1112" s="14"/>
      <c r="H1112" s="14"/>
      <c r="I1112" s="14"/>
    </row>
    <row r="1113" spans="1:9" x14ac:dyDescent="0.35">
      <c r="A1113" s="22">
        <v>40633</v>
      </c>
      <c r="B1113" s="23" t="s">
        <v>69</v>
      </c>
      <c r="C1113" s="14">
        <v>20</v>
      </c>
      <c r="D1113" s="14">
        <f>IF(cukier6[[#This Row],[NIP]]=B1112, D1112+cukier6[[#This Row],[LICZBA KG]], cukier6[[#This Row],[LICZBA KG]])</f>
        <v>2392</v>
      </c>
      <c r="E111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113" s="23">
        <f>(1-E1113)*cukier6[[#This Row],[LICZBA KG]]</f>
        <v>18</v>
      </c>
      <c r="G1113" s="14"/>
      <c r="H1113" s="14"/>
      <c r="I1113" s="14"/>
    </row>
    <row r="1114" spans="1:9" x14ac:dyDescent="0.35">
      <c r="A1114" s="22">
        <v>40745</v>
      </c>
      <c r="B1114" s="23" t="s">
        <v>69</v>
      </c>
      <c r="C1114" s="14">
        <v>63</v>
      </c>
      <c r="D1114" s="14">
        <f>IF(cukier6[[#This Row],[NIP]]=B1113, D1113+cukier6[[#This Row],[LICZBA KG]], cukier6[[#This Row],[LICZBA KG]])</f>
        <v>2455</v>
      </c>
      <c r="E111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114" s="23">
        <f>(1-E1114)*cukier6[[#This Row],[LICZBA KG]]</f>
        <v>56.7</v>
      </c>
      <c r="G1114" s="14"/>
      <c r="H1114" s="14"/>
      <c r="I1114" s="14"/>
    </row>
    <row r="1115" spans="1:9" x14ac:dyDescent="0.35">
      <c r="A1115" s="22">
        <v>40973</v>
      </c>
      <c r="B1115" s="23" t="s">
        <v>69</v>
      </c>
      <c r="C1115" s="14">
        <v>127</v>
      </c>
      <c r="D1115" s="14">
        <f>IF(cukier6[[#This Row],[NIP]]=B1114, D1114+cukier6[[#This Row],[LICZBA KG]], cukier6[[#This Row],[LICZBA KG]])</f>
        <v>2582</v>
      </c>
      <c r="E111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115" s="23">
        <f>(1-E1115)*cukier6[[#This Row],[LICZBA KG]]</f>
        <v>114.3</v>
      </c>
      <c r="G1115" s="14"/>
      <c r="H1115" s="14"/>
      <c r="I1115" s="14"/>
    </row>
    <row r="1116" spans="1:9" x14ac:dyDescent="0.35">
      <c r="A1116" s="22">
        <v>41154</v>
      </c>
      <c r="B1116" s="23" t="s">
        <v>69</v>
      </c>
      <c r="C1116" s="14">
        <v>133</v>
      </c>
      <c r="D1116" s="14">
        <f>IF(cukier6[[#This Row],[NIP]]=B1115, D1115+cukier6[[#This Row],[LICZBA KG]], cukier6[[#This Row],[LICZBA KG]])</f>
        <v>2715</v>
      </c>
      <c r="E111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116" s="23">
        <f>(1-E1116)*cukier6[[#This Row],[LICZBA KG]]</f>
        <v>119.7</v>
      </c>
      <c r="G1116" s="14"/>
      <c r="H1116" s="14"/>
      <c r="I1116" s="14"/>
    </row>
    <row r="1117" spans="1:9" x14ac:dyDescent="0.35">
      <c r="A1117" s="22">
        <v>41163</v>
      </c>
      <c r="B1117" s="23" t="s">
        <v>69</v>
      </c>
      <c r="C1117" s="14">
        <v>143</v>
      </c>
      <c r="D1117" s="14">
        <f>IF(cukier6[[#This Row],[NIP]]=B1116, D1116+cukier6[[#This Row],[LICZBA KG]], cukier6[[#This Row],[LICZBA KG]])</f>
        <v>2858</v>
      </c>
      <c r="E111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117" s="23">
        <f>(1-E1117)*cukier6[[#This Row],[LICZBA KG]]</f>
        <v>128.70000000000002</v>
      </c>
      <c r="G1117" s="14"/>
      <c r="H1117" s="14"/>
      <c r="I1117" s="14"/>
    </row>
    <row r="1118" spans="1:9" x14ac:dyDescent="0.35">
      <c r="A1118" s="22">
        <v>41214</v>
      </c>
      <c r="B1118" s="23" t="s">
        <v>69</v>
      </c>
      <c r="C1118" s="14">
        <v>45</v>
      </c>
      <c r="D1118" s="14">
        <f>IF(cukier6[[#This Row],[NIP]]=B1117, D1117+cukier6[[#This Row],[LICZBA KG]], cukier6[[#This Row],[LICZBA KG]])</f>
        <v>2903</v>
      </c>
      <c r="E111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118" s="23">
        <f>(1-E1118)*cukier6[[#This Row],[LICZBA KG]]</f>
        <v>40.5</v>
      </c>
      <c r="G1118" s="14"/>
      <c r="H1118" s="14"/>
      <c r="I1118" s="14"/>
    </row>
    <row r="1119" spans="1:9" x14ac:dyDescent="0.35">
      <c r="A1119" s="22">
        <v>41472</v>
      </c>
      <c r="B1119" s="23" t="s">
        <v>69</v>
      </c>
      <c r="C1119" s="14">
        <v>89</v>
      </c>
      <c r="D1119" s="14">
        <f>IF(cukier6[[#This Row],[NIP]]=B1118, D1118+cukier6[[#This Row],[LICZBA KG]], cukier6[[#This Row],[LICZBA KG]])</f>
        <v>2992</v>
      </c>
      <c r="E111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119" s="23">
        <f>(1-E1119)*cukier6[[#This Row],[LICZBA KG]]</f>
        <v>80.100000000000009</v>
      </c>
      <c r="G1119" s="14"/>
      <c r="H1119" s="14"/>
      <c r="I1119" s="14"/>
    </row>
    <row r="1120" spans="1:9" x14ac:dyDescent="0.35">
      <c r="A1120" s="22">
        <v>41533</v>
      </c>
      <c r="B1120" s="23" t="s">
        <v>69</v>
      </c>
      <c r="C1120" s="14">
        <v>164</v>
      </c>
      <c r="D1120" s="14">
        <f>IF(cukier6[[#This Row],[NIP]]=B1119, D1119+cukier6[[#This Row],[LICZBA KG]], cukier6[[#This Row],[LICZBA KG]])</f>
        <v>3156</v>
      </c>
      <c r="E112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120" s="23">
        <f>(1-E1120)*cukier6[[#This Row],[LICZBA KG]]</f>
        <v>147.6</v>
      </c>
      <c r="G1120" s="14"/>
      <c r="H1120" s="14"/>
      <c r="I1120" s="14"/>
    </row>
    <row r="1121" spans="1:9" x14ac:dyDescent="0.35">
      <c r="A1121" s="22">
        <v>41713</v>
      </c>
      <c r="B1121" s="23" t="s">
        <v>69</v>
      </c>
      <c r="C1121" s="14">
        <v>146</v>
      </c>
      <c r="D1121" s="14">
        <f>IF(cukier6[[#This Row],[NIP]]=B1120, D1120+cukier6[[#This Row],[LICZBA KG]], cukier6[[#This Row],[LICZBA KG]])</f>
        <v>3302</v>
      </c>
      <c r="E112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121" s="23">
        <f>(1-E1121)*cukier6[[#This Row],[LICZBA KG]]</f>
        <v>131.4</v>
      </c>
      <c r="G1121" s="14"/>
      <c r="H1121" s="14"/>
      <c r="I1121" s="14"/>
    </row>
    <row r="1122" spans="1:9" x14ac:dyDescent="0.35">
      <c r="A1122" s="22">
        <v>41778</v>
      </c>
      <c r="B1122" s="23" t="s">
        <v>69</v>
      </c>
      <c r="C1122" s="14">
        <v>147</v>
      </c>
      <c r="D1122" s="14">
        <f>IF(cukier6[[#This Row],[NIP]]=B1121, D1121+cukier6[[#This Row],[LICZBA KG]], cukier6[[#This Row],[LICZBA KG]])</f>
        <v>3449</v>
      </c>
      <c r="E112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122" s="23">
        <f>(1-E1122)*cukier6[[#This Row],[LICZBA KG]]</f>
        <v>132.30000000000001</v>
      </c>
      <c r="G1122" s="14"/>
      <c r="H1122" s="14"/>
      <c r="I1122" s="14"/>
    </row>
    <row r="1123" spans="1:9" x14ac:dyDescent="0.35">
      <c r="A1123" s="22">
        <v>41920</v>
      </c>
      <c r="B1123" s="23" t="s">
        <v>69</v>
      </c>
      <c r="C1123" s="14">
        <v>180</v>
      </c>
      <c r="D1123" s="14">
        <f>IF(cukier6[[#This Row],[NIP]]=B1122, D1122+cukier6[[#This Row],[LICZBA KG]], cukier6[[#This Row],[LICZBA KG]])</f>
        <v>3629</v>
      </c>
      <c r="E112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123" s="23">
        <f>(1-E1123)*cukier6[[#This Row],[LICZBA KG]]</f>
        <v>162</v>
      </c>
      <c r="G1123" s="14"/>
      <c r="H1123" s="14"/>
      <c r="I1123" s="14"/>
    </row>
    <row r="1124" spans="1:9" x14ac:dyDescent="0.35">
      <c r="A1124" s="22">
        <v>41952</v>
      </c>
      <c r="B1124" s="23" t="s">
        <v>69</v>
      </c>
      <c r="C1124" s="14">
        <v>68</v>
      </c>
      <c r="D1124" s="14">
        <f>IF(cukier6[[#This Row],[NIP]]=B1123, D1123+cukier6[[#This Row],[LICZBA KG]], cukier6[[#This Row],[LICZBA KG]])</f>
        <v>3697</v>
      </c>
      <c r="E112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124" s="23">
        <f>(1-E1124)*cukier6[[#This Row],[LICZBA KG]]</f>
        <v>61.2</v>
      </c>
      <c r="G1124" s="14"/>
      <c r="H1124" s="14"/>
      <c r="I1124" s="14"/>
    </row>
    <row r="1125" spans="1:9" x14ac:dyDescent="0.35">
      <c r="A1125" s="22">
        <v>41961</v>
      </c>
      <c r="B1125" s="23" t="s">
        <v>69</v>
      </c>
      <c r="C1125" s="14">
        <v>31</v>
      </c>
      <c r="D1125" s="14">
        <f>IF(cukier6[[#This Row],[NIP]]=B1124, D1124+cukier6[[#This Row],[LICZBA KG]], cukier6[[#This Row],[LICZBA KG]])</f>
        <v>3728</v>
      </c>
      <c r="E112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125" s="23">
        <f>(1-E1125)*cukier6[[#This Row],[LICZBA KG]]</f>
        <v>27.900000000000002</v>
      </c>
      <c r="G1125" s="14"/>
      <c r="H1125" s="14"/>
      <c r="I1125" s="14"/>
    </row>
    <row r="1126" spans="1:9" x14ac:dyDescent="0.35">
      <c r="A1126" s="22">
        <v>41980</v>
      </c>
      <c r="B1126" s="23" t="s">
        <v>69</v>
      </c>
      <c r="C1126" s="14">
        <v>75</v>
      </c>
      <c r="D1126" s="14">
        <f>IF(cukier6[[#This Row],[NIP]]=B1125, D1125+cukier6[[#This Row],[LICZBA KG]], cukier6[[#This Row],[LICZBA KG]])</f>
        <v>3803</v>
      </c>
      <c r="E112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126" s="23">
        <f>(1-E1126)*cukier6[[#This Row],[LICZBA KG]]</f>
        <v>67.5</v>
      </c>
      <c r="G1126" s="14"/>
      <c r="H1126" s="14"/>
      <c r="I1126" s="14"/>
    </row>
    <row r="1127" spans="1:9" x14ac:dyDescent="0.35">
      <c r="A1127" s="22">
        <v>40229</v>
      </c>
      <c r="B1127" s="23" t="s">
        <v>206</v>
      </c>
      <c r="C1127" s="14">
        <v>1</v>
      </c>
      <c r="D1127" s="14">
        <f>IF(cukier6[[#This Row],[NIP]]=B1126, D1126+cukier6[[#This Row],[LICZBA KG]], cukier6[[#This Row],[LICZBA KG]])</f>
        <v>1</v>
      </c>
      <c r="E112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127" s="23">
        <f>(1-E1127)*cukier6[[#This Row],[LICZBA KG]]</f>
        <v>1</v>
      </c>
      <c r="G1127" s="14"/>
      <c r="H1127" s="14"/>
      <c r="I1127" s="14"/>
    </row>
    <row r="1128" spans="1:9" x14ac:dyDescent="0.35">
      <c r="A1128" s="22">
        <v>41040</v>
      </c>
      <c r="B1128" s="23" t="s">
        <v>206</v>
      </c>
      <c r="C1128" s="14">
        <v>14</v>
      </c>
      <c r="D1128" s="14">
        <f>IF(cukier6[[#This Row],[NIP]]=B1127, D1127+cukier6[[#This Row],[LICZBA KG]], cukier6[[#This Row],[LICZBA KG]])</f>
        <v>15</v>
      </c>
      <c r="E112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128" s="23">
        <f>(1-E1128)*cukier6[[#This Row],[LICZBA KG]]</f>
        <v>14</v>
      </c>
      <c r="G1128" s="14"/>
      <c r="H1128" s="14"/>
      <c r="I1128" s="14"/>
    </row>
    <row r="1129" spans="1:9" x14ac:dyDescent="0.35">
      <c r="A1129" s="22">
        <v>41617</v>
      </c>
      <c r="B1129" s="23" t="s">
        <v>206</v>
      </c>
      <c r="C1129" s="14">
        <v>6</v>
      </c>
      <c r="D1129" s="14">
        <f>IF(cukier6[[#This Row],[NIP]]=B1128, D1128+cukier6[[#This Row],[LICZBA KG]], cukier6[[#This Row],[LICZBA KG]])</f>
        <v>21</v>
      </c>
      <c r="E112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129" s="23">
        <f>(1-E1129)*cukier6[[#This Row],[LICZBA KG]]</f>
        <v>6</v>
      </c>
      <c r="G1129" s="14"/>
      <c r="H1129" s="14"/>
      <c r="I1129" s="14"/>
    </row>
    <row r="1130" spans="1:9" x14ac:dyDescent="0.35">
      <c r="A1130" s="22">
        <v>38567</v>
      </c>
      <c r="B1130" s="23" t="s">
        <v>66</v>
      </c>
      <c r="C1130" s="14">
        <v>189</v>
      </c>
      <c r="D1130" s="14">
        <f>IF(cukier6[[#This Row],[NIP]]=B1129, D1129+cukier6[[#This Row],[LICZBA KG]], cukier6[[#This Row],[LICZBA KG]])</f>
        <v>189</v>
      </c>
      <c r="E113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130" s="23">
        <f>(1-E1130)*cukier6[[#This Row],[LICZBA KG]]</f>
        <v>179.54999999999998</v>
      </c>
      <c r="G1130" s="14"/>
      <c r="H1130" s="14"/>
      <c r="I1130" s="14"/>
    </row>
    <row r="1131" spans="1:9" x14ac:dyDescent="0.35">
      <c r="A1131" s="22">
        <v>38615</v>
      </c>
      <c r="B1131" s="23" t="s">
        <v>66</v>
      </c>
      <c r="C1131" s="14">
        <v>89</v>
      </c>
      <c r="D1131" s="14">
        <f>IF(cukier6[[#This Row],[NIP]]=B1130, D1130+cukier6[[#This Row],[LICZBA KG]], cukier6[[#This Row],[LICZBA KG]])</f>
        <v>278</v>
      </c>
      <c r="E113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131" s="23">
        <f>(1-E1131)*cukier6[[#This Row],[LICZBA KG]]</f>
        <v>84.55</v>
      </c>
      <c r="G1131" s="14"/>
      <c r="H1131" s="14"/>
      <c r="I1131" s="14"/>
    </row>
    <row r="1132" spans="1:9" x14ac:dyDescent="0.35">
      <c r="A1132" s="22">
        <v>38827</v>
      </c>
      <c r="B1132" s="23" t="s">
        <v>66</v>
      </c>
      <c r="C1132" s="14">
        <v>159</v>
      </c>
      <c r="D1132" s="14">
        <f>IF(cukier6[[#This Row],[NIP]]=B1131, D1131+cukier6[[#This Row],[LICZBA KG]], cukier6[[#This Row],[LICZBA KG]])</f>
        <v>437</v>
      </c>
      <c r="E113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132" s="23">
        <f>(1-E1132)*cukier6[[#This Row],[LICZBA KG]]</f>
        <v>151.04999999999998</v>
      </c>
      <c r="G1132" s="14"/>
      <c r="H1132" s="14"/>
      <c r="I1132" s="14"/>
    </row>
    <row r="1133" spans="1:9" x14ac:dyDescent="0.35">
      <c r="A1133" s="22">
        <v>38861</v>
      </c>
      <c r="B1133" s="23" t="s">
        <v>66</v>
      </c>
      <c r="C1133" s="14">
        <v>173</v>
      </c>
      <c r="D1133" s="14">
        <f>IF(cukier6[[#This Row],[NIP]]=B1132, D1132+cukier6[[#This Row],[LICZBA KG]], cukier6[[#This Row],[LICZBA KG]])</f>
        <v>610</v>
      </c>
      <c r="E113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133" s="23">
        <f>(1-E1133)*cukier6[[#This Row],[LICZBA KG]]</f>
        <v>164.35</v>
      </c>
      <c r="G1133" s="14"/>
      <c r="H1133" s="14"/>
      <c r="I1133" s="14"/>
    </row>
    <row r="1134" spans="1:9" x14ac:dyDescent="0.35">
      <c r="A1134" s="22">
        <v>38973</v>
      </c>
      <c r="B1134" s="23" t="s">
        <v>66</v>
      </c>
      <c r="C1134" s="14">
        <v>52</v>
      </c>
      <c r="D1134" s="14">
        <f>IF(cukier6[[#This Row],[NIP]]=B1133, D1133+cukier6[[#This Row],[LICZBA KG]], cukier6[[#This Row],[LICZBA KG]])</f>
        <v>662</v>
      </c>
      <c r="E113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134" s="23">
        <f>(1-E1134)*cukier6[[#This Row],[LICZBA KG]]</f>
        <v>49.4</v>
      </c>
      <c r="G1134" s="14"/>
      <c r="H1134" s="14"/>
      <c r="I1134" s="14"/>
    </row>
    <row r="1135" spans="1:9" x14ac:dyDescent="0.35">
      <c r="A1135" s="22">
        <v>39178</v>
      </c>
      <c r="B1135" s="23" t="s">
        <v>66</v>
      </c>
      <c r="C1135" s="14">
        <v>40</v>
      </c>
      <c r="D1135" s="14">
        <f>IF(cukier6[[#This Row],[NIP]]=B1134, D1134+cukier6[[#This Row],[LICZBA KG]], cukier6[[#This Row],[LICZBA KG]])</f>
        <v>702</v>
      </c>
      <c r="E113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135" s="23">
        <f>(1-E1135)*cukier6[[#This Row],[LICZBA KG]]</f>
        <v>38</v>
      </c>
      <c r="G1135" s="14"/>
      <c r="H1135" s="14"/>
      <c r="I1135" s="14"/>
    </row>
    <row r="1136" spans="1:9" x14ac:dyDescent="0.35">
      <c r="A1136" s="22">
        <v>39315</v>
      </c>
      <c r="B1136" s="23" t="s">
        <v>66</v>
      </c>
      <c r="C1136" s="14">
        <v>45</v>
      </c>
      <c r="D1136" s="14">
        <f>IF(cukier6[[#This Row],[NIP]]=B1135, D1135+cukier6[[#This Row],[LICZBA KG]], cukier6[[#This Row],[LICZBA KG]])</f>
        <v>747</v>
      </c>
      <c r="E113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136" s="23">
        <f>(1-E1136)*cukier6[[#This Row],[LICZBA KG]]</f>
        <v>42.75</v>
      </c>
      <c r="G1136" s="14"/>
      <c r="H1136" s="14"/>
      <c r="I1136" s="14"/>
    </row>
    <row r="1137" spans="1:9" x14ac:dyDescent="0.35">
      <c r="A1137" s="22">
        <v>39494</v>
      </c>
      <c r="B1137" s="23" t="s">
        <v>66</v>
      </c>
      <c r="C1137" s="14">
        <v>62</v>
      </c>
      <c r="D1137" s="14">
        <f>IF(cukier6[[#This Row],[NIP]]=B1136, D1136+cukier6[[#This Row],[LICZBA KG]], cukier6[[#This Row],[LICZBA KG]])</f>
        <v>809</v>
      </c>
      <c r="E113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137" s="23">
        <f>(1-E1137)*cukier6[[#This Row],[LICZBA KG]]</f>
        <v>58.9</v>
      </c>
      <c r="G1137" s="14"/>
      <c r="H1137" s="14"/>
      <c r="I1137" s="14"/>
    </row>
    <row r="1138" spans="1:9" x14ac:dyDescent="0.35">
      <c r="A1138" s="22">
        <v>39511</v>
      </c>
      <c r="B1138" s="23" t="s">
        <v>66</v>
      </c>
      <c r="C1138" s="14">
        <v>191</v>
      </c>
      <c r="D1138" s="14">
        <f>IF(cukier6[[#This Row],[NIP]]=B1137, D1137+cukier6[[#This Row],[LICZBA KG]], cukier6[[#This Row],[LICZBA KG]])</f>
        <v>1000</v>
      </c>
      <c r="E113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138" s="23">
        <f>(1-E1138)*cukier6[[#This Row],[LICZBA KG]]</f>
        <v>171.9</v>
      </c>
      <c r="G1138" s="14"/>
      <c r="H1138" s="14"/>
      <c r="I1138" s="14"/>
    </row>
    <row r="1139" spans="1:9" x14ac:dyDescent="0.35">
      <c r="A1139" s="22">
        <v>39546</v>
      </c>
      <c r="B1139" s="23" t="s">
        <v>66</v>
      </c>
      <c r="C1139" s="14">
        <v>46</v>
      </c>
      <c r="D1139" s="14">
        <f>IF(cukier6[[#This Row],[NIP]]=B1138, D1138+cukier6[[#This Row],[LICZBA KG]], cukier6[[#This Row],[LICZBA KG]])</f>
        <v>1046</v>
      </c>
      <c r="E113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139" s="23">
        <f>(1-E1139)*cukier6[[#This Row],[LICZBA KG]]</f>
        <v>41.4</v>
      </c>
      <c r="G1139" s="14"/>
      <c r="H1139" s="14"/>
      <c r="I1139" s="14"/>
    </row>
    <row r="1140" spans="1:9" x14ac:dyDescent="0.35">
      <c r="A1140" s="22">
        <v>39552</v>
      </c>
      <c r="B1140" s="23" t="s">
        <v>66</v>
      </c>
      <c r="C1140" s="14">
        <v>126</v>
      </c>
      <c r="D1140" s="14">
        <f>IF(cukier6[[#This Row],[NIP]]=B1139, D1139+cukier6[[#This Row],[LICZBA KG]], cukier6[[#This Row],[LICZBA KG]])</f>
        <v>1172</v>
      </c>
      <c r="E114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140" s="23">
        <f>(1-E1140)*cukier6[[#This Row],[LICZBA KG]]</f>
        <v>113.4</v>
      </c>
      <c r="G1140" s="14"/>
      <c r="H1140" s="14"/>
      <c r="I1140" s="14"/>
    </row>
    <row r="1141" spans="1:9" x14ac:dyDescent="0.35">
      <c r="A1141" s="22">
        <v>39558</v>
      </c>
      <c r="B1141" s="23" t="s">
        <v>66</v>
      </c>
      <c r="C1141" s="14">
        <v>146</v>
      </c>
      <c r="D1141" s="14">
        <f>IF(cukier6[[#This Row],[NIP]]=B1140, D1140+cukier6[[#This Row],[LICZBA KG]], cukier6[[#This Row],[LICZBA KG]])</f>
        <v>1318</v>
      </c>
      <c r="E114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141" s="23">
        <f>(1-E1141)*cukier6[[#This Row],[LICZBA KG]]</f>
        <v>131.4</v>
      </c>
      <c r="G1141" s="14"/>
      <c r="H1141" s="14"/>
      <c r="I1141" s="14"/>
    </row>
    <row r="1142" spans="1:9" x14ac:dyDescent="0.35">
      <c r="A1142" s="22">
        <v>39579</v>
      </c>
      <c r="B1142" s="23" t="s">
        <v>66</v>
      </c>
      <c r="C1142" s="14">
        <v>102</v>
      </c>
      <c r="D1142" s="14">
        <f>IF(cukier6[[#This Row],[NIP]]=B1141, D1141+cukier6[[#This Row],[LICZBA KG]], cukier6[[#This Row],[LICZBA KG]])</f>
        <v>1420</v>
      </c>
      <c r="E114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142" s="23">
        <f>(1-E1142)*cukier6[[#This Row],[LICZBA KG]]</f>
        <v>91.8</v>
      </c>
      <c r="G1142" s="14"/>
      <c r="H1142" s="14"/>
      <c r="I1142" s="14"/>
    </row>
    <row r="1143" spans="1:9" x14ac:dyDescent="0.35">
      <c r="A1143" s="22">
        <v>39740</v>
      </c>
      <c r="B1143" s="23" t="s">
        <v>66</v>
      </c>
      <c r="C1143" s="14">
        <v>97</v>
      </c>
      <c r="D1143" s="14">
        <f>IF(cukier6[[#This Row],[NIP]]=B1142, D1142+cukier6[[#This Row],[LICZBA KG]], cukier6[[#This Row],[LICZBA KG]])</f>
        <v>1517</v>
      </c>
      <c r="E114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143" s="23">
        <f>(1-E1143)*cukier6[[#This Row],[LICZBA KG]]</f>
        <v>87.3</v>
      </c>
      <c r="G1143" s="14"/>
      <c r="H1143" s="14"/>
      <c r="I1143" s="14"/>
    </row>
    <row r="1144" spans="1:9" x14ac:dyDescent="0.35">
      <c r="A1144" s="22">
        <v>39743</v>
      </c>
      <c r="B1144" s="23" t="s">
        <v>66</v>
      </c>
      <c r="C1144" s="14">
        <v>190</v>
      </c>
      <c r="D1144" s="14">
        <f>IF(cukier6[[#This Row],[NIP]]=B1143, D1143+cukier6[[#This Row],[LICZBA KG]], cukier6[[#This Row],[LICZBA KG]])</f>
        <v>1707</v>
      </c>
      <c r="E114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144" s="23">
        <f>(1-E1144)*cukier6[[#This Row],[LICZBA KG]]</f>
        <v>171</v>
      </c>
      <c r="G1144" s="14"/>
      <c r="H1144" s="14"/>
      <c r="I1144" s="14"/>
    </row>
    <row r="1145" spans="1:9" x14ac:dyDescent="0.35">
      <c r="A1145" s="22">
        <v>39799</v>
      </c>
      <c r="B1145" s="23" t="s">
        <v>66</v>
      </c>
      <c r="C1145" s="14">
        <v>60</v>
      </c>
      <c r="D1145" s="14">
        <f>IF(cukier6[[#This Row],[NIP]]=B1144, D1144+cukier6[[#This Row],[LICZBA KG]], cukier6[[#This Row],[LICZBA KG]])</f>
        <v>1767</v>
      </c>
      <c r="E114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145" s="23">
        <f>(1-E1145)*cukier6[[#This Row],[LICZBA KG]]</f>
        <v>54</v>
      </c>
      <c r="G1145" s="14"/>
      <c r="H1145" s="14"/>
      <c r="I1145" s="14"/>
    </row>
    <row r="1146" spans="1:9" x14ac:dyDescent="0.35">
      <c r="A1146" s="22">
        <v>39929</v>
      </c>
      <c r="B1146" s="23" t="s">
        <v>66</v>
      </c>
      <c r="C1146" s="14">
        <v>144</v>
      </c>
      <c r="D1146" s="14">
        <f>IF(cukier6[[#This Row],[NIP]]=B1145, D1145+cukier6[[#This Row],[LICZBA KG]], cukier6[[#This Row],[LICZBA KG]])</f>
        <v>1911</v>
      </c>
      <c r="E114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146" s="23">
        <f>(1-E1146)*cukier6[[#This Row],[LICZBA KG]]</f>
        <v>129.6</v>
      </c>
      <c r="G1146" s="14"/>
      <c r="H1146" s="14"/>
      <c r="I1146" s="14"/>
    </row>
    <row r="1147" spans="1:9" x14ac:dyDescent="0.35">
      <c r="A1147" s="22">
        <v>40136</v>
      </c>
      <c r="B1147" s="23" t="s">
        <v>66</v>
      </c>
      <c r="C1147" s="14">
        <v>162</v>
      </c>
      <c r="D1147" s="14">
        <f>IF(cukier6[[#This Row],[NIP]]=B1146, D1146+cukier6[[#This Row],[LICZBA KG]], cukier6[[#This Row],[LICZBA KG]])</f>
        <v>2073</v>
      </c>
      <c r="E114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147" s="23">
        <f>(1-E1147)*cukier6[[#This Row],[LICZBA KG]]</f>
        <v>145.80000000000001</v>
      </c>
      <c r="G1147" s="14"/>
      <c r="H1147" s="14"/>
      <c r="I1147" s="14"/>
    </row>
    <row r="1148" spans="1:9" x14ac:dyDescent="0.35">
      <c r="A1148" s="22">
        <v>40327</v>
      </c>
      <c r="B1148" s="23" t="s">
        <v>66</v>
      </c>
      <c r="C1148" s="14">
        <v>190</v>
      </c>
      <c r="D1148" s="14">
        <f>IF(cukier6[[#This Row],[NIP]]=B1147, D1147+cukier6[[#This Row],[LICZBA KG]], cukier6[[#This Row],[LICZBA KG]])</f>
        <v>2263</v>
      </c>
      <c r="E114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148" s="23">
        <f>(1-E1148)*cukier6[[#This Row],[LICZBA KG]]</f>
        <v>171</v>
      </c>
      <c r="G1148" s="14"/>
      <c r="H1148" s="14"/>
      <c r="I1148" s="14"/>
    </row>
    <row r="1149" spans="1:9" x14ac:dyDescent="0.35">
      <c r="A1149" s="22">
        <v>40353</v>
      </c>
      <c r="B1149" s="23" t="s">
        <v>66</v>
      </c>
      <c r="C1149" s="14">
        <v>79</v>
      </c>
      <c r="D1149" s="14">
        <f>IF(cukier6[[#This Row],[NIP]]=B1148, D1148+cukier6[[#This Row],[LICZBA KG]], cukier6[[#This Row],[LICZBA KG]])</f>
        <v>2342</v>
      </c>
      <c r="E114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149" s="23">
        <f>(1-E1149)*cukier6[[#This Row],[LICZBA KG]]</f>
        <v>71.100000000000009</v>
      </c>
      <c r="G1149" s="14"/>
      <c r="H1149" s="14"/>
      <c r="I1149" s="14"/>
    </row>
    <row r="1150" spans="1:9" x14ac:dyDescent="0.35">
      <c r="A1150" s="22">
        <v>40440</v>
      </c>
      <c r="B1150" s="23" t="s">
        <v>66</v>
      </c>
      <c r="C1150" s="14">
        <v>30</v>
      </c>
      <c r="D1150" s="14">
        <f>IF(cukier6[[#This Row],[NIP]]=B1149, D1149+cukier6[[#This Row],[LICZBA KG]], cukier6[[#This Row],[LICZBA KG]])</f>
        <v>2372</v>
      </c>
      <c r="E115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150" s="23">
        <f>(1-E1150)*cukier6[[#This Row],[LICZBA KG]]</f>
        <v>27</v>
      </c>
      <c r="G1150" s="14"/>
      <c r="H1150" s="14"/>
      <c r="I1150" s="14"/>
    </row>
    <row r="1151" spans="1:9" x14ac:dyDescent="0.35">
      <c r="A1151" s="22">
        <v>40746</v>
      </c>
      <c r="B1151" s="23" t="s">
        <v>66</v>
      </c>
      <c r="C1151" s="14">
        <v>120</v>
      </c>
      <c r="D1151" s="14">
        <f>IF(cukier6[[#This Row],[NIP]]=B1150, D1150+cukier6[[#This Row],[LICZBA KG]], cukier6[[#This Row],[LICZBA KG]])</f>
        <v>2492</v>
      </c>
      <c r="E115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151" s="23">
        <f>(1-E1151)*cukier6[[#This Row],[LICZBA KG]]</f>
        <v>108</v>
      </c>
      <c r="G1151" s="14"/>
      <c r="H1151" s="14"/>
      <c r="I1151" s="14"/>
    </row>
    <row r="1152" spans="1:9" x14ac:dyDescent="0.35">
      <c r="A1152" s="22">
        <v>40839</v>
      </c>
      <c r="B1152" s="23" t="s">
        <v>66</v>
      </c>
      <c r="C1152" s="14">
        <v>77</v>
      </c>
      <c r="D1152" s="14">
        <f>IF(cukier6[[#This Row],[NIP]]=B1151, D1151+cukier6[[#This Row],[LICZBA KG]], cukier6[[#This Row],[LICZBA KG]])</f>
        <v>2569</v>
      </c>
      <c r="E115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152" s="23">
        <f>(1-E1152)*cukier6[[#This Row],[LICZBA KG]]</f>
        <v>69.3</v>
      </c>
      <c r="G1152" s="14"/>
      <c r="H1152" s="14"/>
      <c r="I1152" s="14"/>
    </row>
    <row r="1153" spans="1:9" x14ac:dyDescent="0.35">
      <c r="A1153" s="22">
        <v>40912</v>
      </c>
      <c r="B1153" s="23" t="s">
        <v>66</v>
      </c>
      <c r="C1153" s="14">
        <v>74</v>
      </c>
      <c r="D1153" s="14">
        <f>IF(cukier6[[#This Row],[NIP]]=B1152, D1152+cukier6[[#This Row],[LICZBA KG]], cukier6[[#This Row],[LICZBA KG]])</f>
        <v>2643</v>
      </c>
      <c r="E115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153" s="23">
        <f>(1-E1153)*cukier6[[#This Row],[LICZBA KG]]</f>
        <v>66.600000000000009</v>
      </c>
      <c r="G1153" s="14"/>
      <c r="H1153" s="14"/>
      <c r="I1153" s="14"/>
    </row>
    <row r="1154" spans="1:9" x14ac:dyDescent="0.35">
      <c r="A1154" s="22">
        <v>41004</v>
      </c>
      <c r="B1154" s="23" t="s">
        <v>66</v>
      </c>
      <c r="C1154" s="14">
        <v>35</v>
      </c>
      <c r="D1154" s="14">
        <f>IF(cukier6[[#This Row],[NIP]]=B1153, D1153+cukier6[[#This Row],[LICZBA KG]], cukier6[[#This Row],[LICZBA KG]])</f>
        <v>2678</v>
      </c>
      <c r="E115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154" s="23">
        <f>(1-E1154)*cukier6[[#This Row],[LICZBA KG]]</f>
        <v>31.5</v>
      </c>
      <c r="G1154" s="14"/>
      <c r="H1154" s="14"/>
      <c r="I1154" s="14"/>
    </row>
    <row r="1155" spans="1:9" x14ac:dyDescent="0.35">
      <c r="A1155" s="22">
        <v>41051</v>
      </c>
      <c r="B1155" s="23" t="s">
        <v>66</v>
      </c>
      <c r="C1155" s="14">
        <v>172</v>
      </c>
      <c r="D1155" s="14">
        <f>IF(cukier6[[#This Row],[NIP]]=B1154, D1154+cukier6[[#This Row],[LICZBA KG]], cukier6[[#This Row],[LICZBA KG]])</f>
        <v>2850</v>
      </c>
      <c r="E115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155" s="23">
        <f>(1-E1155)*cukier6[[#This Row],[LICZBA KG]]</f>
        <v>154.80000000000001</v>
      </c>
      <c r="G1155" s="14"/>
      <c r="H1155" s="14"/>
      <c r="I1155" s="14"/>
    </row>
    <row r="1156" spans="1:9" x14ac:dyDescent="0.35">
      <c r="A1156" s="22">
        <v>41091</v>
      </c>
      <c r="B1156" s="23" t="s">
        <v>66</v>
      </c>
      <c r="C1156" s="14">
        <v>29</v>
      </c>
      <c r="D1156" s="14">
        <f>IF(cukier6[[#This Row],[NIP]]=B1155, D1155+cukier6[[#This Row],[LICZBA KG]], cukier6[[#This Row],[LICZBA KG]])</f>
        <v>2879</v>
      </c>
      <c r="E115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156" s="23">
        <f>(1-E1156)*cukier6[[#This Row],[LICZBA KG]]</f>
        <v>26.1</v>
      </c>
      <c r="G1156" s="14"/>
      <c r="H1156" s="14"/>
      <c r="I1156" s="14"/>
    </row>
    <row r="1157" spans="1:9" x14ac:dyDescent="0.35">
      <c r="A1157" s="22">
        <v>41142</v>
      </c>
      <c r="B1157" s="23" t="s">
        <v>66</v>
      </c>
      <c r="C1157" s="14">
        <v>96</v>
      </c>
      <c r="D1157" s="14">
        <f>IF(cukier6[[#This Row],[NIP]]=B1156, D1156+cukier6[[#This Row],[LICZBA KG]], cukier6[[#This Row],[LICZBA KG]])</f>
        <v>2975</v>
      </c>
      <c r="E115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157" s="23">
        <f>(1-E1157)*cukier6[[#This Row],[LICZBA KG]]</f>
        <v>86.4</v>
      </c>
      <c r="G1157" s="14"/>
      <c r="H1157" s="14"/>
      <c r="I1157" s="14"/>
    </row>
    <row r="1158" spans="1:9" x14ac:dyDescent="0.35">
      <c r="A1158" s="22">
        <v>41279</v>
      </c>
      <c r="B1158" s="23" t="s">
        <v>66</v>
      </c>
      <c r="C1158" s="14">
        <v>171</v>
      </c>
      <c r="D1158" s="14">
        <f>IF(cukier6[[#This Row],[NIP]]=B1157, D1157+cukier6[[#This Row],[LICZBA KG]], cukier6[[#This Row],[LICZBA KG]])</f>
        <v>3146</v>
      </c>
      <c r="E115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158" s="23">
        <f>(1-E1158)*cukier6[[#This Row],[LICZBA KG]]</f>
        <v>153.9</v>
      </c>
      <c r="G1158" s="14"/>
      <c r="H1158" s="14"/>
      <c r="I1158" s="14"/>
    </row>
    <row r="1159" spans="1:9" x14ac:dyDescent="0.35">
      <c r="A1159" s="22">
        <v>41368</v>
      </c>
      <c r="B1159" s="23" t="s">
        <v>66</v>
      </c>
      <c r="C1159" s="14">
        <v>112</v>
      </c>
      <c r="D1159" s="14">
        <f>IF(cukier6[[#This Row],[NIP]]=B1158, D1158+cukier6[[#This Row],[LICZBA KG]], cukier6[[#This Row],[LICZBA KG]])</f>
        <v>3258</v>
      </c>
      <c r="E115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159" s="23">
        <f>(1-E1159)*cukier6[[#This Row],[LICZBA KG]]</f>
        <v>100.8</v>
      </c>
      <c r="G1159" s="14"/>
      <c r="H1159" s="14"/>
      <c r="I1159" s="14"/>
    </row>
    <row r="1160" spans="1:9" x14ac:dyDescent="0.35">
      <c r="A1160" s="22">
        <v>41379</v>
      </c>
      <c r="B1160" s="23" t="s">
        <v>66</v>
      </c>
      <c r="C1160" s="14">
        <v>121</v>
      </c>
      <c r="D1160" s="14">
        <f>IF(cukier6[[#This Row],[NIP]]=B1159, D1159+cukier6[[#This Row],[LICZBA KG]], cukier6[[#This Row],[LICZBA KG]])</f>
        <v>3379</v>
      </c>
      <c r="E116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160" s="23">
        <f>(1-E1160)*cukier6[[#This Row],[LICZBA KG]]</f>
        <v>108.9</v>
      </c>
      <c r="G1160" s="14"/>
      <c r="H1160" s="14"/>
      <c r="I1160" s="14"/>
    </row>
    <row r="1161" spans="1:9" x14ac:dyDescent="0.35">
      <c r="A1161" s="22">
        <v>41504</v>
      </c>
      <c r="B1161" s="23" t="s">
        <v>66</v>
      </c>
      <c r="C1161" s="14">
        <v>168</v>
      </c>
      <c r="D1161" s="14">
        <f>IF(cukier6[[#This Row],[NIP]]=B1160, D1160+cukier6[[#This Row],[LICZBA KG]], cukier6[[#This Row],[LICZBA KG]])</f>
        <v>3547</v>
      </c>
      <c r="E116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161" s="23">
        <f>(1-E1161)*cukier6[[#This Row],[LICZBA KG]]</f>
        <v>151.20000000000002</v>
      </c>
      <c r="G1161" s="14"/>
      <c r="H1161" s="14"/>
      <c r="I1161" s="14"/>
    </row>
    <row r="1162" spans="1:9" x14ac:dyDescent="0.35">
      <c r="A1162" s="22">
        <v>41690</v>
      </c>
      <c r="B1162" s="23" t="s">
        <v>66</v>
      </c>
      <c r="C1162" s="14">
        <v>191</v>
      </c>
      <c r="D1162" s="14">
        <f>IF(cukier6[[#This Row],[NIP]]=B1161, D1161+cukier6[[#This Row],[LICZBA KG]], cukier6[[#This Row],[LICZBA KG]])</f>
        <v>3738</v>
      </c>
      <c r="E116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162" s="23">
        <f>(1-E1162)*cukier6[[#This Row],[LICZBA KG]]</f>
        <v>171.9</v>
      </c>
      <c r="G1162" s="14"/>
      <c r="H1162" s="14"/>
      <c r="I1162" s="14"/>
    </row>
    <row r="1163" spans="1:9" x14ac:dyDescent="0.35">
      <c r="A1163" s="22">
        <v>41815</v>
      </c>
      <c r="B1163" s="23" t="s">
        <v>66</v>
      </c>
      <c r="C1163" s="14">
        <v>57</v>
      </c>
      <c r="D1163" s="14">
        <f>IF(cukier6[[#This Row],[NIP]]=B1162, D1162+cukier6[[#This Row],[LICZBA KG]], cukier6[[#This Row],[LICZBA KG]])</f>
        <v>3795</v>
      </c>
      <c r="E116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163" s="23">
        <f>(1-E1163)*cukier6[[#This Row],[LICZBA KG]]</f>
        <v>51.300000000000004</v>
      </c>
      <c r="G1163" s="14"/>
      <c r="H1163" s="14"/>
      <c r="I1163" s="14"/>
    </row>
    <row r="1164" spans="1:9" x14ac:dyDescent="0.35">
      <c r="A1164" s="22">
        <v>38501</v>
      </c>
      <c r="B1164" s="23" t="s">
        <v>48</v>
      </c>
      <c r="C1164" s="14">
        <v>13</v>
      </c>
      <c r="D1164" s="14">
        <f>IF(cukier6[[#This Row],[NIP]]=B1163, D1163+cukier6[[#This Row],[LICZBA KG]], cukier6[[#This Row],[LICZBA KG]])</f>
        <v>13</v>
      </c>
      <c r="E116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164" s="23">
        <f>(1-E1164)*cukier6[[#This Row],[LICZBA KG]]</f>
        <v>13</v>
      </c>
      <c r="G1164" s="14"/>
      <c r="H1164" s="14"/>
      <c r="I1164" s="14"/>
    </row>
    <row r="1165" spans="1:9" x14ac:dyDescent="0.35">
      <c r="A1165" s="22">
        <v>39552</v>
      </c>
      <c r="B1165" s="23" t="s">
        <v>48</v>
      </c>
      <c r="C1165" s="14">
        <v>11</v>
      </c>
      <c r="D1165" s="14">
        <f>IF(cukier6[[#This Row],[NIP]]=B1164, D1164+cukier6[[#This Row],[LICZBA KG]], cukier6[[#This Row],[LICZBA KG]])</f>
        <v>24</v>
      </c>
      <c r="E116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165" s="23">
        <f>(1-E1165)*cukier6[[#This Row],[LICZBA KG]]</f>
        <v>11</v>
      </c>
      <c r="G1165" s="14"/>
      <c r="H1165" s="14"/>
      <c r="I1165" s="14"/>
    </row>
    <row r="1166" spans="1:9" x14ac:dyDescent="0.35">
      <c r="A1166" s="22">
        <v>41162</v>
      </c>
      <c r="B1166" s="23" t="s">
        <v>48</v>
      </c>
      <c r="C1166" s="14">
        <v>13</v>
      </c>
      <c r="D1166" s="14">
        <f>IF(cukier6[[#This Row],[NIP]]=B1165, D1165+cukier6[[#This Row],[LICZBA KG]], cukier6[[#This Row],[LICZBA KG]])</f>
        <v>37</v>
      </c>
      <c r="E116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166" s="23">
        <f>(1-E1166)*cukier6[[#This Row],[LICZBA KG]]</f>
        <v>13</v>
      </c>
      <c r="G1166" s="14"/>
      <c r="H1166" s="14"/>
      <c r="I1166" s="14"/>
    </row>
    <row r="1167" spans="1:9" x14ac:dyDescent="0.35">
      <c r="A1167" s="22">
        <v>38639</v>
      </c>
      <c r="B1167" s="23" t="s">
        <v>81</v>
      </c>
      <c r="C1167" s="14">
        <v>17</v>
      </c>
      <c r="D1167" s="14">
        <f>IF(cukier6[[#This Row],[NIP]]=B1166, D1166+cukier6[[#This Row],[LICZBA KG]], cukier6[[#This Row],[LICZBA KG]])</f>
        <v>17</v>
      </c>
      <c r="E116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167" s="23">
        <f>(1-E1167)*cukier6[[#This Row],[LICZBA KG]]</f>
        <v>17</v>
      </c>
      <c r="G1167" s="14"/>
      <c r="H1167" s="14"/>
      <c r="I1167" s="14"/>
    </row>
    <row r="1168" spans="1:9" x14ac:dyDescent="0.35">
      <c r="A1168" s="22">
        <v>40201</v>
      </c>
      <c r="B1168" s="23" t="s">
        <v>81</v>
      </c>
      <c r="C1168" s="14">
        <v>11</v>
      </c>
      <c r="D1168" s="14">
        <f>IF(cukier6[[#This Row],[NIP]]=B1167, D1167+cukier6[[#This Row],[LICZBA KG]], cukier6[[#This Row],[LICZBA KG]])</f>
        <v>28</v>
      </c>
      <c r="E116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168" s="23">
        <f>(1-E1168)*cukier6[[#This Row],[LICZBA KG]]</f>
        <v>11</v>
      </c>
      <c r="G1168" s="14"/>
      <c r="H1168" s="14"/>
      <c r="I1168" s="14"/>
    </row>
    <row r="1169" spans="1:9" x14ac:dyDescent="0.35">
      <c r="A1169" s="22">
        <v>40263</v>
      </c>
      <c r="B1169" s="23" t="s">
        <v>81</v>
      </c>
      <c r="C1169" s="14">
        <v>10</v>
      </c>
      <c r="D1169" s="14">
        <f>IF(cukier6[[#This Row],[NIP]]=B1168, D1168+cukier6[[#This Row],[LICZBA KG]], cukier6[[#This Row],[LICZBA KG]])</f>
        <v>38</v>
      </c>
      <c r="E116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169" s="23">
        <f>(1-E1169)*cukier6[[#This Row],[LICZBA KG]]</f>
        <v>10</v>
      </c>
      <c r="G1169" s="14"/>
      <c r="H1169" s="14"/>
      <c r="I1169" s="14"/>
    </row>
    <row r="1170" spans="1:9" x14ac:dyDescent="0.35">
      <c r="A1170" s="22">
        <v>41011</v>
      </c>
      <c r="B1170" s="23" t="s">
        <v>81</v>
      </c>
      <c r="C1170" s="14">
        <v>7</v>
      </c>
      <c r="D1170" s="14">
        <f>IF(cukier6[[#This Row],[NIP]]=B1169, D1169+cukier6[[#This Row],[LICZBA KG]], cukier6[[#This Row],[LICZBA KG]])</f>
        <v>45</v>
      </c>
      <c r="E117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170" s="23">
        <f>(1-E1170)*cukier6[[#This Row],[LICZBA KG]]</f>
        <v>7</v>
      </c>
      <c r="G1170" s="14"/>
      <c r="H1170" s="14"/>
      <c r="I1170" s="14"/>
    </row>
    <row r="1171" spans="1:9" x14ac:dyDescent="0.35">
      <c r="A1171" s="22">
        <v>41612</v>
      </c>
      <c r="B1171" s="23" t="s">
        <v>81</v>
      </c>
      <c r="C1171" s="14">
        <v>13</v>
      </c>
      <c r="D1171" s="14">
        <f>IF(cukier6[[#This Row],[NIP]]=B1170, D1170+cukier6[[#This Row],[LICZBA KG]], cukier6[[#This Row],[LICZBA KG]])</f>
        <v>58</v>
      </c>
      <c r="E117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171" s="23">
        <f>(1-E1171)*cukier6[[#This Row],[LICZBA KG]]</f>
        <v>13</v>
      </c>
      <c r="G1171" s="14"/>
      <c r="H1171" s="14"/>
      <c r="I1171" s="14"/>
    </row>
    <row r="1172" spans="1:9" x14ac:dyDescent="0.35">
      <c r="A1172" s="22">
        <v>38862</v>
      </c>
      <c r="B1172" s="23" t="s">
        <v>111</v>
      </c>
      <c r="C1172" s="14">
        <v>18</v>
      </c>
      <c r="D1172" s="14">
        <f>IF(cukier6[[#This Row],[NIP]]=B1171, D1171+cukier6[[#This Row],[LICZBA KG]], cukier6[[#This Row],[LICZBA KG]])</f>
        <v>18</v>
      </c>
      <c r="E117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172" s="23">
        <f>(1-E1172)*cukier6[[#This Row],[LICZBA KG]]</f>
        <v>18</v>
      </c>
      <c r="G1172" s="14"/>
      <c r="H1172" s="14"/>
      <c r="I1172" s="14"/>
    </row>
    <row r="1173" spans="1:9" x14ac:dyDescent="0.35">
      <c r="A1173" s="22">
        <v>41143</v>
      </c>
      <c r="B1173" s="23" t="s">
        <v>111</v>
      </c>
      <c r="C1173" s="14">
        <v>17</v>
      </c>
      <c r="D1173" s="14">
        <f>IF(cukier6[[#This Row],[NIP]]=B1172, D1172+cukier6[[#This Row],[LICZBA KG]], cukier6[[#This Row],[LICZBA KG]])</f>
        <v>35</v>
      </c>
      <c r="E117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173" s="23">
        <f>(1-E1173)*cukier6[[#This Row],[LICZBA KG]]</f>
        <v>17</v>
      </c>
      <c r="G1173" s="14"/>
      <c r="H1173" s="14"/>
      <c r="I1173" s="14"/>
    </row>
    <row r="1174" spans="1:9" x14ac:dyDescent="0.35">
      <c r="A1174" s="22">
        <v>38532</v>
      </c>
      <c r="B1174" s="23" t="s">
        <v>59</v>
      </c>
      <c r="C1174" s="14">
        <v>14</v>
      </c>
      <c r="D1174" s="14">
        <f>IF(cukier6[[#This Row],[NIP]]=B1173, D1173+cukier6[[#This Row],[LICZBA KG]], cukier6[[#This Row],[LICZBA KG]])</f>
        <v>14</v>
      </c>
      <c r="E117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174" s="23">
        <f>(1-E1174)*cukier6[[#This Row],[LICZBA KG]]</f>
        <v>14</v>
      </c>
      <c r="G1174" s="14"/>
      <c r="H1174" s="14"/>
      <c r="I1174" s="14"/>
    </row>
    <row r="1175" spans="1:9" x14ac:dyDescent="0.35">
      <c r="A1175" s="22">
        <v>39587</v>
      </c>
      <c r="B1175" s="23" t="s">
        <v>59</v>
      </c>
      <c r="C1175" s="14">
        <v>4</v>
      </c>
      <c r="D1175" s="14">
        <f>IF(cukier6[[#This Row],[NIP]]=B1174, D1174+cukier6[[#This Row],[LICZBA KG]], cukier6[[#This Row],[LICZBA KG]])</f>
        <v>18</v>
      </c>
      <c r="E117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175" s="23">
        <f>(1-E1175)*cukier6[[#This Row],[LICZBA KG]]</f>
        <v>4</v>
      </c>
      <c r="G1175" s="14"/>
      <c r="H1175" s="14"/>
      <c r="I1175" s="14"/>
    </row>
    <row r="1176" spans="1:9" x14ac:dyDescent="0.35">
      <c r="A1176" s="22">
        <v>41889</v>
      </c>
      <c r="B1176" s="23" t="s">
        <v>59</v>
      </c>
      <c r="C1176" s="14">
        <v>18</v>
      </c>
      <c r="D1176" s="14">
        <f>IF(cukier6[[#This Row],[NIP]]=B1175, D1175+cukier6[[#This Row],[LICZBA KG]], cukier6[[#This Row],[LICZBA KG]])</f>
        <v>36</v>
      </c>
      <c r="E117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176" s="23">
        <f>(1-E1176)*cukier6[[#This Row],[LICZBA KG]]</f>
        <v>18</v>
      </c>
      <c r="G1176" s="14"/>
      <c r="H1176" s="14"/>
      <c r="I1176" s="14"/>
    </row>
    <row r="1177" spans="1:9" x14ac:dyDescent="0.35">
      <c r="A1177" s="22">
        <v>40017</v>
      </c>
      <c r="B1177" s="23" t="s">
        <v>196</v>
      </c>
      <c r="C1177" s="14">
        <v>10</v>
      </c>
      <c r="D1177" s="14">
        <f>IF(cukier6[[#This Row],[NIP]]=B1176, D1176+cukier6[[#This Row],[LICZBA KG]], cukier6[[#This Row],[LICZBA KG]])</f>
        <v>10</v>
      </c>
      <c r="E117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177" s="23">
        <f>(1-E1177)*cukier6[[#This Row],[LICZBA KG]]</f>
        <v>10</v>
      </c>
      <c r="G1177" s="14"/>
      <c r="H1177" s="14"/>
      <c r="I1177" s="14"/>
    </row>
    <row r="1178" spans="1:9" x14ac:dyDescent="0.35">
      <c r="A1178" s="22">
        <v>39814</v>
      </c>
      <c r="B1178" s="23" t="s">
        <v>178</v>
      </c>
      <c r="C1178" s="14">
        <v>2</v>
      </c>
      <c r="D1178" s="14">
        <f>IF(cukier6[[#This Row],[NIP]]=B1177, D1177+cukier6[[#This Row],[LICZBA KG]], cukier6[[#This Row],[LICZBA KG]])</f>
        <v>2</v>
      </c>
      <c r="E117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178" s="23">
        <f>(1-E1178)*cukier6[[#This Row],[LICZBA KG]]</f>
        <v>2</v>
      </c>
      <c r="G1178" s="14"/>
      <c r="H1178" s="14"/>
      <c r="I1178" s="14"/>
    </row>
    <row r="1179" spans="1:9" x14ac:dyDescent="0.35">
      <c r="A1179" s="22">
        <v>40733</v>
      </c>
      <c r="B1179" s="23" t="s">
        <v>178</v>
      </c>
      <c r="C1179" s="14">
        <v>16</v>
      </c>
      <c r="D1179" s="14">
        <f>IF(cukier6[[#This Row],[NIP]]=B1178, D1178+cukier6[[#This Row],[LICZBA KG]], cukier6[[#This Row],[LICZBA KG]])</f>
        <v>18</v>
      </c>
      <c r="E117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179" s="23">
        <f>(1-E1179)*cukier6[[#This Row],[LICZBA KG]]</f>
        <v>16</v>
      </c>
      <c r="G1179" s="14"/>
      <c r="H1179" s="14"/>
      <c r="I1179" s="14"/>
    </row>
    <row r="1180" spans="1:9" x14ac:dyDescent="0.35">
      <c r="A1180" s="22">
        <v>41088</v>
      </c>
      <c r="B1180" s="23" t="s">
        <v>178</v>
      </c>
      <c r="C1180" s="14">
        <v>1</v>
      </c>
      <c r="D1180" s="14">
        <f>IF(cukier6[[#This Row],[NIP]]=B1179, D1179+cukier6[[#This Row],[LICZBA KG]], cukier6[[#This Row],[LICZBA KG]])</f>
        <v>19</v>
      </c>
      <c r="E118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180" s="23">
        <f>(1-E1180)*cukier6[[#This Row],[LICZBA KG]]</f>
        <v>1</v>
      </c>
      <c r="G1180" s="14"/>
      <c r="H1180" s="14"/>
      <c r="I1180" s="14"/>
    </row>
    <row r="1181" spans="1:9" x14ac:dyDescent="0.35">
      <c r="A1181" s="22">
        <v>39866</v>
      </c>
      <c r="B1181" s="23" t="s">
        <v>182</v>
      </c>
      <c r="C1181" s="14">
        <v>19</v>
      </c>
      <c r="D1181" s="14">
        <f>IF(cukier6[[#This Row],[NIP]]=B1180, D1180+cukier6[[#This Row],[LICZBA KG]], cukier6[[#This Row],[LICZBA KG]])</f>
        <v>19</v>
      </c>
      <c r="E118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181" s="23">
        <f>(1-E1181)*cukier6[[#This Row],[LICZBA KG]]</f>
        <v>19</v>
      </c>
      <c r="G1181" s="14"/>
      <c r="H1181" s="14"/>
      <c r="I1181" s="14"/>
    </row>
    <row r="1182" spans="1:9" x14ac:dyDescent="0.35">
      <c r="A1182" s="22">
        <v>40533</v>
      </c>
      <c r="B1182" s="23" t="s">
        <v>182</v>
      </c>
      <c r="C1182" s="14">
        <v>8</v>
      </c>
      <c r="D1182" s="14">
        <f>IF(cukier6[[#This Row],[NIP]]=B1181, D1181+cukier6[[#This Row],[LICZBA KG]], cukier6[[#This Row],[LICZBA KG]])</f>
        <v>27</v>
      </c>
      <c r="E118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182" s="23">
        <f>(1-E1182)*cukier6[[#This Row],[LICZBA KG]]</f>
        <v>8</v>
      </c>
      <c r="G1182" s="14"/>
      <c r="H1182" s="14"/>
      <c r="I1182" s="14"/>
    </row>
    <row r="1183" spans="1:9" x14ac:dyDescent="0.35">
      <c r="A1183" s="22">
        <v>38429</v>
      </c>
      <c r="B1183" s="23" t="s">
        <v>30</v>
      </c>
      <c r="C1183" s="14">
        <v>76</v>
      </c>
      <c r="D1183" s="14">
        <f>IF(cukier6[[#This Row],[NIP]]=B1182, D1182+cukier6[[#This Row],[LICZBA KG]], cukier6[[#This Row],[LICZBA KG]])</f>
        <v>76</v>
      </c>
      <c r="E118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183" s="23">
        <f>(1-E1183)*cukier6[[#This Row],[LICZBA KG]]</f>
        <v>76</v>
      </c>
      <c r="G1183" s="14"/>
      <c r="H1183" s="14"/>
      <c r="I1183" s="14"/>
    </row>
    <row r="1184" spans="1:9" x14ac:dyDescent="0.35">
      <c r="A1184" s="22">
        <v>38499</v>
      </c>
      <c r="B1184" s="23" t="s">
        <v>30</v>
      </c>
      <c r="C1184" s="14">
        <v>179</v>
      </c>
      <c r="D1184" s="14">
        <f>IF(cukier6[[#This Row],[NIP]]=B1183, D1183+cukier6[[#This Row],[LICZBA KG]], cukier6[[#This Row],[LICZBA KG]])</f>
        <v>255</v>
      </c>
      <c r="E118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184" s="23">
        <f>(1-E1184)*cukier6[[#This Row],[LICZBA KG]]</f>
        <v>170.04999999999998</v>
      </c>
      <c r="G1184" s="14"/>
      <c r="H1184" s="14"/>
      <c r="I1184" s="14"/>
    </row>
    <row r="1185" spans="1:9" x14ac:dyDescent="0.35">
      <c r="A1185" s="22">
        <v>38572</v>
      </c>
      <c r="B1185" s="23" t="s">
        <v>30</v>
      </c>
      <c r="C1185" s="14">
        <v>91</v>
      </c>
      <c r="D1185" s="14">
        <f>IF(cukier6[[#This Row],[NIP]]=B1184, D1184+cukier6[[#This Row],[LICZBA KG]], cukier6[[#This Row],[LICZBA KG]])</f>
        <v>346</v>
      </c>
      <c r="E118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185" s="23">
        <f>(1-E1185)*cukier6[[#This Row],[LICZBA KG]]</f>
        <v>86.45</v>
      </c>
      <c r="G1185" s="14"/>
      <c r="H1185" s="14"/>
      <c r="I1185" s="14"/>
    </row>
    <row r="1186" spans="1:9" x14ac:dyDescent="0.35">
      <c r="A1186" s="22">
        <v>38662</v>
      </c>
      <c r="B1186" s="23" t="s">
        <v>30</v>
      </c>
      <c r="C1186" s="14">
        <v>185</v>
      </c>
      <c r="D1186" s="14">
        <f>IF(cukier6[[#This Row],[NIP]]=B1185, D1185+cukier6[[#This Row],[LICZBA KG]], cukier6[[#This Row],[LICZBA KG]])</f>
        <v>531</v>
      </c>
      <c r="E118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186" s="23">
        <f>(1-E1186)*cukier6[[#This Row],[LICZBA KG]]</f>
        <v>175.75</v>
      </c>
      <c r="G1186" s="14"/>
      <c r="H1186" s="14"/>
      <c r="I1186" s="14"/>
    </row>
    <row r="1187" spans="1:9" x14ac:dyDescent="0.35">
      <c r="A1187" s="22">
        <v>38670</v>
      </c>
      <c r="B1187" s="23" t="s">
        <v>30</v>
      </c>
      <c r="C1187" s="14">
        <v>189</v>
      </c>
      <c r="D1187" s="14">
        <f>IF(cukier6[[#This Row],[NIP]]=B1186, D1186+cukier6[[#This Row],[LICZBA KG]], cukier6[[#This Row],[LICZBA KG]])</f>
        <v>720</v>
      </c>
      <c r="E118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187" s="23">
        <f>(1-E1187)*cukier6[[#This Row],[LICZBA KG]]</f>
        <v>179.54999999999998</v>
      </c>
      <c r="G1187" s="14"/>
      <c r="H1187" s="14"/>
      <c r="I1187" s="14"/>
    </row>
    <row r="1188" spans="1:9" x14ac:dyDescent="0.35">
      <c r="A1188" s="22">
        <v>38791</v>
      </c>
      <c r="B1188" s="23" t="s">
        <v>30</v>
      </c>
      <c r="C1188" s="14">
        <v>65</v>
      </c>
      <c r="D1188" s="14">
        <f>IF(cukier6[[#This Row],[NIP]]=B1187, D1187+cukier6[[#This Row],[LICZBA KG]], cukier6[[#This Row],[LICZBA KG]])</f>
        <v>785</v>
      </c>
      <c r="E118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188" s="23">
        <f>(1-E1188)*cukier6[[#This Row],[LICZBA KG]]</f>
        <v>61.75</v>
      </c>
      <c r="G1188" s="14"/>
      <c r="H1188" s="14"/>
      <c r="I1188" s="14"/>
    </row>
    <row r="1189" spans="1:9" x14ac:dyDescent="0.35">
      <c r="A1189" s="22">
        <v>38813</v>
      </c>
      <c r="B1189" s="23" t="s">
        <v>30</v>
      </c>
      <c r="C1189" s="14">
        <v>70</v>
      </c>
      <c r="D1189" s="14">
        <f>IF(cukier6[[#This Row],[NIP]]=B1188, D1188+cukier6[[#This Row],[LICZBA KG]], cukier6[[#This Row],[LICZBA KG]])</f>
        <v>855</v>
      </c>
      <c r="E118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189" s="23">
        <f>(1-E1189)*cukier6[[#This Row],[LICZBA KG]]</f>
        <v>66.5</v>
      </c>
      <c r="G1189" s="14"/>
      <c r="H1189" s="14"/>
      <c r="I1189" s="14"/>
    </row>
    <row r="1190" spans="1:9" x14ac:dyDescent="0.35">
      <c r="A1190" s="22">
        <v>38878</v>
      </c>
      <c r="B1190" s="23" t="s">
        <v>30</v>
      </c>
      <c r="C1190" s="14">
        <v>106</v>
      </c>
      <c r="D1190" s="14">
        <f>IF(cukier6[[#This Row],[NIP]]=B1189, D1189+cukier6[[#This Row],[LICZBA KG]], cukier6[[#This Row],[LICZBA KG]])</f>
        <v>961</v>
      </c>
      <c r="E119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190" s="23">
        <f>(1-E1190)*cukier6[[#This Row],[LICZBA KG]]</f>
        <v>100.69999999999999</v>
      </c>
      <c r="G1190" s="14"/>
      <c r="H1190" s="14"/>
      <c r="I1190" s="14"/>
    </row>
    <row r="1191" spans="1:9" x14ac:dyDescent="0.35">
      <c r="A1191" s="22">
        <v>38928</v>
      </c>
      <c r="B1191" s="23" t="s">
        <v>30</v>
      </c>
      <c r="C1191" s="14">
        <v>142</v>
      </c>
      <c r="D1191" s="14">
        <f>IF(cukier6[[#This Row],[NIP]]=B1190, D1190+cukier6[[#This Row],[LICZBA KG]], cukier6[[#This Row],[LICZBA KG]])</f>
        <v>1103</v>
      </c>
      <c r="E119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191" s="23">
        <f>(1-E1191)*cukier6[[#This Row],[LICZBA KG]]</f>
        <v>127.8</v>
      </c>
      <c r="G1191" s="14"/>
      <c r="H1191" s="14"/>
      <c r="I1191" s="14"/>
    </row>
    <row r="1192" spans="1:9" x14ac:dyDescent="0.35">
      <c r="A1192" s="22">
        <v>38962</v>
      </c>
      <c r="B1192" s="23" t="s">
        <v>30</v>
      </c>
      <c r="C1192" s="14">
        <v>52</v>
      </c>
      <c r="D1192" s="14">
        <f>IF(cukier6[[#This Row],[NIP]]=B1191, D1191+cukier6[[#This Row],[LICZBA KG]], cukier6[[#This Row],[LICZBA KG]])</f>
        <v>1155</v>
      </c>
      <c r="E119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192" s="23">
        <f>(1-E1192)*cukier6[[#This Row],[LICZBA KG]]</f>
        <v>46.800000000000004</v>
      </c>
      <c r="G1192" s="14"/>
      <c r="H1192" s="14"/>
      <c r="I1192" s="14"/>
    </row>
    <row r="1193" spans="1:9" x14ac:dyDescent="0.35">
      <c r="A1193" s="22">
        <v>39070</v>
      </c>
      <c r="B1193" s="23" t="s">
        <v>30</v>
      </c>
      <c r="C1193" s="14">
        <v>168</v>
      </c>
      <c r="D1193" s="14">
        <f>IF(cukier6[[#This Row],[NIP]]=B1192, D1192+cukier6[[#This Row],[LICZBA KG]], cukier6[[#This Row],[LICZBA KG]])</f>
        <v>1323</v>
      </c>
      <c r="E119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193" s="23">
        <f>(1-E1193)*cukier6[[#This Row],[LICZBA KG]]</f>
        <v>151.20000000000002</v>
      </c>
      <c r="G1193" s="14"/>
      <c r="H1193" s="14"/>
      <c r="I1193" s="14"/>
    </row>
    <row r="1194" spans="1:9" x14ac:dyDescent="0.35">
      <c r="A1194" s="22">
        <v>39163</v>
      </c>
      <c r="B1194" s="23" t="s">
        <v>30</v>
      </c>
      <c r="C1194" s="14">
        <v>80</v>
      </c>
      <c r="D1194" s="14">
        <f>IF(cukier6[[#This Row],[NIP]]=B1193, D1193+cukier6[[#This Row],[LICZBA KG]], cukier6[[#This Row],[LICZBA KG]])</f>
        <v>1403</v>
      </c>
      <c r="E119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194" s="23">
        <f>(1-E1194)*cukier6[[#This Row],[LICZBA KG]]</f>
        <v>72</v>
      </c>
      <c r="G1194" s="14"/>
      <c r="H1194" s="14"/>
      <c r="I1194" s="14"/>
    </row>
    <row r="1195" spans="1:9" x14ac:dyDescent="0.35">
      <c r="A1195" s="22">
        <v>39306</v>
      </c>
      <c r="B1195" s="23" t="s">
        <v>30</v>
      </c>
      <c r="C1195" s="14">
        <v>141</v>
      </c>
      <c r="D1195" s="14">
        <f>IF(cukier6[[#This Row],[NIP]]=B1194, D1194+cukier6[[#This Row],[LICZBA KG]], cukier6[[#This Row],[LICZBA KG]])</f>
        <v>1544</v>
      </c>
      <c r="E119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195" s="23">
        <f>(1-E1195)*cukier6[[#This Row],[LICZBA KG]]</f>
        <v>126.9</v>
      </c>
      <c r="G1195" s="14"/>
      <c r="H1195" s="14"/>
      <c r="I1195" s="14"/>
    </row>
    <row r="1196" spans="1:9" x14ac:dyDescent="0.35">
      <c r="A1196" s="22">
        <v>39333</v>
      </c>
      <c r="B1196" s="23" t="s">
        <v>30</v>
      </c>
      <c r="C1196" s="14">
        <v>148</v>
      </c>
      <c r="D1196" s="14">
        <f>IF(cukier6[[#This Row],[NIP]]=B1195, D1195+cukier6[[#This Row],[LICZBA KG]], cukier6[[#This Row],[LICZBA KG]])</f>
        <v>1692</v>
      </c>
      <c r="E119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196" s="23">
        <f>(1-E1196)*cukier6[[#This Row],[LICZBA KG]]</f>
        <v>133.20000000000002</v>
      </c>
      <c r="G1196" s="14"/>
      <c r="H1196" s="14"/>
      <c r="I1196" s="14"/>
    </row>
    <row r="1197" spans="1:9" x14ac:dyDescent="0.35">
      <c r="A1197" s="22">
        <v>39407</v>
      </c>
      <c r="B1197" s="23" t="s">
        <v>30</v>
      </c>
      <c r="C1197" s="14">
        <v>99</v>
      </c>
      <c r="D1197" s="14">
        <f>IF(cukier6[[#This Row],[NIP]]=B1196, D1196+cukier6[[#This Row],[LICZBA KG]], cukier6[[#This Row],[LICZBA KG]])</f>
        <v>1791</v>
      </c>
      <c r="E119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197" s="23">
        <f>(1-E1197)*cukier6[[#This Row],[LICZBA KG]]</f>
        <v>89.100000000000009</v>
      </c>
      <c r="G1197" s="14"/>
      <c r="H1197" s="14"/>
      <c r="I1197" s="14"/>
    </row>
    <row r="1198" spans="1:9" x14ac:dyDescent="0.35">
      <c r="A1198" s="22">
        <v>39428</v>
      </c>
      <c r="B1198" s="23" t="s">
        <v>30</v>
      </c>
      <c r="C1198" s="14">
        <v>166</v>
      </c>
      <c r="D1198" s="14">
        <f>IF(cukier6[[#This Row],[NIP]]=B1197, D1197+cukier6[[#This Row],[LICZBA KG]], cukier6[[#This Row],[LICZBA KG]])</f>
        <v>1957</v>
      </c>
      <c r="E119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198" s="23">
        <f>(1-E1198)*cukier6[[#This Row],[LICZBA KG]]</f>
        <v>149.4</v>
      </c>
      <c r="G1198" s="14"/>
      <c r="H1198" s="14"/>
      <c r="I1198" s="14"/>
    </row>
    <row r="1199" spans="1:9" x14ac:dyDescent="0.35">
      <c r="A1199" s="22">
        <v>39629</v>
      </c>
      <c r="B1199" s="23" t="s">
        <v>30</v>
      </c>
      <c r="C1199" s="14">
        <v>68</v>
      </c>
      <c r="D1199" s="14">
        <f>IF(cukier6[[#This Row],[NIP]]=B1198, D1198+cukier6[[#This Row],[LICZBA KG]], cukier6[[#This Row],[LICZBA KG]])</f>
        <v>2025</v>
      </c>
      <c r="E119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199" s="23">
        <f>(1-E1199)*cukier6[[#This Row],[LICZBA KG]]</f>
        <v>61.2</v>
      </c>
      <c r="G1199" s="14"/>
      <c r="H1199" s="14"/>
      <c r="I1199" s="14"/>
    </row>
    <row r="1200" spans="1:9" x14ac:dyDescent="0.35">
      <c r="A1200" s="22">
        <v>39716</v>
      </c>
      <c r="B1200" s="23" t="s">
        <v>30</v>
      </c>
      <c r="C1200" s="14">
        <v>183</v>
      </c>
      <c r="D1200" s="14">
        <f>IF(cukier6[[#This Row],[NIP]]=B1199, D1199+cukier6[[#This Row],[LICZBA KG]], cukier6[[#This Row],[LICZBA KG]])</f>
        <v>2208</v>
      </c>
      <c r="E120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200" s="23">
        <f>(1-E1200)*cukier6[[#This Row],[LICZBA KG]]</f>
        <v>164.70000000000002</v>
      </c>
      <c r="G1200" s="14"/>
      <c r="H1200" s="14"/>
      <c r="I1200" s="14"/>
    </row>
    <row r="1201" spans="1:9" x14ac:dyDescent="0.35">
      <c r="A1201" s="22">
        <v>39839</v>
      </c>
      <c r="B1201" s="23" t="s">
        <v>30</v>
      </c>
      <c r="C1201" s="14">
        <v>200</v>
      </c>
      <c r="D1201" s="14">
        <f>IF(cukier6[[#This Row],[NIP]]=B1200, D1200+cukier6[[#This Row],[LICZBA KG]], cukier6[[#This Row],[LICZBA KG]])</f>
        <v>2408</v>
      </c>
      <c r="E120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201" s="23">
        <f>(1-E1201)*cukier6[[#This Row],[LICZBA KG]]</f>
        <v>180</v>
      </c>
      <c r="G1201" s="14"/>
      <c r="H1201" s="14"/>
      <c r="I1201" s="14"/>
    </row>
    <row r="1202" spans="1:9" x14ac:dyDescent="0.35">
      <c r="A1202" s="22">
        <v>40070</v>
      </c>
      <c r="B1202" s="23" t="s">
        <v>30</v>
      </c>
      <c r="C1202" s="14">
        <v>137</v>
      </c>
      <c r="D1202" s="14">
        <f>IF(cukier6[[#This Row],[NIP]]=B1201, D1201+cukier6[[#This Row],[LICZBA KG]], cukier6[[#This Row],[LICZBA KG]])</f>
        <v>2545</v>
      </c>
      <c r="E120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202" s="23">
        <f>(1-E1202)*cukier6[[#This Row],[LICZBA KG]]</f>
        <v>123.3</v>
      </c>
      <c r="G1202" s="14"/>
      <c r="H1202" s="14"/>
      <c r="I1202" s="14"/>
    </row>
    <row r="1203" spans="1:9" x14ac:dyDescent="0.35">
      <c r="A1203" s="22">
        <v>40103</v>
      </c>
      <c r="B1203" s="23" t="s">
        <v>30</v>
      </c>
      <c r="C1203" s="14">
        <v>178</v>
      </c>
      <c r="D1203" s="14">
        <f>IF(cukier6[[#This Row],[NIP]]=B1202, D1202+cukier6[[#This Row],[LICZBA KG]], cukier6[[#This Row],[LICZBA KG]])</f>
        <v>2723</v>
      </c>
      <c r="E120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203" s="23">
        <f>(1-E1203)*cukier6[[#This Row],[LICZBA KG]]</f>
        <v>160.20000000000002</v>
      </c>
      <c r="G1203" s="14"/>
      <c r="H1203" s="14"/>
      <c r="I1203" s="14"/>
    </row>
    <row r="1204" spans="1:9" x14ac:dyDescent="0.35">
      <c r="A1204" s="22">
        <v>40177</v>
      </c>
      <c r="B1204" s="23" t="s">
        <v>30</v>
      </c>
      <c r="C1204" s="14">
        <v>126</v>
      </c>
      <c r="D1204" s="14">
        <f>IF(cukier6[[#This Row],[NIP]]=B1203, D1203+cukier6[[#This Row],[LICZBA KG]], cukier6[[#This Row],[LICZBA KG]])</f>
        <v>2849</v>
      </c>
      <c r="E120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204" s="23">
        <f>(1-E1204)*cukier6[[#This Row],[LICZBA KG]]</f>
        <v>113.4</v>
      </c>
      <c r="G1204" s="14"/>
      <c r="H1204" s="14"/>
      <c r="I1204" s="14"/>
    </row>
    <row r="1205" spans="1:9" x14ac:dyDescent="0.35">
      <c r="A1205" s="22">
        <v>40223</v>
      </c>
      <c r="B1205" s="23" t="s">
        <v>30</v>
      </c>
      <c r="C1205" s="14">
        <v>142</v>
      </c>
      <c r="D1205" s="14">
        <f>IF(cukier6[[#This Row],[NIP]]=B1204, D1204+cukier6[[#This Row],[LICZBA KG]], cukier6[[#This Row],[LICZBA KG]])</f>
        <v>2991</v>
      </c>
      <c r="E120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205" s="23">
        <f>(1-E1205)*cukier6[[#This Row],[LICZBA KG]]</f>
        <v>127.8</v>
      </c>
      <c r="G1205" s="14"/>
      <c r="H1205" s="14"/>
      <c r="I1205" s="14"/>
    </row>
    <row r="1206" spans="1:9" x14ac:dyDescent="0.35">
      <c r="A1206" s="22">
        <v>40245</v>
      </c>
      <c r="B1206" s="23" t="s">
        <v>30</v>
      </c>
      <c r="C1206" s="14">
        <v>125</v>
      </c>
      <c r="D1206" s="14">
        <f>IF(cukier6[[#This Row],[NIP]]=B1205, D1205+cukier6[[#This Row],[LICZBA KG]], cukier6[[#This Row],[LICZBA KG]])</f>
        <v>3116</v>
      </c>
      <c r="E120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206" s="23">
        <f>(1-E1206)*cukier6[[#This Row],[LICZBA KG]]</f>
        <v>112.5</v>
      </c>
      <c r="G1206" s="14"/>
      <c r="H1206" s="14"/>
      <c r="I1206" s="14"/>
    </row>
    <row r="1207" spans="1:9" x14ac:dyDescent="0.35">
      <c r="A1207" s="22">
        <v>40322</v>
      </c>
      <c r="B1207" s="23" t="s">
        <v>30</v>
      </c>
      <c r="C1207" s="14">
        <v>179</v>
      </c>
      <c r="D1207" s="14">
        <f>IF(cukier6[[#This Row],[NIP]]=B1206, D1206+cukier6[[#This Row],[LICZBA KG]], cukier6[[#This Row],[LICZBA KG]])</f>
        <v>3295</v>
      </c>
      <c r="E120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207" s="23">
        <f>(1-E1207)*cukier6[[#This Row],[LICZBA KG]]</f>
        <v>161.1</v>
      </c>
      <c r="G1207" s="14"/>
      <c r="H1207" s="14"/>
      <c r="I1207" s="14"/>
    </row>
    <row r="1208" spans="1:9" x14ac:dyDescent="0.35">
      <c r="A1208" s="22">
        <v>40341</v>
      </c>
      <c r="B1208" s="23" t="s">
        <v>30</v>
      </c>
      <c r="C1208" s="14">
        <v>105</v>
      </c>
      <c r="D1208" s="14">
        <f>IF(cukier6[[#This Row],[NIP]]=B1207, D1207+cukier6[[#This Row],[LICZBA KG]], cukier6[[#This Row],[LICZBA KG]])</f>
        <v>3400</v>
      </c>
      <c r="E120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208" s="23">
        <f>(1-E1208)*cukier6[[#This Row],[LICZBA KG]]</f>
        <v>94.5</v>
      </c>
      <c r="G1208" s="14"/>
      <c r="H1208" s="14"/>
      <c r="I1208" s="14"/>
    </row>
    <row r="1209" spans="1:9" x14ac:dyDescent="0.35">
      <c r="A1209" s="22">
        <v>40449</v>
      </c>
      <c r="B1209" s="23" t="s">
        <v>30</v>
      </c>
      <c r="C1209" s="14">
        <v>57</v>
      </c>
      <c r="D1209" s="14">
        <f>IF(cukier6[[#This Row],[NIP]]=B1208, D1208+cukier6[[#This Row],[LICZBA KG]], cukier6[[#This Row],[LICZBA KG]])</f>
        <v>3457</v>
      </c>
      <c r="E120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209" s="23">
        <f>(1-E1209)*cukier6[[#This Row],[LICZBA KG]]</f>
        <v>51.300000000000004</v>
      </c>
      <c r="G1209" s="14"/>
      <c r="H1209" s="14"/>
      <c r="I1209" s="14"/>
    </row>
    <row r="1210" spans="1:9" x14ac:dyDescent="0.35">
      <c r="A1210" s="22">
        <v>40511</v>
      </c>
      <c r="B1210" s="23" t="s">
        <v>30</v>
      </c>
      <c r="C1210" s="14">
        <v>174</v>
      </c>
      <c r="D1210" s="14">
        <f>IF(cukier6[[#This Row],[NIP]]=B1209, D1209+cukier6[[#This Row],[LICZBA KG]], cukier6[[#This Row],[LICZBA KG]])</f>
        <v>3631</v>
      </c>
      <c r="E121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210" s="23">
        <f>(1-E1210)*cukier6[[#This Row],[LICZBA KG]]</f>
        <v>156.6</v>
      </c>
      <c r="G1210" s="14"/>
      <c r="H1210" s="14"/>
      <c r="I1210" s="14"/>
    </row>
    <row r="1211" spans="1:9" x14ac:dyDescent="0.35">
      <c r="A1211" s="22">
        <v>40625</v>
      </c>
      <c r="B1211" s="23" t="s">
        <v>30</v>
      </c>
      <c r="C1211" s="14">
        <v>151</v>
      </c>
      <c r="D1211" s="14">
        <f>IF(cukier6[[#This Row],[NIP]]=B1210, D1210+cukier6[[#This Row],[LICZBA KG]], cukier6[[#This Row],[LICZBA KG]])</f>
        <v>3782</v>
      </c>
      <c r="E121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211" s="23">
        <f>(1-E1211)*cukier6[[#This Row],[LICZBA KG]]</f>
        <v>135.9</v>
      </c>
      <c r="G1211" s="14"/>
      <c r="H1211" s="14"/>
      <c r="I1211" s="14"/>
    </row>
    <row r="1212" spans="1:9" x14ac:dyDescent="0.35">
      <c r="A1212" s="22">
        <v>40672</v>
      </c>
      <c r="B1212" s="23" t="s">
        <v>30</v>
      </c>
      <c r="C1212" s="14">
        <v>184</v>
      </c>
      <c r="D1212" s="14">
        <f>IF(cukier6[[#This Row],[NIP]]=B1211, D1211+cukier6[[#This Row],[LICZBA KG]], cukier6[[#This Row],[LICZBA KG]])</f>
        <v>3966</v>
      </c>
      <c r="E121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212" s="23">
        <f>(1-E1212)*cukier6[[#This Row],[LICZBA KG]]</f>
        <v>165.6</v>
      </c>
      <c r="G1212" s="14"/>
      <c r="H1212" s="14"/>
      <c r="I1212" s="14"/>
    </row>
    <row r="1213" spans="1:9" x14ac:dyDescent="0.35">
      <c r="A1213" s="22">
        <v>40812</v>
      </c>
      <c r="B1213" s="23" t="s">
        <v>30</v>
      </c>
      <c r="C1213" s="14">
        <v>42</v>
      </c>
      <c r="D1213" s="14">
        <f>IF(cukier6[[#This Row],[NIP]]=B1212, D1212+cukier6[[#This Row],[LICZBA KG]], cukier6[[#This Row],[LICZBA KG]])</f>
        <v>4008</v>
      </c>
      <c r="E121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213" s="23">
        <f>(1-E1213)*cukier6[[#This Row],[LICZBA KG]]</f>
        <v>37.800000000000004</v>
      </c>
      <c r="G1213" s="14"/>
      <c r="H1213" s="14"/>
      <c r="I1213" s="14"/>
    </row>
    <row r="1214" spans="1:9" x14ac:dyDescent="0.35">
      <c r="A1214" s="22">
        <v>40897</v>
      </c>
      <c r="B1214" s="23" t="s">
        <v>30</v>
      </c>
      <c r="C1214" s="14">
        <v>125</v>
      </c>
      <c r="D1214" s="14">
        <f>IF(cukier6[[#This Row],[NIP]]=B1213, D1213+cukier6[[#This Row],[LICZBA KG]], cukier6[[#This Row],[LICZBA KG]])</f>
        <v>4133</v>
      </c>
      <c r="E121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214" s="23">
        <f>(1-E1214)*cukier6[[#This Row],[LICZBA KG]]</f>
        <v>112.5</v>
      </c>
      <c r="G1214" s="14"/>
      <c r="H1214" s="14"/>
      <c r="I1214" s="14"/>
    </row>
    <row r="1215" spans="1:9" x14ac:dyDescent="0.35">
      <c r="A1215" s="22">
        <v>40950</v>
      </c>
      <c r="B1215" s="23" t="s">
        <v>30</v>
      </c>
      <c r="C1215" s="14">
        <v>53</v>
      </c>
      <c r="D1215" s="14">
        <f>IF(cukier6[[#This Row],[NIP]]=B1214, D1214+cukier6[[#This Row],[LICZBA KG]], cukier6[[#This Row],[LICZBA KG]])</f>
        <v>4186</v>
      </c>
      <c r="E121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215" s="23">
        <f>(1-E1215)*cukier6[[#This Row],[LICZBA KG]]</f>
        <v>47.7</v>
      </c>
      <c r="G1215" s="14"/>
      <c r="H1215" s="14"/>
      <c r="I1215" s="14"/>
    </row>
    <row r="1216" spans="1:9" x14ac:dyDescent="0.35">
      <c r="A1216" s="22">
        <v>41305</v>
      </c>
      <c r="B1216" s="23" t="s">
        <v>30</v>
      </c>
      <c r="C1216" s="14">
        <v>181</v>
      </c>
      <c r="D1216" s="14">
        <f>IF(cukier6[[#This Row],[NIP]]=B1215, D1215+cukier6[[#This Row],[LICZBA KG]], cukier6[[#This Row],[LICZBA KG]])</f>
        <v>4367</v>
      </c>
      <c r="E121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216" s="23">
        <f>(1-E1216)*cukier6[[#This Row],[LICZBA KG]]</f>
        <v>162.9</v>
      </c>
      <c r="G1216" s="14"/>
      <c r="H1216" s="14"/>
      <c r="I1216" s="14"/>
    </row>
    <row r="1217" spans="1:9" x14ac:dyDescent="0.35">
      <c r="A1217" s="22">
        <v>41406</v>
      </c>
      <c r="B1217" s="23" t="s">
        <v>30</v>
      </c>
      <c r="C1217" s="14">
        <v>81</v>
      </c>
      <c r="D1217" s="14">
        <f>IF(cukier6[[#This Row],[NIP]]=B1216, D1216+cukier6[[#This Row],[LICZBA KG]], cukier6[[#This Row],[LICZBA KG]])</f>
        <v>4448</v>
      </c>
      <c r="E121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217" s="23">
        <f>(1-E1217)*cukier6[[#This Row],[LICZBA KG]]</f>
        <v>72.900000000000006</v>
      </c>
      <c r="G1217" s="14"/>
      <c r="H1217" s="14"/>
      <c r="I1217" s="14"/>
    </row>
    <row r="1218" spans="1:9" x14ac:dyDescent="0.35">
      <c r="A1218" s="22">
        <v>41440</v>
      </c>
      <c r="B1218" s="23" t="s">
        <v>30</v>
      </c>
      <c r="C1218" s="14">
        <v>132</v>
      </c>
      <c r="D1218" s="14">
        <f>IF(cukier6[[#This Row],[NIP]]=B1217, D1217+cukier6[[#This Row],[LICZBA KG]], cukier6[[#This Row],[LICZBA KG]])</f>
        <v>4580</v>
      </c>
      <c r="E121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218" s="23">
        <f>(1-E1218)*cukier6[[#This Row],[LICZBA KG]]</f>
        <v>118.8</v>
      </c>
      <c r="G1218" s="14"/>
      <c r="H1218" s="14"/>
      <c r="I1218" s="14"/>
    </row>
    <row r="1219" spans="1:9" x14ac:dyDescent="0.35">
      <c r="A1219" s="22">
        <v>41580</v>
      </c>
      <c r="B1219" s="23" t="s">
        <v>30</v>
      </c>
      <c r="C1219" s="14">
        <v>165</v>
      </c>
      <c r="D1219" s="14">
        <f>IF(cukier6[[#This Row],[NIP]]=B1218, D1218+cukier6[[#This Row],[LICZBA KG]], cukier6[[#This Row],[LICZBA KG]])</f>
        <v>4745</v>
      </c>
      <c r="E121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219" s="23">
        <f>(1-E1219)*cukier6[[#This Row],[LICZBA KG]]</f>
        <v>148.5</v>
      </c>
      <c r="G1219" s="14"/>
      <c r="H1219" s="14"/>
      <c r="I1219" s="14"/>
    </row>
    <row r="1220" spans="1:9" x14ac:dyDescent="0.35">
      <c r="A1220" s="22">
        <v>41606</v>
      </c>
      <c r="B1220" s="23" t="s">
        <v>30</v>
      </c>
      <c r="C1220" s="14">
        <v>174</v>
      </c>
      <c r="D1220" s="14">
        <f>IF(cukier6[[#This Row],[NIP]]=B1219, D1219+cukier6[[#This Row],[LICZBA KG]], cukier6[[#This Row],[LICZBA KG]])</f>
        <v>4919</v>
      </c>
      <c r="E122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220" s="23">
        <f>(1-E1220)*cukier6[[#This Row],[LICZBA KG]]</f>
        <v>156.6</v>
      </c>
      <c r="G1220" s="14"/>
      <c r="H1220" s="14"/>
      <c r="I1220" s="14"/>
    </row>
    <row r="1221" spans="1:9" x14ac:dyDescent="0.35">
      <c r="A1221" s="22">
        <v>41645</v>
      </c>
      <c r="B1221" s="23" t="s">
        <v>30</v>
      </c>
      <c r="C1221" s="14">
        <v>111</v>
      </c>
      <c r="D1221" s="14">
        <f>IF(cukier6[[#This Row],[NIP]]=B1220, D1220+cukier6[[#This Row],[LICZBA KG]], cukier6[[#This Row],[LICZBA KG]])</f>
        <v>5030</v>
      </c>
      <c r="E122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221" s="23">
        <f>(1-E1221)*cukier6[[#This Row],[LICZBA KG]]</f>
        <v>99.9</v>
      </c>
      <c r="G1221" s="14"/>
      <c r="H1221" s="14"/>
      <c r="I1221" s="14"/>
    </row>
    <row r="1222" spans="1:9" x14ac:dyDescent="0.35">
      <c r="A1222" s="22">
        <v>41811</v>
      </c>
      <c r="B1222" s="23" t="s">
        <v>30</v>
      </c>
      <c r="C1222" s="14">
        <v>90</v>
      </c>
      <c r="D1222" s="14">
        <f>IF(cukier6[[#This Row],[NIP]]=B1221, D1221+cukier6[[#This Row],[LICZBA KG]], cukier6[[#This Row],[LICZBA KG]])</f>
        <v>5120</v>
      </c>
      <c r="E122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222" s="23">
        <f>(1-E1222)*cukier6[[#This Row],[LICZBA KG]]</f>
        <v>81</v>
      </c>
      <c r="G1222" s="14"/>
      <c r="H1222" s="14"/>
      <c r="I1222" s="14"/>
    </row>
    <row r="1223" spans="1:9" x14ac:dyDescent="0.35">
      <c r="A1223" s="22">
        <v>39780</v>
      </c>
      <c r="B1223" s="23" t="s">
        <v>176</v>
      </c>
      <c r="C1223" s="14">
        <v>17</v>
      </c>
      <c r="D1223" s="14">
        <f>IF(cukier6[[#This Row],[NIP]]=B1222, D1222+cukier6[[#This Row],[LICZBA KG]], cukier6[[#This Row],[LICZBA KG]])</f>
        <v>17</v>
      </c>
      <c r="E122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223" s="23">
        <f>(1-E1223)*cukier6[[#This Row],[LICZBA KG]]</f>
        <v>17</v>
      </c>
      <c r="G1223" s="14"/>
      <c r="H1223" s="14"/>
      <c r="I1223" s="14"/>
    </row>
    <row r="1224" spans="1:9" x14ac:dyDescent="0.35">
      <c r="A1224" s="22">
        <v>40370</v>
      </c>
      <c r="B1224" s="23" t="s">
        <v>176</v>
      </c>
      <c r="C1224" s="14">
        <v>20</v>
      </c>
      <c r="D1224" s="14">
        <f>IF(cukier6[[#This Row],[NIP]]=B1223, D1223+cukier6[[#This Row],[LICZBA KG]], cukier6[[#This Row],[LICZBA KG]])</f>
        <v>37</v>
      </c>
      <c r="E122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224" s="23">
        <f>(1-E1224)*cukier6[[#This Row],[LICZBA KG]]</f>
        <v>20</v>
      </c>
      <c r="G1224" s="14"/>
      <c r="H1224" s="14"/>
      <c r="I1224" s="14"/>
    </row>
    <row r="1225" spans="1:9" x14ac:dyDescent="0.35">
      <c r="A1225" s="22">
        <v>40006</v>
      </c>
      <c r="B1225" s="23" t="s">
        <v>195</v>
      </c>
      <c r="C1225" s="14">
        <v>9</v>
      </c>
      <c r="D1225" s="14">
        <f>IF(cukier6[[#This Row],[NIP]]=B1224, D1224+cukier6[[#This Row],[LICZBA KG]], cukier6[[#This Row],[LICZBA KG]])</f>
        <v>9</v>
      </c>
      <c r="E122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225" s="23">
        <f>(1-E1225)*cukier6[[#This Row],[LICZBA KG]]</f>
        <v>9</v>
      </c>
      <c r="G1225" s="14"/>
      <c r="H1225" s="14"/>
      <c r="I1225" s="14"/>
    </row>
    <row r="1226" spans="1:9" x14ac:dyDescent="0.35">
      <c r="A1226" s="22">
        <v>40319</v>
      </c>
      <c r="B1226" s="23" t="s">
        <v>195</v>
      </c>
      <c r="C1226" s="14">
        <v>2</v>
      </c>
      <c r="D1226" s="14">
        <f>IF(cukier6[[#This Row],[NIP]]=B1225, D1225+cukier6[[#This Row],[LICZBA KG]], cukier6[[#This Row],[LICZBA KG]])</f>
        <v>11</v>
      </c>
      <c r="E122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226" s="23">
        <f>(1-E1226)*cukier6[[#This Row],[LICZBA KG]]</f>
        <v>2</v>
      </c>
      <c r="G1226" s="14"/>
      <c r="H1226" s="14"/>
      <c r="I1226" s="14"/>
    </row>
    <row r="1227" spans="1:9" x14ac:dyDescent="0.35">
      <c r="A1227" s="22">
        <v>39624</v>
      </c>
      <c r="B1227" s="23" t="s">
        <v>170</v>
      </c>
      <c r="C1227" s="14">
        <v>4</v>
      </c>
      <c r="D1227" s="14">
        <f>IF(cukier6[[#This Row],[NIP]]=B1226, D1226+cukier6[[#This Row],[LICZBA KG]], cukier6[[#This Row],[LICZBA KG]])</f>
        <v>4</v>
      </c>
      <c r="E122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227" s="23">
        <f>(1-E1227)*cukier6[[#This Row],[LICZBA KG]]</f>
        <v>4</v>
      </c>
      <c r="G1227" s="14"/>
      <c r="H1227" s="14"/>
      <c r="I1227" s="14"/>
    </row>
    <row r="1228" spans="1:9" x14ac:dyDescent="0.35">
      <c r="A1228" s="22">
        <v>40031</v>
      </c>
      <c r="B1228" s="23" t="s">
        <v>170</v>
      </c>
      <c r="C1228" s="14">
        <v>20</v>
      </c>
      <c r="D1228" s="14">
        <f>IF(cukier6[[#This Row],[NIP]]=B1227, D1227+cukier6[[#This Row],[LICZBA KG]], cukier6[[#This Row],[LICZBA KG]])</f>
        <v>24</v>
      </c>
      <c r="E122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228" s="23">
        <f>(1-E1228)*cukier6[[#This Row],[LICZBA KG]]</f>
        <v>20</v>
      </c>
      <c r="G1228" s="14"/>
      <c r="H1228" s="14"/>
      <c r="I1228" s="14"/>
    </row>
    <row r="1229" spans="1:9" x14ac:dyDescent="0.35">
      <c r="A1229" s="22">
        <v>40289</v>
      </c>
      <c r="B1229" s="23" t="s">
        <v>170</v>
      </c>
      <c r="C1229" s="14">
        <v>12</v>
      </c>
      <c r="D1229" s="14">
        <f>IF(cukier6[[#This Row],[NIP]]=B1228, D1228+cukier6[[#This Row],[LICZBA KG]], cukier6[[#This Row],[LICZBA KG]])</f>
        <v>36</v>
      </c>
      <c r="E122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229" s="23">
        <f>(1-E1229)*cukier6[[#This Row],[LICZBA KG]]</f>
        <v>12</v>
      </c>
      <c r="G1229" s="14"/>
      <c r="H1229" s="14"/>
      <c r="I1229" s="14"/>
    </row>
    <row r="1230" spans="1:9" x14ac:dyDescent="0.35">
      <c r="A1230" s="22">
        <v>40568</v>
      </c>
      <c r="B1230" s="23" t="s">
        <v>170</v>
      </c>
      <c r="C1230" s="14">
        <v>11</v>
      </c>
      <c r="D1230" s="14">
        <f>IF(cukier6[[#This Row],[NIP]]=B1229, D1229+cukier6[[#This Row],[LICZBA KG]], cukier6[[#This Row],[LICZBA KG]])</f>
        <v>47</v>
      </c>
      <c r="E123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230" s="23">
        <f>(1-E1230)*cukier6[[#This Row],[LICZBA KG]]</f>
        <v>11</v>
      </c>
      <c r="G1230" s="14"/>
      <c r="H1230" s="14"/>
      <c r="I1230" s="14"/>
    </row>
    <row r="1231" spans="1:9" x14ac:dyDescent="0.35">
      <c r="A1231" s="22">
        <v>41437</v>
      </c>
      <c r="B1231" s="23" t="s">
        <v>170</v>
      </c>
      <c r="C1231" s="14">
        <v>12</v>
      </c>
      <c r="D1231" s="14">
        <f>IF(cukier6[[#This Row],[NIP]]=B1230, D1230+cukier6[[#This Row],[LICZBA KG]], cukier6[[#This Row],[LICZBA KG]])</f>
        <v>59</v>
      </c>
      <c r="E123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231" s="23">
        <f>(1-E1231)*cukier6[[#This Row],[LICZBA KG]]</f>
        <v>12</v>
      </c>
      <c r="G1231" s="14"/>
      <c r="H1231" s="14"/>
      <c r="I1231" s="14"/>
    </row>
    <row r="1232" spans="1:9" x14ac:dyDescent="0.35">
      <c r="A1232" s="22">
        <v>38709</v>
      </c>
      <c r="B1232" s="23" t="s">
        <v>92</v>
      </c>
      <c r="C1232" s="14">
        <v>5</v>
      </c>
      <c r="D1232" s="14">
        <f>IF(cukier6[[#This Row],[NIP]]=B1231, D1231+cukier6[[#This Row],[LICZBA KG]], cukier6[[#This Row],[LICZBA KG]])</f>
        <v>5</v>
      </c>
      <c r="E123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232" s="23">
        <f>(1-E1232)*cukier6[[#This Row],[LICZBA KG]]</f>
        <v>5</v>
      </c>
      <c r="G1232" s="14"/>
      <c r="H1232" s="14"/>
      <c r="I1232" s="14"/>
    </row>
    <row r="1233" spans="1:9" x14ac:dyDescent="0.35">
      <c r="A1233" s="22">
        <v>39819</v>
      </c>
      <c r="B1233" s="23" t="s">
        <v>92</v>
      </c>
      <c r="C1233" s="14">
        <v>11</v>
      </c>
      <c r="D1233" s="14">
        <f>IF(cukier6[[#This Row],[NIP]]=B1232, D1232+cukier6[[#This Row],[LICZBA KG]], cukier6[[#This Row],[LICZBA KG]])</f>
        <v>16</v>
      </c>
      <c r="E123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233" s="23">
        <f>(1-E1233)*cukier6[[#This Row],[LICZBA KG]]</f>
        <v>11</v>
      </c>
      <c r="G1233" s="14"/>
      <c r="H1233" s="14"/>
      <c r="I1233" s="14"/>
    </row>
    <row r="1234" spans="1:9" x14ac:dyDescent="0.35">
      <c r="A1234" s="22">
        <v>40333</v>
      </c>
      <c r="B1234" s="23" t="s">
        <v>92</v>
      </c>
      <c r="C1234" s="14">
        <v>5</v>
      </c>
      <c r="D1234" s="14">
        <f>IF(cukier6[[#This Row],[NIP]]=B1233, D1233+cukier6[[#This Row],[LICZBA KG]], cukier6[[#This Row],[LICZBA KG]])</f>
        <v>21</v>
      </c>
      <c r="E123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234" s="23">
        <f>(1-E1234)*cukier6[[#This Row],[LICZBA KG]]</f>
        <v>5</v>
      </c>
      <c r="G1234" s="14"/>
      <c r="H1234" s="14"/>
      <c r="I1234" s="14"/>
    </row>
    <row r="1235" spans="1:9" x14ac:dyDescent="0.35">
      <c r="A1235" s="22">
        <v>40906</v>
      </c>
      <c r="B1235" s="23" t="s">
        <v>92</v>
      </c>
      <c r="C1235" s="14">
        <v>16</v>
      </c>
      <c r="D1235" s="14">
        <f>IF(cukier6[[#This Row],[NIP]]=B1234, D1234+cukier6[[#This Row],[LICZBA KG]], cukier6[[#This Row],[LICZBA KG]])</f>
        <v>37</v>
      </c>
      <c r="E123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235" s="23">
        <f>(1-E1235)*cukier6[[#This Row],[LICZBA KG]]</f>
        <v>16</v>
      </c>
      <c r="G1235" s="14"/>
      <c r="H1235" s="14"/>
      <c r="I1235" s="14"/>
    </row>
    <row r="1236" spans="1:9" x14ac:dyDescent="0.35">
      <c r="A1236" s="22">
        <v>39062</v>
      </c>
      <c r="B1236" s="23" t="s">
        <v>134</v>
      </c>
      <c r="C1236" s="14">
        <v>13</v>
      </c>
      <c r="D1236" s="14">
        <f>IF(cukier6[[#This Row],[NIP]]=B1235, D1235+cukier6[[#This Row],[LICZBA KG]], cukier6[[#This Row],[LICZBA KG]])</f>
        <v>13</v>
      </c>
      <c r="E123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236" s="23">
        <f>(1-E1236)*cukier6[[#This Row],[LICZBA KG]]</f>
        <v>13</v>
      </c>
      <c r="G1236" s="14"/>
      <c r="H1236" s="14"/>
      <c r="I1236" s="14"/>
    </row>
    <row r="1237" spans="1:9" x14ac:dyDescent="0.35">
      <c r="A1237" s="22">
        <v>39603</v>
      </c>
      <c r="B1237" s="23" t="s">
        <v>134</v>
      </c>
      <c r="C1237" s="14">
        <v>3</v>
      </c>
      <c r="D1237" s="14">
        <f>IF(cukier6[[#This Row],[NIP]]=B1236, D1236+cukier6[[#This Row],[LICZBA KG]], cukier6[[#This Row],[LICZBA KG]])</f>
        <v>16</v>
      </c>
      <c r="E123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237" s="23">
        <f>(1-E1237)*cukier6[[#This Row],[LICZBA KG]]</f>
        <v>3</v>
      </c>
      <c r="G1237" s="14"/>
      <c r="H1237" s="14"/>
      <c r="I1237" s="14"/>
    </row>
    <row r="1238" spans="1:9" x14ac:dyDescent="0.35">
      <c r="A1238" s="22">
        <v>38862</v>
      </c>
      <c r="B1238" s="23" t="s">
        <v>110</v>
      </c>
      <c r="C1238" s="14">
        <v>2</v>
      </c>
      <c r="D1238" s="14">
        <f>IF(cukier6[[#This Row],[NIP]]=B1237, D1237+cukier6[[#This Row],[LICZBA KG]], cukier6[[#This Row],[LICZBA KG]])</f>
        <v>2</v>
      </c>
      <c r="E123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238" s="23">
        <f>(1-E1238)*cukier6[[#This Row],[LICZBA KG]]</f>
        <v>2</v>
      </c>
      <c r="G1238" s="14"/>
      <c r="H1238" s="14"/>
      <c r="I1238" s="14"/>
    </row>
    <row r="1239" spans="1:9" x14ac:dyDescent="0.35">
      <c r="A1239" s="22">
        <v>40768</v>
      </c>
      <c r="B1239" s="23" t="s">
        <v>110</v>
      </c>
      <c r="C1239" s="14">
        <v>7</v>
      </c>
      <c r="D1239" s="14">
        <f>IF(cukier6[[#This Row],[NIP]]=B1238, D1238+cukier6[[#This Row],[LICZBA KG]], cukier6[[#This Row],[LICZBA KG]])</f>
        <v>9</v>
      </c>
      <c r="E123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239" s="23">
        <f>(1-E1239)*cukier6[[#This Row],[LICZBA KG]]</f>
        <v>7</v>
      </c>
      <c r="G1239" s="14"/>
      <c r="H1239" s="14"/>
      <c r="I1239" s="14"/>
    </row>
    <row r="1240" spans="1:9" x14ac:dyDescent="0.35">
      <c r="A1240" s="22">
        <v>41585</v>
      </c>
      <c r="B1240" s="23" t="s">
        <v>110</v>
      </c>
      <c r="C1240" s="14">
        <v>8</v>
      </c>
      <c r="D1240" s="14">
        <f>IF(cukier6[[#This Row],[NIP]]=B1239, D1239+cukier6[[#This Row],[LICZBA KG]], cukier6[[#This Row],[LICZBA KG]])</f>
        <v>17</v>
      </c>
      <c r="E124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240" s="23">
        <f>(1-E1240)*cukier6[[#This Row],[LICZBA KG]]</f>
        <v>8</v>
      </c>
      <c r="G1240" s="14"/>
      <c r="H1240" s="14"/>
      <c r="I1240" s="14"/>
    </row>
    <row r="1241" spans="1:9" x14ac:dyDescent="0.35">
      <c r="A1241" s="22">
        <v>41893</v>
      </c>
      <c r="B1241" s="23" t="s">
        <v>110</v>
      </c>
      <c r="C1241" s="14">
        <v>1</v>
      </c>
      <c r="D1241" s="14">
        <f>IF(cukier6[[#This Row],[NIP]]=B1240, D1240+cukier6[[#This Row],[LICZBA KG]], cukier6[[#This Row],[LICZBA KG]])</f>
        <v>18</v>
      </c>
      <c r="E124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241" s="23">
        <f>(1-E1241)*cukier6[[#This Row],[LICZBA KG]]</f>
        <v>1</v>
      </c>
      <c r="G1241" s="14"/>
      <c r="H1241" s="14"/>
      <c r="I1241" s="14"/>
    </row>
    <row r="1242" spans="1:9" x14ac:dyDescent="0.35">
      <c r="A1242" s="22">
        <v>40172</v>
      </c>
      <c r="B1242" s="23" t="s">
        <v>203</v>
      </c>
      <c r="C1242" s="14">
        <v>17</v>
      </c>
      <c r="D1242" s="14">
        <f>IF(cukier6[[#This Row],[NIP]]=B1241, D1241+cukier6[[#This Row],[LICZBA KG]], cukier6[[#This Row],[LICZBA KG]])</f>
        <v>17</v>
      </c>
      <c r="E124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242" s="23">
        <f>(1-E1242)*cukier6[[#This Row],[LICZBA KG]]</f>
        <v>17</v>
      </c>
      <c r="G1242" s="14"/>
      <c r="H1242" s="14"/>
      <c r="I1242" s="14"/>
    </row>
    <row r="1243" spans="1:9" x14ac:dyDescent="0.35">
      <c r="A1243" s="22">
        <v>40242</v>
      </c>
      <c r="B1243" s="23" t="s">
        <v>203</v>
      </c>
      <c r="C1243" s="14">
        <v>20</v>
      </c>
      <c r="D1243" s="14">
        <f>IF(cukier6[[#This Row],[NIP]]=B1242, D1242+cukier6[[#This Row],[LICZBA KG]], cukier6[[#This Row],[LICZBA KG]])</f>
        <v>37</v>
      </c>
      <c r="E124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243" s="23">
        <f>(1-E1243)*cukier6[[#This Row],[LICZBA KG]]</f>
        <v>20</v>
      </c>
      <c r="G1243" s="14"/>
      <c r="H1243" s="14"/>
      <c r="I1243" s="14"/>
    </row>
    <row r="1244" spans="1:9" x14ac:dyDescent="0.35">
      <c r="A1244" s="22">
        <v>39054</v>
      </c>
      <c r="B1244" s="23" t="s">
        <v>129</v>
      </c>
      <c r="C1244" s="14">
        <v>7</v>
      </c>
      <c r="D1244" s="14">
        <f>IF(cukier6[[#This Row],[NIP]]=B1243, D1243+cukier6[[#This Row],[LICZBA KG]], cukier6[[#This Row],[LICZBA KG]])</f>
        <v>7</v>
      </c>
      <c r="E124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244" s="23">
        <f>(1-E1244)*cukier6[[#This Row],[LICZBA KG]]</f>
        <v>7</v>
      </c>
      <c r="G1244" s="14"/>
      <c r="H1244" s="14"/>
      <c r="I1244" s="14"/>
    </row>
    <row r="1245" spans="1:9" x14ac:dyDescent="0.35">
      <c r="A1245" s="22">
        <v>40352</v>
      </c>
      <c r="B1245" s="23" t="s">
        <v>129</v>
      </c>
      <c r="C1245" s="14">
        <v>9</v>
      </c>
      <c r="D1245" s="14">
        <f>IF(cukier6[[#This Row],[NIP]]=B1244, D1244+cukier6[[#This Row],[LICZBA KG]], cukier6[[#This Row],[LICZBA KG]])</f>
        <v>16</v>
      </c>
      <c r="E124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245" s="23">
        <f>(1-E1245)*cukier6[[#This Row],[LICZBA KG]]</f>
        <v>9</v>
      </c>
      <c r="G1245" s="14"/>
      <c r="H1245" s="14"/>
      <c r="I1245" s="14"/>
    </row>
    <row r="1246" spans="1:9" x14ac:dyDescent="0.35">
      <c r="A1246" s="22">
        <v>39361</v>
      </c>
      <c r="B1246" s="23" t="s">
        <v>149</v>
      </c>
      <c r="C1246" s="14">
        <v>4</v>
      </c>
      <c r="D1246" s="14">
        <f>IF(cukier6[[#This Row],[NIP]]=B1245, D1245+cukier6[[#This Row],[LICZBA KG]], cukier6[[#This Row],[LICZBA KG]])</f>
        <v>4</v>
      </c>
      <c r="E124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246" s="23">
        <f>(1-E1246)*cukier6[[#This Row],[LICZBA KG]]</f>
        <v>4</v>
      </c>
      <c r="G1246" s="14"/>
      <c r="H1246" s="14"/>
      <c r="I1246" s="14"/>
    </row>
    <row r="1247" spans="1:9" x14ac:dyDescent="0.35">
      <c r="A1247" s="22">
        <v>40665</v>
      </c>
      <c r="B1247" s="23" t="s">
        <v>149</v>
      </c>
      <c r="C1247" s="14">
        <v>15</v>
      </c>
      <c r="D1247" s="14">
        <f>IF(cukier6[[#This Row],[NIP]]=B1246, D1246+cukier6[[#This Row],[LICZBA KG]], cukier6[[#This Row],[LICZBA KG]])</f>
        <v>19</v>
      </c>
      <c r="E124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247" s="23">
        <f>(1-E1247)*cukier6[[#This Row],[LICZBA KG]]</f>
        <v>15</v>
      </c>
      <c r="G1247" s="14"/>
      <c r="H1247" s="14"/>
      <c r="I1247" s="14"/>
    </row>
    <row r="1248" spans="1:9" x14ac:dyDescent="0.35">
      <c r="A1248" s="22">
        <v>40961</v>
      </c>
      <c r="B1248" s="23" t="s">
        <v>149</v>
      </c>
      <c r="C1248" s="14">
        <v>19</v>
      </c>
      <c r="D1248" s="14">
        <f>IF(cukier6[[#This Row],[NIP]]=B1247, D1247+cukier6[[#This Row],[LICZBA KG]], cukier6[[#This Row],[LICZBA KG]])</f>
        <v>38</v>
      </c>
      <c r="E124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248" s="23">
        <f>(1-E1248)*cukier6[[#This Row],[LICZBA KG]]</f>
        <v>19</v>
      </c>
      <c r="G1248" s="14"/>
      <c r="H1248" s="14"/>
      <c r="I1248" s="14"/>
    </row>
    <row r="1249" spans="1:9" x14ac:dyDescent="0.35">
      <c r="A1249" s="22">
        <v>40998</v>
      </c>
      <c r="B1249" s="23" t="s">
        <v>149</v>
      </c>
      <c r="C1249" s="14">
        <v>14</v>
      </c>
      <c r="D1249" s="14">
        <f>IF(cukier6[[#This Row],[NIP]]=B1248, D1248+cukier6[[#This Row],[LICZBA KG]], cukier6[[#This Row],[LICZBA KG]])</f>
        <v>52</v>
      </c>
      <c r="E124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249" s="23">
        <f>(1-E1249)*cukier6[[#This Row],[LICZBA KG]]</f>
        <v>14</v>
      </c>
      <c r="G1249" s="14"/>
      <c r="H1249" s="14"/>
      <c r="I1249" s="14"/>
    </row>
    <row r="1250" spans="1:9" x14ac:dyDescent="0.35">
      <c r="A1250" s="22">
        <v>41033</v>
      </c>
      <c r="B1250" s="23" t="s">
        <v>149</v>
      </c>
      <c r="C1250" s="14">
        <v>15</v>
      </c>
      <c r="D1250" s="14">
        <f>IF(cukier6[[#This Row],[NIP]]=B1249, D1249+cukier6[[#This Row],[LICZBA KG]], cukier6[[#This Row],[LICZBA KG]])</f>
        <v>67</v>
      </c>
      <c r="E125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250" s="23">
        <f>(1-E1250)*cukier6[[#This Row],[LICZBA KG]]</f>
        <v>15</v>
      </c>
      <c r="G1250" s="14"/>
      <c r="H1250" s="14"/>
      <c r="I1250" s="14"/>
    </row>
    <row r="1251" spans="1:9" x14ac:dyDescent="0.35">
      <c r="A1251" s="22">
        <v>38503</v>
      </c>
      <c r="B1251" s="23" t="s">
        <v>49</v>
      </c>
      <c r="C1251" s="14">
        <v>3</v>
      </c>
      <c r="D1251" s="14">
        <f>IF(cukier6[[#This Row],[NIP]]=B1250, D1250+cukier6[[#This Row],[LICZBA KG]], cukier6[[#This Row],[LICZBA KG]])</f>
        <v>3</v>
      </c>
      <c r="E125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251" s="23">
        <f>(1-E1251)*cukier6[[#This Row],[LICZBA KG]]</f>
        <v>3</v>
      </c>
      <c r="G1251" s="14"/>
      <c r="H1251" s="14"/>
      <c r="I1251" s="14"/>
    </row>
    <row r="1252" spans="1:9" x14ac:dyDescent="0.35">
      <c r="A1252" s="22">
        <v>41142</v>
      </c>
      <c r="B1252" s="23" t="s">
        <v>49</v>
      </c>
      <c r="C1252" s="14">
        <v>11</v>
      </c>
      <c r="D1252" s="14">
        <f>IF(cukier6[[#This Row],[NIP]]=B1251, D1251+cukier6[[#This Row],[LICZBA KG]], cukier6[[#This Row],[LICZBA KG]])</f>
        <v>14</v>
      </c>
      <c r="E125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252" s="23">
        <f>(1-E1252)*cukier6[[#This Row],[LICZBA KG]]</f>
        <v>11</v>
      </c>
      <c r="G1252" s="14"/>
      <c r="H1252" s="14"/>
      <c r="I1252" s="14"/>
    </row>
    <row r="1253" spans="1:9" x14ac:dyDescent="0.35">
      <c r="A1253" s="22">
        <v>41273</v>
      </c>
      <c r="B1253" s="23" t="s">
        <v>49</v>
      </c>
      <c r="C1253" s="14">
        <v>9</v>
      </c>
      <c r="D1253" s="14">
        <f>IF(cukier6[[#This Row],[NIP]]=B1252, D1252+cukier6[[#This Row],[LICZBA KG]], cukier6[[#This Row],[LICZBA KG]])</f>
        <v>23</v>
      </c>
      <c r="E125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253" s="23">
        <f>(1-E1253)*cukier6[[#This Row],[LICZBA KG]]</f>
        <v>9</v>
      </c>
      <c r="G1253" s="14"/>
      <c r="H1253" s="14"/>
      <c r="I1253" s="14"/>
    </row>
    <row r="1254" spans="1:9" x14ac:dyDescent="0.35">
      <c r="A1254" s="22">
        <v>41615</v>
      </c>
      <c r="B1254" s="23" t="s">
        <v>49</v>
      </c>
      <c r="C1254" s="14">
        <v>3</v>
      </c>
      <c r="D1254" s="14">
        <f>IF(cukier6[[#This Row],[NIP]]=B1253, D1253+cukier6[[#This Row],[LICZBA KG]], cukier6[[#This Row],[LICZBA KG]])</f>
        <v>26</v>
      </c>
      <c r="E125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254" s="23">
        <f>(1-E1254)*cukier6[[#This Row],[LICZBA KG]]</f>
        <v>3</v>
      </c>
      <c r="G1254" s="14"/>
      <c r="H1254" s="14"/>
      <c r="I1254" s="14"/>
    </row>
    <row r="1255" spans="1:9" x14ac:dyDescent="0.35">
      <c r="A1255" s="22">
        <v>38365</v>
      </c>
      <c r="B1255" s="23" t="s">
        <v>5</v>
      </c>
      <c r="C1255" s="14">
        <v>436</v>
      </c>
      <c r="D1255" s="14">
        <f>IF(cukier6[[#This Row],[NIP]]=B1254, D1254+cukier6[[#This Row],[LICZBA KG]], cukier6[[#This Row],[LICZBA KG]])</f>
        <v>436</v>
      </c>
      <c r="E125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255" s="23">
        <f>(1-E1255)*cukier6[[#This Row],[LICZBA KG]]</f>
        <v>414.2</v>
      </c>
      <c r="G1255" s="14"/>
      <c r="H1255" s="14"/>
      <c r="I1255" s="14"/>
    </row>
    <row r="1256" spans="1:9" x14ac:dyDescent="0.35">
      <c r="A1256" s="22">
        <v>38410</v>
      </c>
      <c r="B1256" s="23" t="s">
        <v>5</v>
      </c>
      <c r="C1256" s="14">
        <v>336</v>
      </c>
      <c r="D1256" s="14">
        <f>IF(cukier6[[#This Row],[NIP]]=B1255, D1255+cukier6[[#This Row],[LICZBA KG]], cukier6[[#This Row],[LICZBA KG]])</f>
        <v>772</v>
      </c>
      <c r="E125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256" s="23">
        <f>(1-E1256)*cukier6[[#This Row],[LICZBA KG]]</f>
        <v>319.2</v>
      </c>
      <c r="G1256" s="14"/>
      <c r="H1256" s="14"/>
      <c r="I1256" s="14"/>
    </row>
    <row r="1257" spans="1:9" x14ac:dyDescent="0.35">
      <c r="A1257" s="22">
        <v>38423</v>
      </c>
      <c r="B1257" s="23" t="s">
        <v>5</v>
      </c>
      <c r="C1257" s="14">
        <v>331</v>
      </c>
      <c r="D1257" s="14">
        <f>IF(cukier6[[#This Row],[NIP]]=B1256, D1256+cukier6[[#This Row],[LICZBA KG]], cukier6[[#This Row],[LICZBA KG]])</f>
        <v>1103</v>
      </c>
      <c r="E125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257" s="23">
        <f>(1-E1257)*cukier6[[#This Row],[LICZBA KG]]</f>
        <v>297.90000000000003</v>
      </c>
      <c r="G1257" s="14"/>
      <c r="H1257" s="14"/>
      <c r="I1257" s="14"/>
    </row>
    <row r="1258" spans="1:9" x14ac:dyDescent="0.35">
      <c r="A1258" s="22">
        <v>38518</v>
      </c>
      <c r="B1258" s="23" t="s">
        <v>5</v>
      </c>
      <c r="C1258" s="14">
        <v>453</v>
      </c>
      <c r="D1258" s="14">
        <f>IF(cukier6[[#This Row],[NIP]]=B1257, D1257+cukier6[[#This Row],[LICZBA KG]], cukier6[[#This Row],[LICZBA KG]])</f>
        <v>1556</v>
      </c>
      <c r="E125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258" s="23">
        <f>(1-E1258)*cukier6[[#This Row],[LICZBA KG]]</f>
        <v>407.7</v>
      </c>
      <c r="G1258" s="14"/>
      <c r="H1258" s="14"/>
      <c r="I1258" s="14"/>
    </row>
    <row r="1259" spans="1:9" x14ac:dyDescent="0.35">
      <c r="A1259" s="22">
        <v>38602</v>
      </c>
      <c r="B1259" s="23" t="s">
        <v>5</v>
      </c>
      <c r="C1259" s="14">
        <v>368</v>
      </c>
      <c r="D1259" s="14">
        <f>IF(cukier6[[#This Row],[NIP]]=B1258, D1258+cukier6[[#This Row],[LICZBA KG]], cukier6[[#This Row],[LICZBA KG]])</f>
        <v>1924</v>
      </c>
      <c r="E125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259" s="23">
        <f>(1-E1259)*cukier6[[#This Row],[LICZBA KG]]</f>
        <v>331.2</v>
      </c>
      <c r="G1259" s="14"/>
      <c r="H1259" s="14"/>
      <c r="I1259" s="14"/>
    </row>
    <row r="1260" spans="1:9" x14ac:dyDescent="0.35">
      <c r="A1260" s="22">
        <v>38629</v>
      </c>
      <c r="B1260" s="23" t="s">
        <v>5</v>
      </c>
      <c r="C1260" s="14">
        <v>173</v>
      </c>
      <c r="D1260" s="14">
        <f>IF(cukier6[[#This Row],[NIP]]=B1259, D1259+cukier6[[#This Row],[LICZBA KG]], cukier6[[#This Row],[LICZBA KG]])</f>
        <v>2097</v>
      </c>
      <c r="E126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260" s="23">
        <f>(1-E1260)*cukier6[[#This Row],[LICZBA KG]]</f>
        <v>155.70000000000002</v>
      </c>
      <c r="G1260" s="14"/>
      <c r="H1260" s="14"/>
      <c r="I1260" s="14"/>
    </row>
    <row r="1261" spans="1:9" x14ac:dyDescent="0.35">
      <c r="A1261" s="22">
        <v>38676</v>
      </c>
      <c r="B1261" s="23" t="s">
        <v>5</v>
      </c>
      <c r="C1261" s="14">
        <v>177</v>
      </c>
      <c r="D1261" s="14">
        <f>IF(cukier6[[#This Row],[NIP]]=B1260, D1260+cukier6[[#This Row],[LICZBA KG]], cukier6[[#This Row],[LICZBA KG]])</f>
        <v>2274</v>
      </c>
      <c r="E126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261" s="23">
        <f>(1-E1261)*cukier6[[#This Row],[LICZBA KG]]</f>
        <v>159.30000000000001</v>
      </c>
      <c r="G1261" s="14"/>
      <c r="H1261" s="14"/>
      <c r="I1261" s="14"/>
    </row>
    <row r="1262" spans="1:9" x14ac:dyDescent="0.35">
      <c r="A1262" s="22">
        <v>38924</v>
      </c>
      <c r="B1262" s="23" t="s">
        <v>5</v>
      </c>
      <c r="C1262" s="14">
        <v>121</v>
      </c>
      <c r="D1262" s="14">
        <f>IF(cukier6[[#This Row],[NIP]]=B1261, D1261+cukier6[[#This Row],[LICZBA KG]], cukier6[[#This Row],[LICZBA KG]])</f>
        <v>2395</v>
      </c>
      <c r="E126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262" s="23">
        <f>(1-E1262)*cukier6[[#This Row],[LICZBA KG]]</f>
        <v>108.9</v>
      </c>
      <c r="G1262" s="14"/>
      <c r="H1262" s="14"/>
      <c r="I1262" s="14"/>
    </row>
    <row r="1263" spans="1:9" x14ac:dyDescent="0.35">
      <c r="A1263" s="22">
        <v>39132</v>
      </c>
      <c r="B1263" s="23" t="s">
        <v>5</v>
      </c>
      <c r="C1263" s="14">
        <v>500</v>
      </c>
      <c r="D1263" s="14">
        <f>IF(cukier6[[#This Row],[NIP]]=B1262, D1262+cukier6[[#This Row],[LICZBA KG]], cukier6[[#This Row],[LICZBA KG]])</f>
        <v>2895</v>
      </c>
      <c r="E126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263" s="23">
        <f>(1-E1263)*cukier6[[#This Row],[LICZBA KG]]</f>
        <v>450</v>
      </c>
      <c r="G1263" s="14"/>
      <c r="H1263" s="14"/>
      <c r="I1263" s="14"/>
    </row>
    <row r="1264" spans="1:9" x14ac:dyDescent="0.35">
      <c r="A1264" s="22">
        <v>39167</v>
      </c>
      <c r="B1264" s="23" t="s">
        <v>5</v>
      </c>
      <c r="C1264" s="14">
        <v>396</v>
      </c>
      <c r="D1264" s="14">
        <f>IF(cukier6[[#This Row],[NIP]]=B1263, D1263+cukier6[[#This Row],[LICZBA KG]], cukier6[[#This Row],[LICZBA KG]])</f>
        <v>3291</v>
      </c>
      <c r="E126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264" s="23">
        <f>(1-E1264)*cukier6[[#This Row],[LICZBA KG]]</f>
        <v>356.40000000000003</v>
      </c>
      <c r="G1264" s="14"/>
      <c r="H1264" s="14"/>
      <c r="I1264" s="14"/>
    </row>
    <row r="1265" spans="1:9" x14ac:dyDescent="0.35">
      <c r="A1265" s="22">
        <v>39177</v>
      </c>
      <c r="B1265" s="23" t="s">
        <v>5</v>
      </c>
      <c r="C1265" s="14">
        <v>464</v>
      </c>
      <c r="D1265" s="14">
        <f>IF(cukier6[[#This Row],[NIP]]=B1264, D1264+cukier6[[#This Row],[LICZBA KG]], cukier6[[#This Row],[LICZBA KG]])</f>
        <v>3755</v>
      </c>
      <c r="E126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265" s="23">
        <f>(1-E1265)*cukier6[[#This Row],[LICZBA KG]]</f>
        <v>417.6</v>
      </c>
      <c r="G1265" s="14"/>
      <c r="H1265" s="14"/>
      <c r="I1265" s="14"/>
    </row>
    <row r="1266" spans="1:9" x14ac:dyDescent="0.35">
      <c r="A1266" s="22">
        <v>39270</v>
      </c>
      <c r="B1266" s="23" t="s">
        <v>5</v>
      </c>
      <c r="C1266" s="14">
        <v>354</v>
      </c>
      <c r="D1266" s="14">
        <f>IF(cukier6[[#This Row],[NIP]]=B1265, D1265+cukier6[[#This Row],[LICZBA KG]], cukier6[[#This Row],[LICZBA KG]])</f>
        <v>4109</v>
      </c>
      <c r="E126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266" s="23">
        <f>(1-E1266)*cukier6[[#This Row],[LICZBA KG]]</f>
        <v>318.60000000000002</v>
      </c>
      <c r="G1266" s="14"/>
      <c r="H1266" s="14"/>
      <c r="I1266" s="14"/>
    </row>
    <row r="1267" spans="1:9" x14ac:dyDescent="0.35">
      <c r="A1267" s="22">
        <v>39371</v>
      </c>
      <c r="B1267" s="23" t="s">
        <v>5</v>
      </c>
      <c r="C1267" s="14">
        <v>131</v>
      </c>
      <c r="D1267" s="14">
        <f>IF(cukier6[[#This Row],[NIP]]=B1266, D1266+cukier6[[#This Row],[LICZBA KG]], cukier6[[#This Row],[LICZBA KG]])</f>
        <v>4240</v>
      </c>
      <c r="E126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267" s="23">
        <f>(1-E1267)*cukier6[[#This Row],[LICZBA KG]]</f>
        <v>117.9</v>
      </c>
      <c r="G1267" s="14"/>
      <c r="H1267" s="14"/>
      <c r="I1267" s="14"/>
    </row>
    <row r="1268" spans="1:9" x14ac:dyDescent="0.35">
      <c r="A1268" s="22">
        <v>39485</v>
      </c>
      <c r="B1268" s="23" t="s">
        <v>5</v>
      </c>
      <c r="C1268" s="14">
        <v>211</v>
      </c>
      <c r="D1268" s="14">
        <f>IF(cukier6[[#This Row],[NIP]]=B1267, D1267+cukier6[[#This Row],[LICZBA KG]], cukier6[[#This Row],[LICZBA KG]])</f>
        <v>4451</v>
      </c>
      <c r="E126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268" s="23">
        <f>(1-E1268)*cukier6[[#This Row],[LICZBA KG]]</f>
        <v>189.9</v>
      </c>
      <c r="G1268" s="14"/>
      <c r="H1268" s="14"/>
      <c r="I1268" s="14"/>
    </row>
    <row r="1269" spans="1:9" x14ac:dyDescent="0.35">
      <c r="A1269" s="22">
        <v>39561</v>
      </c>
      <c r="B1269" s="23" t="s">
        <v>5</v>
      </c>
      <c r="C1269" s="14">
        <v>428</v>
      </c>
      <c r="D1269" s="14">
        <f>IF(cukier6[[#This Row],[NIP]]=B1268, D1268+cukier6[[#This Row],[LICZBA KG]], cukier6[[#This Row],[LICZBA KG]])</f>
        <v>4879</v>
      </c>
      <c r="E126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269" s="23">
        <f>(1-E1269)*cukier6[[#This Row],[LICZBA KG]]</f>
        <v>385.2</v>
      </c>
      <c r="G1269" s="14"/>
      <c r="H1269" s="14"/>
      <c r="I1269" s="14"/>
    </row>
    <row r="1270" spans="1:9" x14ac:dyDescent="0.35">
      <c r="A1270" s="22">
        <v>39729</v>
      </c>
      <c r="B1270" s="23" t="s">
        <v>5</v>
      </c>
      <c r="C1270" s="14">
        <v>378</v>
      </c>
      <c r="D1270" s="14">
        <f>IF(cukier6[[#This Row],[NIP]]=B1269, D1269+cukier6[[#This Row],[LICZBA KG]], cukier6[[#This Row],[LICZBA KG]])</f>
        <v>5257</v>
      </c>
      <c r="E127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270" s="23">
        <f>(1-E1270)*cukier6[[#This Row],[LICZBA KG]]</f>
        <v>340.2</v>
      </c>
      <c r="G1270" s="14"/>
      <c r="H1270" s="14"/>
      <c r="I1270" s="14"/>
    </row>
    <row r="1271" spans="1:9" x14ac:dyDescent="0.35">
      <c r="A1271" s="22">
        <v>39794</v>
      </c>
      <c r="B1271" s="23" t="s">
        <v>5</v>
      </c>
      <c r="C1271" s="14">
        <v>363</v>
      </c>
      <c r="D1271" s="14">
        <f>IF(cukier6[[#This Row],[NIP]]=B1270, D1270+cukier6[[#This Row],[LICZBA KG]], cukier6[[#This Row],[LICZBA KG]])</f>
        <v>5620</v>
      </c>
      <c r="E127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271" s="23">
        <f>(1-E1271)*cukier6[[#This Row],[LICZBA KG]]</f>
        <v>326.7</v>
      </c>
      <c r="G1271" s="14"/>
      <c r="H1271" s="14"/>
      <c r="I1271" s="14"/>
    </row>
    <row r="1272" spans="1:9" x14ac:dyDescent="0.35">
      <c r="A1272" s="22">
        <v>39797</v>
      </c>
      <c r="B1272" s="23" t="s">
        <v>5</v>
      </c>
      <c r="C1272" s="14">
        <v>491</v>
      </c>
      <c r="D1272" s="14">
        <f>IF(cukier6[[#This Row],[NIP]]=B1271, D1271+cukier6[[#This Row],[LICZBA KG]], cukier6[[#This Row],[LICZBA KG]])</f>
        <v>6111</v>
      </c>
      <c r="E127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272" s="23">
        <f>(1-E1272)*cukier6[[#This Row],[LICZBA KG]]</f>
        <v>441.90000000000003</v>
      </c>
      <c r="G1272" s="14"/>
      <c r="H1272" s="14"/>
      <c r="I1272" s="14"/>
    </row>
    <row r="1273" spans="1:9" x14ac:dyDescent="0.35">
      <c r="A1273" s="22">
        <v>39855</v>
      </c>
      <c r="B1273" s="23" t="s">
        <v>5</v>
      </c>
      <c r="C1273" s="14">
        <v>445</v>
      </c>
      <c r="D1273" s="14">
        <f>IF(cukier6[[#This Row],[NIP]]=B1272, D1272+cukier6[[#This Row],[LICZBA KG]], cukier6[[#This Row],[LICZBA KG]])</f>
        <v>6556</v>
      </c>
      <c r="E127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273" s="23">
        <f>(1-E1273)*cukier6[[#This Row],[LICZBA KG]]</f>
        <v>400.5</v>
      </c>
      <c r="G1273" s="14"/>
      <c r="H1273" s="14"/>
      <c r="I1273" s="14"/>
    </row>
    <row r="1274" spans="1:9" x14ac:dyDescent="0.35">
      <c r="A1274" s="22">
        <v>39862</v>
      </c>
      <c r="B1274" s="23" t="s">
        <v>5</v>
      </c>
      <c r="C1274" s="14">
        <v>290</v>
      </c>
      <c r="D1274" s="14">
        <f>IF(cukier6[[#This Row],[NIP]]=B1273, D1273+cukier6[[#This Row],[LICZBA KG]], cukier6[[#This Row],[LICZBA KG]])</f>
        <v>6846</v>
      </c>
      <c r="E127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274" s="23">
        <f>(1-E1274)*cukier6[[#This Row],[LICZBA KG]]</f>
        <v>261</v>
      </c>
      <c r="G1274" s="14"/>
      <c r="H1274" s="14"/>
      <c r="I1274" s="14"/>
    </row>
    <row r="1275" spans="1:9" x14ac:dyDescent="0.35">
      <c r="A1275" s="22">
        <v>39933</v>
      </c>
      <c r="B1275" s="23" t="s">
        <v>5</v>
      </c>
      <c r="C1275" s="14">
        <v>110</v>
      </c>
      <c r="D1275" s="14">
        <f>IF(cukier6[[#This Row],[NIP]]=B1274, D1274+cukier6[[#This Row],[LICZBA KG]], cukier6[[#This Row],[LICZBA KG]])</f>
        <v>6956</v>
      </c>
      <c r="E127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275" s="23">
        <f>(1-E1275)*cukier6[[#This Row],[LICZBA KG]]</f>
        <v>99</v>
      </c>
      <c r="G1275" s="14"/>
      <c r="H1275" s="14"/>
      <c r="I1275" s="14"/>
    </row>
    <row r="1276" spans="1:9" x14ac:dyDescent="0.35">
      <c r="A1276" s="22">
        <v>40000</v>
      </c>
      <c r="B1276" s="23" t="s">
        <v>5</v>
      </c>
      <c r="C1276" s="14">
        <v>191</v>
      </c>
      <c r="D1276" s="14">
        <f>IF(cukier6[[#This Row],[NIP]]=B1275, D1275+cukier6[[#This Row],[LICZBA KG]], cukier6[[#This Row],[LICZBA KG]])</f>
        <v>7147</v>
      </c>
      <c r="E127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276" s="23">
        <f>(1-E1276)*cukier6[[#This Row],[LICZBA KG]]</f>
        <v>171.9</v>
      </c>
      <c r="G1276" s="14"/>
      <c r="H1276" s="14"/>
      <c r="I1276" s="14"/>
    </row>
    <row r="1277" spans="1:9" x14ac:dyDescent="0.35">
      <c r="A1277" s="22">
        <v>40122</v>
      </c>
      <c r="B1277" s="23" t="s">
        <v>5</v>
      </c>
      <c r="C1277" s="14">
        <v>426</v>
      </c>
      <c r="D1277" s="14">
        <f>IF(cukier6[[#This Row],[NIP]]=B1276, D1276+cukier6[[#This Row],[LICZBA KG]], cukier6[[#This Row],[LICZBA KG]])</f>
        <v>7573</v>
      </c>
      <c r="E127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277" s="23">
        <f>(1-E1277)*cukier6[[#This Row],[LICZBA KG]]</f>
        <v>383.40000000000003</v>
      </c>
      <c r="G1277" s="14"/>
      <c r="H1277" s="14"/>
      <c r="I1277" s="14"/>
    </row>
    <row r="1278" spans="1:9" x14ac:dyDescent="0.35">
      <c r="A1278" s="22">
        <v>40126</v>
      </c>
      <c r="B1278" s="23" t="s">
        <v>5</v>
      </c>
      <c r="C1278" s="14">
        <v>133</v>
      </c>
      <c r="D1278" s="14">
        <f>IF(cukier6[[#This Row],[NIP]]=B1277, D1277+cukier6[[#This Row],[LICZBA KG]], cukier6[[#This Row],[LICZBA KG]])</f>
        <v>7706</v>
      </c>
      <c r="E127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278" s="23">
        <f>(1-E1278)*cukier6[[#This Row],[LICZBA KG]]</f>
        <v>119.7</v>
      </c>
      <c r="G1278" s="14"/>
      <c r="H1278" s="14"/>
      <c r="I1278" s="14"/>
    </row>
    <row r="1279" spans="1:9" x14ac:dyDescent="0.35">
      <c r="A1279" s="22">
        <v>40562</v>
      </c>
      <c r="B1279" s="23" t="s">
        <v>5</v>
      </c>
      <c r="C1279" s="14">
        <v>371</v>
      </c>
      <c r="D1279" s="14">
        <f>IF(cukier6[[#This Row],[NIP]]=B1278, D1278+cukier6[[#This Row],[LICZBA KG]], cukier6[[#This Row],[LICZBA KG]])</f>
        <v>8077</v>
      </c>
      <c r="E127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279" s="23">
        <f>(1-E1279)*cukier6[[#This Row],[LICZBA KG]]</f>
        <v>333.90000000000003</v>
      </c>
      <c r="G1279" s="14"/>
      <c r="H1279" s="14"/>
      <c r="I1279" s="14"/>
    </row>
    <row r="1280" spans="1:9" x14ac:dyDescent="0.35">
      <c r="A1280" s="22">
        <v>40817</v>
      </c>
      <c r="B1280" s="23" t="s">
        <v>5</v>
      </c>
      <c r="C1280" s="14">
        <v>176</v>
      </c>
      <c r="D1280" s="14">
        <f>IF(cukier6[[#This Row],[NIP]]=B1279, D1279+cukier6[[#This Row],[LICZBA KG]], cukier6[[#This Row],[LICZBA KG]])</f>
        <v>8253</v>
      </c>
      <c r="E128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280" s="23">
        <f>(1-E1280)*cukier6[[#This Row],[LICZBA KG]]</f>
        <v>158.4</v>
      </c>
      <c r="G1280" s="14"/>
      <c r="H1280" s="14"/>
      <c r="I1280" s="14"/>
    </row>
    <row r="1281" spans="1:9" x14ac:dyDescent="0.35">
      <c r="A1281" s="22">
        <v>40966</v>
      </c>
      <c r="B1281" s="23" t="s">
        <v>5</v>
      </c>
      <c r="C1281" s="14">
        <v>417</v>
      </c>
      <c r="D1281" s="14">
        <f>IF(cukier6[[#This Row],[NIP]]=B1280, D1280+cukier6[[#This Row],[LICZBA KG]], cukier6[[#This Row],[LICZBA KG]])</f>
        <v>8670</v>
      </c>
      <c r="E128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281" s="23">
        <f>(1-E1281)*cukier6[[#This Row],[LICZBA KG]]</f>
        <v>375.3</v>
      </c>
      <c r="G1281" s="14"/>
      <c r="H1281" s="14"/>
      <c r="I1281" s="14"/>
    </row>
    <row r="1282" spans="1:9" x14ac:dyDescent="0.35">
      <c r="A1282" s="22">
        <v>41036</v>
      </c>
      <c r="B1282" s="23" t="s">
        <v>5</v>
      </c>
      <c r="C1282" s="14">
        <v>136</v>
      </c>
      <c r="D1282" s="14">
        <f>IF(cukier6[[#This Row],[NIP]]=B1281, D1281+cukier6[[#This Row],[LICZBA KG]], cukier6[[#This Row],[LICZBA KG]])</f>
        <v>8806</v>
      </c>
      <c r="E128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282" s="23">
        <f>(1-E1282)*cukier6[[#This Row],[LICZBA KG]]</f>
        <v>122.4</v>
      </c>
      <c r="G1282" s="14"/>
      <c r="H1282" s="14"/>
      <c r="I1282" s="14"/>
    </row>
    <row r="1283" spans="1:9" x14ac:dyDescent="0.35">
      <c r="A1283" s="22">
        <v>41236</v>
      </c>
      <c r="B1283" s="23" t="s">
        <v>5</v>
      </c>
      <c r="C1283" s="14">
        <v>328</v>
      </c>
      <c r="D1283" s="14">
        <f>IF(cukier6[[#This Row],[NIP]]=B1282, D1282+cukier6[[#This Row],[LICZBA KG]], cukier6[[#This Row],[LICZBA KG]])</f>
        <v>9134</v>
      </c>
      <c r="E128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283" s="23">
        <f>(1-E1283)*cukier6[[#This Row],[LICZBA KG]]</f>
        <v>295.2</v>
      </c>
      <c r="G1283" s="14"/>
      <c r="H1283" s="14"/>
      <c r="I1283" s="14"/>
    </row>
    <row r="1284" spans="1:9" x14ac:dyDescent="0.35">
      <c r="A1284" s="22">
        <v>41251</v>
      </c>
      <c r="B1284" s="23" t="s">
        <v>5</v>
      </c>
      <c r="C1284" s="14">
        <v>388</v>
      </c>
      <c r="D1284" s="14">
        <f>IF(cukier6[[#This Row],[NIP]]=B1283, D1283+cukier6[[#This Row],[LICZBA KG]], cukier6[[#This Row],[LICZBA KG]])</f>
        <v>9522</v>
      </c>
      <c r="E128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284" s="23">
        <f>(1-E1284)*cukier6[[#This Row],[LICZBA KG]]</f>
        <v>349.2</v>
      </c>
      <c r="G1284" s="14"/>
      <c r="H1284" s="14"/>
      <c r="I1284" s="14"/>
    </row>
    <row r="1285" spans="1:9" x14ac:dyDescent="0.35">
      <c r="A1285" s="22">
        <v>41323</v>
      </c>
      <c r="B1285" s="23" t="s">
        <v>5</v>
      </c>
      <c r="C1285" s="14">
        <v>429</v>
      </c>
      <c r="D1285" s="14">
        <f>IF(cukier6[[#This Row],[NIP]]=B1284, D1284+cukier6[[#This Row],[LICZBA KG]], cukier6[[#This Row],[LICZBA KG]])</f>
        <v>9951</v>
      </c>
      <c r="E128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285" s="23">
        <f>(1-E1285)*cukier6[[#This Row],[LICZBA KG]]</f>
        <v>386.1</v>
      </c>
      <c r="G1285" s="14"/>
      <c r="H1285" s="14"/>
      <c r="I1285" s="14"/>
    </row>
    <row r="1286" spans="1:9" x14ac:dyDescent="0.35">
      <c r="A1286" s="22">
        <v>41406</v>
      </c>
      <c r="B1286" s="23" t="s">
        <v>5</v>
      </c>
      <c r="C1286" s="14">
        <v>420</v>
      </c>
      <c r="D1286" s="14">
        <f>IF(cukier6[[#This Row],[NIP]]=B1285, D1285+cukier6[[#This Row],[LICZBA KG]], cukier6[[#This Row],[LICZBA KG]])</f>
        <v>10371</v>
      </c>
      <c r="E128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286" s="23">
        <f>(1-E1286)*cukier6[[#This Row],[LICZBA KG]]</f>
        <v>336</v>
      </c>
      <c r="G1286" s="14"/>
      <c r="H1286" s="14"/>
      <c r="I1286" s="14"/>
    </row>
    <row r="1287" spans="1:9" x14ac:dyDescent="0.35">
      <c r="A1287" s="22">
        <v>41598</v>
      </c>
      <c r="B1287" s="23" t="s">
        <v>5</v>
      </c>
      <c r="C1287" s="14">
        <v>360</v>
      </c>
      <c r="D1287" s="14">
        <f>IF(cukier6[[#This Row],[NIP]]=B1286, D1286+cukier6[[#This Row],[LICZBA KG]], cukier6[[#This Row],[LICZBA KG]])</f>
        <v>10731</v>
      </c>
      <c r="E128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287" s="23">
        <f>(1-E1287)*cukier6[[#This Row],[LICZBA KG]]</f>
        <v>288</v>
      </c>
      <c r="G1287" s="14"/>
      <c r="H1287" s="14"/>
      <c r="I1287" s="14"/>
    </row>
    <row r="1288" spans="1:9" x14ac:dyDescent="0.35">
      <c r="A1288" s="22">
        <v>41755</v>
      </c>
      <c r="B1288" s="23" t="s">
        <v>5</v>
      </c>
      <c r="C1288" s="14">
        <v>365</v>
      </c>
      <c r="D1288" s="14">
        <f>IF(cukier6[[#This Row],[NIP]]=B1287, D1287+cukier6[[#This Row],[LICZBA KG]], cukier6[[#This Row],[LICZBA KG]])</f>
        <v>11096</v>
      </c>
      <c r="E128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288" s="23">
        <f>(1-E1288)*cukier6[[#This Row],[LICZBA KG]]</f>
        <v>292</v>
      </c>
      <c r="G1288" s="14"/>
      <c r="H1288" s="14"/>
      <c r="I1288" s="14"/>
    </row>
    <row r="1289" spans="1:9" x14ac:dyDescent="0.35">
      <c r="A1289" s="22">
        <v>41911</v>
      </c>
      <c r="B1289" s="23" t="s">
        <v>5</v>
      </c>
      <c r="C1289" s="14">
        <v>306</v>
      </c>
      <c r="D1289" s="14">
        <f>IF(cukier6[[#This Row],[NIP]]=B1288, D1288+cukier6[[#This Row],[LICZBA KG]], cukier6[[#This Row],[LICZBA KG]])</f>
        <v>11402</v>
      </c>
      <c r="E128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289" s="23">
        <f>(1-E1289)*cukier6[[#This Row],[LICZBA KG]]</f>
        <v>244.8</v>
      </c>
      <c r="G1289" s="14"/>
      <c r="H1289" s="14"/>
      <c r="I1289" s="14"/>
    </row>
    <row r="1290" spans="1:9" x14ac:dyDescent="0.35">
      <c r="A1290" s="22">
        <v>38497</v>
      </c>
      <c r="B1290" s="23" t="s">
        <v>47</v>
      </c>
      <c r="C1290" s="14">
        <v>3</v>
      </c>
      <c r="D1290" s="14">
        <f>IF(cukier6[[#This Row],[NIP]]=B1289, D1289+cukier6[[#This Row],[LICZBA KG]], cukier6[[#This Row],[LICZBA KG]])</f>
        <v>3</v>
      </c>
      <c r="E129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290" s="23">
        <f>(1-E1290)*cukier6[[#This Row],[LICZBA KG]]</f>
        <v>3</v>
      </c>
      <c r="G1290" s="14"/>
      <c r="H1290" s="14"/>
      <c r="I1290" s="14"/>
    </row>
    <row r="1291" spans="1:9" x14ac:dyDescent="0.35">
      <c r="A1291" s="22">
        <v>39781</v>
      </c>
      <c r="B1291" s="23" t="s">
        <v>47</v>
      </c>
      <c r="C1291" s="14">
        <v>4</v>
      </c>
      <c r="D1291" s="14">
        <f>IF(cukier6[[#This Row],[NIP]]=B1290, D1290+cukier6[[#This Row],[LICZBA KG]], cukier6[[#This Row],[LICZBA KG]])</f>
        <v>7</v>
      </c>
      <c r="E129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291" s="23">
        <f>(1-E1291)*cukier6[[#This Row],[LICZBA KG]]</f>
        <v>4</v>
      </c>
      <c r="G1291" s="14"/>
      <c r="H1291" s="14"/>
      <c r="I1291" s="14"/>
    </row>
    <row r="1292" spans="1:9" x14ac:dyDescent="0.35">
      <c r="A1292" s="22">
        <v>39829</v>
      </c>
      <c r="B1292" s="23" t="s">
        <v>47</v>
      </c>
      <c r="C1292" s="14">
        <v>6</v>
      </c>
      <c r="D1292" s="14">
        <f>IF(cukier6[[#This Row],[NIP]]=B1291, D1291+cukier6[[#This Row],[LICZBA KG]], cukier6[[#This Row],[LICZBA KG]])</f>
        <v>13</v>
      </c>
      <c r="E129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292" s="23">
        <f>(1-E1292)*cukier6[[#This Row],[LICZBA KG]]</f>
        <v>6</v>
      </c>
      <c r="G1292" s="14"/>
      <c r="H1292" s="14"/>
      <c r="I1292" s="14"/>
    </row>
    <row r="1293" spans="1:9" x14ac:dyDescent="0.35">
      <c r="A1293" s="22">
        <v>41115</v>
      </c>
      <c r="B1293" s="23" t="s">
        <v>47</v>
      </c>
      <c r="C1293" s="14">
        <v>20</v>
      </c>
      <c r="D1293" s="14">
        <f>IF(cukier6[[#This Row],[NIP]]=B1292, D1292+cukier6[[#This Row],[LICZBA KG]], cukier6[[#This Row],[LICZBA KG]])</f>
        <v>33</v>
      </c>
      <c r="E129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293" s="23">
        <f>(1-E1293)*cukier6[[#This Row],[LICZBA KG]]</f>
        <v>20</v>
      </c>
      <c r="G1293" s="14"/>
      <c r="H1293" s="14"/>
      <c r="I1293" s="14"/>
    </row>
    <row r="1294" spans="1:9" x14ac:dyDescent="0.35">
      <c r="A1294" s="22">
        <v>41418</v>
      </c>
      <c r="B1294" s="23" t="s">
        <v>47</v>
      </c>
      <c r="C1294" s="14">
        <v>17</v>
      </c>
      <c r="D1294" s="14">
        <f>IF(cukier6[[#This Row],[NIP]]=B1293, D1293+cukier6[[#This Row],[LICZBA KG]], cukier6[[#This Row],[LICZBA KG]])</f>
        <v>50</v>
      </c>
      <c r="E129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294" s="23">
        <f>(1-E1294)*cukier6[[#This Row],[LICZBA KG]]</f>
        <v>17</v>
      </c>
      <c r="G1294" s="14"/>
      <c r="H1294" s="14"/>
      <c r="I1294" s="14"/>
    </row>
    <row r="1295" spans="1:9" x14ac:dyDescent="0.35">
      <c r="A1295" s="22">
        <v>38479</v>
      </c>
      <c r="B1295" s="23" t="s">
        <v>44</v>
      </c>
      <c r="C1295" s="14">
        <v>13</v>
      </c>
      <c r="D1295" s="14">
        <f>IF(cukier6[[#This Row],[NIP]]=B1294, D1294+cukier6[[#This Row],[LICZBA KG]], cukier6[[#This Row],[LICZBA KG]])</f>
        <v>13</v>
      </c>
      <c r="E129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295" s="23">
        <f>(1-E1295)*cukier6[[#This Row],[LICZBA KG]]</f>
        <v>13</v>
      </c>
      <c r="G1295" s="14"/>
      <c r="H1295" s="14"/>
      <c r="I1295" s="14"/>
    </row>
    <row r="1296" spans="1:9" x14ac:dyDescent="0.35">
      <c r="A1296" s="22">
        <v>38559</v>
      </c>
      <c r="B1296" s="23" t="s">
        <v>44</v>
      </c>
      <c r="C1296" s="14">
        <v>13</v>
      </c>
      <c r="D1296" s="14">
        <f>IF(cukier6[[#This Row],[NIP]]=B1295, D1295+cukier6[[#This Row],[LICZBA KG]], cukier6[[#This Row],[LICZBA KG]])</f>
        <v>26</v>
      </c>
      <c r="E129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296" s="23">
        <f>(1-E1296)*cukier6[[#This Row],[LICZBA KG]]</f>
        <v>13</v>
      </c>
      <c r="G1296" s="14"/>
      <c r="H1296" s="14"/>
      <c r="I1296" s="14"/>
    </row>
    <row r="1297" spans="1:9" x14ac:dyDescent="0.35">
      <c r="A1297" s="22">
        <v>39682</v>
      </c>
      <c r="B1297" s="23" t="s">
        <v>44</v>
      </c>
      <c r="C1297" s="14">
        <v>14</v>
      </c>
      <c r="D1297" s="14">
        <f>IF(cukier6[[#This Row],[NIP]]=B1296, D1296+cukier6[[#This Row],[LICZBA KG]], cukier6[[#This Row],[LICZBA KG]])</f>
        <v>40</v>
      </c>
      <c r="E129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297" s="23">
        <f>(1-E1297)*cukier6[[#This Row],[LICZBA KG]]</f>
        <v>14</v>
      </c>
      <c r="G1297" s="14"/>
      <c r="H1297" s="14"/>
      <c r="I1297" s="14"/>
    </row>
    <row r="1298" spans="1:9" x14ac:dyDescent="0.35">
      <c r="A1298" s="22">
        <v>41560</v>
      </c>
      <c r="B1298" s="23" t="s">
        <v>44</v>
      </c>
      <c r="C1298" s="14">
        <v>2</v>
      </c>
      <c r="D1298" s="14">
        <f>IF(cukier6[[#This Row],[NIP]]=B1297, D1297+cukier6[[#This Row],[LICZBA KG]], cukier6[[#This Row],[LICZBA KG]])</f>
        <v>42</v>
      </c>
      <c r="E129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298" s="23">
        <f>(1-E1298)*cukier6[[#This Row],[LICZBA KG]]</f>
        <v>2</v>
      </c>
      <c r="G1298" s="14"/>
      <c r="H1298" s="14"/>
      <c r="I1298" s="14"/>
    </row>
    <row r="1299" spans="1:9" x14ac:dyDescent="0.35">
      <c r="A1299" s="22">
        <v>41615</v>
      </c>
      <c r="B1299" s="23" t="s">
        <v>44</v>
      </c>
      <c r="C1299" s="14">
        <v>16</v>
      </c>
      <c r="D1299" s="14">
        <f>IF(cukier6[[#This Row],[NIP]]=B1298, D1298+cukier6[[#This Row],[LICZBA KG]], cukier6[[#This Row],[LICZBA KG]])</f>
        <v>58</v>
      </c>
      <c r="E129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299" s="23">
        <f>(1-E1299)*cukier6[[#This Row],[LICZBA KG]]</f>
        <v>16</v>
      </c>
      <c r="G1299" s="14"/>
      <c r="H1299" s="14"/>
      <c r="I1299" s="14"/>
    </row>
    <row r="1300" spans="1:9" x14ac:dyDescent="0.35">
      <c r="A1300" s="22">
        <v>38977</v>
      </c>
      <c r="B1300" s="23" t="s">
        <v>124</v>
      </c>
      <c r="C1300" s="14">
        <v>4</v>
      </c>
      <c r="D1300" s="14">
        <f>IF(cukier6[[#This Row],[NIP]]=B1299, D1299+cukier6[[#This Row],[LICZBA KG]], cukier6[[#This Row],[LICZBA KG]])</f>
        <v>4</v>
      </c>
      <c r="E130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300" s="23">
        <f>(1-E1300)*cukier6[[#This Row],[LICZBA KG]]</f>
        <v>4</v>
      </c>
      <c r="G1300" s="14"/>
      <c r="H1300" s="14"/>
      <c r="I1300" s="14"/>
    </row>
    <row r="1301" spans="1:9" x14ac:dyDescent="0.35">
      <c r="A1301" s="22">
        <v>39409</v>
      </c>
      <c r="B1301" s="23" t="s">
        <v>124</v>
      </c>
      <c r="C1301" s="14">
        <v>2</v>
      </c>
      <c r="D1301" s="14">
        <f>IF(cukier6[[#This Row],[NIP]]=B1300, D1300+cukier6[[#This Row],[LICZBA KG]], cukier6[[#This Row],[LICZBA KG]])</f>
        <v>6</v>
      </c>
      <c r="E130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301" s="23">
        <f>(1-E1301)*cukier6[[#This Row],[LICZBA KG]]</f>
        <v>2</v>
      </c>
      <c r="G1301" s="14"/>
      <c r="H1301" s="14"/>
      <c r="I1301" s="14"/>
    </row>
    <row r="1302" spans="1:9" x14ac:dyDescent="0.35">
      <c r="A1302" s="22">
        <v>39691</v>
      </c>
      <c r="B1302" s="23" t="s">
        <v>124</v>
      </c>
      <c r="C1302" s="14">
        <v>5</v>
      </c>
      <c r="D1302" s="14">
        <f>IF(cukier6[[#This Row],[NIP]]=B1301, D1301+cukier6[[#This Row],[LICZBA KG]], cukier6[[#This Row],[LICZBA KG]])</f>
        <v>11</v>
      </c>
      <c r="E130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302" s="23">
        <f>(1-E1302)*cukier6[[#This Row],[LICZBA KG]]</f>
        <v>5</v>
      </c>
      <c r="G1302" s="14"/>
      <c r="H1302" s="14"/>
      <c r="I1302" s="14"/>
    </row>
    <row r="1303" spans="1:9" x14ac:dyDescent="0.35">
      <c r="A1303" s="22">
        <v>41734</v>
      </c>
      <c r="B1303" s="23" t="s">
        <v>124</v>
      </c>
      <c r="C1303" s="14">
        <v>6</v>
      </c>
      <c r="D1303" s="14">
        <f>IF(cukier6[[#This Row],[NIP]]=B1302, D1302+cukier6[[#This Row],[LICZBA KG]], cukier6[[#This Row],[LICZBA KG]])</f>
        <v>17</v>
      </c>
      <c r="E130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303" s="23">
        <f>(1-E1303)*cukier6[[#This Row],[LICZBA KG]]</f>
        <v>6</v>
      </c>
      <c r="G1303" s="14"/>
      <c r="H1303" s="14"/>
      <c r="I1303" s="14"/>
    </row>
    <row r="1304" spans="1:9" x14ac:dyDescent="0.35">
      <c r="A1304" s="22">
        <v>41859</v>
      </c>
      <c r="B1304" s="23" t="s">
        <v>124</v>
      </c>
      <c r="C1304" s="14">
        <v>15</v>
      </c>
      <c r="D1304" s="14">
        <f>IF(cukier6[[#This Row],[NIP]]=B1303, D1303+cukier6[[#This Row],[LICZBA KG]], cukier6[[#This Row],[LICZBA KG]])</f>
        <v>32</v>
      </c>
      <c r="E130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304" s="23">
        <f>(1-E1304)*cukier6[[#This Row],[LICZBA KG]]</f>
        <v>15</v>
      </c>
      <c r="G1304" s="14"/>
      <c r="H1304" s="14"/>
      <c r="I1304" s="14"/>
    </row>
    <row r="1305" spans="1:9" x14ac:dyDescent="0.35">
      <c r="A1305" s="22">
        <v>40288</v>
      </c>
      <c r="B1305" s="23" t="s">
        <v>211</v>
      </c>
      <c r="C1305" s="14">
        <v>19</v>
      </c>
      <c r="D1305" s="14">
        <f>IF(cukier6[[#This Row],[NIP]]=B1304, D1304+cukier6[[#This Row],[LICZBA KG]], cukier6[[#This Row],[LICZBA KG]])</f>
        <v>19</v>
      </c>
      <c r="E130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305" s="23">
        <f>(1-E1305)*cukier6[[#This Row],[LICZBA KG]]</f>
        <v>19</v>
      </c>
      <c r="G1305" s="14"/>
      <c r="H1305" s="14"/>
      <c r="I1305" s="14"/>
    </row>
    <row r="1306" spans="1:9" x14ac:dyDescent="0.35">
      <c r="A1306" s="22">
        <v>41104</v>
      </c>
      <c r="B1306" s="23" t="s">
        <v>211</v>
      </c>
      <c r="C1306" s="14">
        <v>10</v>
      </c>
      <c r="D1306" s="14">
        <f>IF(cukier6[[#This Row],[NIP]]=B1305, D1305+cukier6[[#This Row],[LICZBA KG]], cukier6[[#This Row],[LICZBA KG]])</f>
        <v>29</v>
      </c>
      <c r="E130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306" s="23">
        <f>(1-E1306)*cukier6[[#This Row],[LICZBA KG]]</f>
        <v>10</v>
      </c>
      <c r="G1306" s="14"/>
      <c r="H1306" s="14"/>
      <c r="I1306" s="14"/>
    </row>
    <row r="1307" spans="1:9" x14ac:dyDescent="0.35">
      <c r="A1307" s="22">
        <v>38555</v>
      </c>
      <c r="B1307" s="23" t="s">
        <v>63</v>
      </c>
      <c r="C1307" s="14">
        <v>137</v>
      </c>
      <c r="D1307" s="14">
        <f>IF(cukier6[[#This Row],[NIP]]=B1306, D1306+cukier6[[#This Row],[LICZBA KG]], cukier6[[#This Row],[LICZBA KG]])</f>
        <v>137</v>
      </c>
      <c r="E130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307" s="23">
        <f>(1-E1307)*cukier6[[#This Row],[LICZBA KG]]</f>
        <v>130.15</v>
      </c>
      <c r="G1307" s="14"/>
      <c r="H1307" s="14"/>
      <c r="I1307" s="14"/>
    </row>
    <row r="1308" spans="1:9" x14ac:dyDescent="0.35">
      <c r="A1308" s="22">
        <v>38672</v>
      </c>
      <c r="B1308" s="23" t="s">
        <v>63</v>
      </c>
      <c r="C1308" s="14">
        <v>115</v>
      </c>
      <c r="D1308" s="14">
        <f>IF(cukier6[[#This Row],[NIP]]=B1307, D1307+cukier6[[#This Row],[LICZBA KG]], cukier6[[#This Row],[LICZBA KG]])</f>
        <v>252</v>
      </c>
      <c r="E130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308" s="23">
        <f>(1-E1308)*cukier6[[#This Row],[LICZBA KG]]</f>
        <v>109.25</v>
      </c>
      <c r="G1308" s="14"/>
      <c r="H1308" s="14"/>
      <c r="I1308" s="14"/>
    </row>
    <row r="1309" spans="1:9" x14ac:dyDescent="0.35">
      <c r="A1309" s="22">
        <v>39722</v>
      </c>
      <c r="B1309" s="23" t="s">
        <v>63</v>
      </c>
      <c r="C1309" s="14">
        <v>154</v>
      </c>
      <c r="D1309" s="14">
        <f>IF(cukier6[[#This Row],[NIP]]=B1308, D1308+cukier6[[#This Row],[LICZBA KG]], cukier6[[#This Row],[LICZBA KG]])</f>
        <v>406</v>
      </c>
      <c r="E130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309" s="23">
        <f>(1-E1309)*cukier6[[#This Row],[LICZBA KG]]</f>
        <v>146.29999999999998</v>
      </c>
      <c r="G1309" s="14"/>
      <c r="H1309" s="14"/>
      <c r="I1309" s="14"/>
    </row>
    <row r="1310" spans="1:9" x14ac:dyDescent="0.35">
      <c r="A1310" s="22">
        <v>40439</v>
      </c>
      <c r="B1310" s="23" t="s">
        <v>63</v>
      </c>
      <c r="C1310" s="14">
        <v>194</v>
      </c>
      <c r="D1310" s="14">
        <f>IF(cukier6[[#This Row],[NIP]]=B1309, D1309+cukier6[[#This Row],[LICZBA KG]], cukier6[[#This Row],[LICZBA KG]])</f>
        <v>600</v>
      </c>
      <c r="E131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310" s="23">
        <f>(1-E1310)*cukier6[[#This Row],[LICZBA KG]]</f>
        <v>184.29999999999998</v>
      </c>
      <c r="G1310" s="14"/>
      <c r="H1310" s="14"/>
      <c r="I1310" s="14"/>
    </row>
    <row r="1311" spans="1:9" x14ac:dyDescent="0.35">
      <c r="A1311" s="22">
        <v>40754</v>
      </c>
      <c r="B1311" s="23" t="s">
        <v>63</v>
      </c>
      <c r="C1311" s="14">
        <v>71</v>
      </c>
      <c r="D1311" s="14">
        <f>IF(cukier6[[#This Row],[NIP]]=B1310, D1310+cukier6[[#This Row],[LICZBA KG]], cukier6[[#This Row],[LICZBA KG]])</f>
        <v>671</v>
      </c>
      <c r="E131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311" s="23">
        <f>(1-E1311)*cukier6[[#This Row],[LICZBA KG]]</f>
        <v>67.45</v>
      </c>
      <c r="G1311" s="14"/>
      <c r="H1311" s="14"/>
      <c r="I1311" s="14"/>
    </row>
    <row r="1312" spans="1:9" x14ac:dyDescent="0.35">
      <c r="A1312" s="22">
        <v>40907</v>
      </c>
      <c r="B1312" s="23" t="s">
        <v>63</v>
      </c>
      <c r="C1312" s="14">
        <v>89</v>
      </c>
      <c r="D1312" s="14">
        <f>IF(cukier6[[#This Row],[NIP]]=B1311, D1311+cukier6[[#This Row],[LICZBA KG]], cukier6[[#This Row],[LICZBA KG]])</f>
        <v>760</v>
      </c>
      <c r="E131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312" s="23">
        <f>(1-E1312)*cukier6[[#This Row],[LICZBA KG]]</f>
        <v>84.55</v>
      </c>
      <c r="G1312" s="14"/>
      <c r="H1312" s="14"/>
      <c r="I1312" s="14"/>
    </row>
    <row r="1313" spans="1:9" x14ac:dyDescent="0.35">
      <c r="A1313" s="22">
        <v>41392</v>
      </c>
      <c r="B1313" s="23" t="s">
        <v>63</v>
      </c>
      <c r="C1313" s="14">
        <v>179</v>
      </c>
      <c r="D1313" s="14">
        <f>IF(cukier6[[#This Row],[NIP]]=B1312, D1312+cukier6[[#This Row],[LICZBA KG]], cukier6[[#This Row],[LICZBA KG]])</f>
        <v>939</v>
      </c>
      <c r="E131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313" s="23">
        <f>(1-E1313)*cukier6[[#This Row],[LICZBA KG]]</f>
        <v>170.04999999999998</v>
      </c>
      <c r="G1313" s="14"/>
      <c r="H1313" s="14"/>
      <c r="I1313" s="14"/>
    </row>
    <row r="1314" spans="1:9" x14ac:dyDescent="0.35">
      <c r="A1314" s="22">
        <v>41825</v>
      </c>
      <c r="B1314" s="23" t="s">
        <v>63</v>
      </c>
      <c r="C1314" s="14">
        <v>63</v>
      </c>
      <c r="D1314" s="14">
        <f>IF(cukier6[[#This Row],[NIP]]=B1313, D1313+cukier6[[#This Row],[LICZBA KG]], cukier6[[#This Row],[LICZBA KG]])</f>
        <v>1002</v>
      </c>
      <c r="E131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314" s="23">
        <f>(1-E1314)*cukier6[[#This Row],[LICZBA KG]]</f>
        <v>56.7</v>
      </c>
      <c r="G1314" s="14"/>
      <c r="H1314" s="14"/>
      <c r="I1314" s="14"/>
    </row>
    <row r="1315" spans="1:9" x14ac:dyDescent="0.35">
      <c r="A1315" s="22">
        <v>39691</v>
      </c>
      <c r="B1315" s="23" t="s">
        <v>174</v>
      </c>
      <c r="C1315" s="14">
        <v>4</v>
      </c>
      <c r="D1315" s="14">
        <f>IF(cukier6[[#This Row],[NIP]]=B1314, D1314+cukier6[[#This Row],[LICZBA KG]], cukier6[[#This Row],[LICZBA KG]])</f>
        <v>4</v>
      </c>
      <c r="E131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315" s="23">
        <f>(1-E1315)*cukier6[[#This Row],[LICZBA KG]]</f>
        <v>4</v>
      </c>
      <c r="G1315" s="14"/>
      <c r="H1315" s="14"/>
      <c r="I1315" s="14"/>
    </row>
    <row r="1316" spans="1:9" x14ac:dyDescent="0.35">
      <c r="A1316" s="22">
        <v>40035</v>
      </c>
      <c r="B1316" s="23" t="s">
        <v>174</v>
      </c>
      <c r="C1316" s="14">
        <v>9</v>
      </c>
      <c r="D1316" s="14">
        <f>IF(cukier6[[#This Row],[NIP]]=B1315, D1315+cukier6[[#This Row],[LICZBA KG]], cukier6[[#This Row],[LICZBA KG]])</f>
        <v>13</v>
      </c>
      <c r="E131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316" s="23">
        <f>(1-E1316)*cukier6[[#This Row],[LICZBA KG]]</f>
        <v>9</v>
      </c>
      <c r="G1316" s="14"/>
      <c r="H1316" s="14"/>
      <c r="I1316" s="14"/>
    </row>
    <row r="1317" spans="1:9" x14ac:dyDescent="0.35">
      <c r="A1317" s="22">
        <v>40041</v>
      </c>
      <c r="B1317" s="23" t="s">
        <v>174</v>
      </c>
      <c r="C1317" s="14">
        <v>2</v>
      </c>
      <c r="D1317" s="14">
        <f>IF(cukier6[[#This Row],[NIP]]=B1316, D1316+cukier6[[#This Row],[LICZBA KG]], cukier6[[#This Row],[LICZBA KG]])</f>
        <v>15</v>
      </c>
      <c r="E131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317" s="23">
        <f>(1-E1317)*cukier6[[#This Row],[LICZBA KG]]</f>
        <v>2</v>
      </c>
      <c r="G1317" s="14"/>
      <c r="H1317" s="14"/>
      <c r="I1317" s="14"/>
    </row>
    <row r="1318" spans="1:9" x14ac:dyDescent="0.35">
      <c r="A1318" s="22">
        <v>38363</v>
      </c>
      <c r="B1318" s="23" t="s">
        <v>4</v>
      </c>
      <c r="C1318" s="14">
        <v>14</v>
      </c>
      <c r="D1318" s="14">
        <f>IF(cukier6[[#This Row],[NIP]]=B1317, D1317+cukier6[[#This Row],[LICZBA KG]], cukier6[[#This Row],[LICZBA KG]])</f>
        <v>14</v>
      </c>
      <c r="E131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318" s="23">
        <f>(1-E1318)*cukier6[[#This Row],[LICZBA KG]]</f>
        <v>14</v>
      </c>
      <c r="G1318" s="14"/>
      <c r="H1318" s="14"/>
      <c r="I1318" s="14"/>
    </row>
    <row r="1319" spans="1:9" x14ac:dyDescent="0.35">
      <c r="A1319" s="22">
        <v>39339</v>
      </c>
      <c r="B1319" s="23" t="s">
        <v>4</v>
      </c>
      <c r="C1319" s="14">
        <v>5</v>
      </c>
      <c r="D1319" s="14">
        <f>IF(cukier6[[#This Row],[NIP]]=B1318, D1318+cukier6[[#This Row],[LICZBA KG]], cukier6[[#This Row],[LICZBA KG]])</f>
        <v>19</v>
      </c>
      <c r="E131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319" s="23">
        <f>(1-E1319)*cukier6[[#This Row],[LICZBA KG]]</f>
        <v>5</v>
      </c>
      <c r="G1319" s="14"/>
      <c r="H1319" s="14"/>
      <c r="I1319" s="14"/>
    </row>
    <row r="1320" spans="1:9" x14ac:dyDescent="0.35">
      <c r="A1320" s="22">
        <v>40680</v>
      </c>
      <c r="B1320" s="23" t="s">
        <v>4</v>
      </c>
      <c r="C1320" s="14">
        <v>18</v>
      </c>
      <c r="D1320" s="14">
        <f>IF(cukier6[[#This Row],[NIP]]=B1319, D1319+cukier6[[#This Row],[LICZBA KG]], cukier6[[#This Row],[LICZBA KG]])</f>
        <v>37</v>
      </c>
      <c r="E132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320" s="23">
        <f>(1-E1320)*cukier6[[#This Row],[LICZBA KG]]</f>
        <v>18</v>
      </c>
      <c r="G1320" s="14"/>
      <c r="H1320" s="14"/>
      <c r="I1320" s="14"/>
    </row>
    <row r="1321" spans="1:9" x14ac:dyDescent="0.35">
      <c r="A1321" s="22">
        <v>41851</v>
      </c>
      <c r="B1321" s="23" t="s">
        <v>238</v>
      </c>
      <c r="C1321" s="14">
        <v>6</v>
      </c>
      <c r="D1321" s="14">
        <f>IF(cukier6[[#This Row],[NIP]]=B1320, D1320+cukier6[[#This Row],[LICZBA KG]], cukier6[[#This Row],[LICZBA KG]])</f>
        <v>6</v>
      </c>
      <c r="E132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321" s="23">
        <f>(1-E1321)*cukier6[[#This Row],[LICZBA KG]]</f>
        <v>6</v>
      </c>
      <c r="G1321" s="14"/>
      <c r="H1321" s="14"/>
      <c r="I1321" s="14"/>
    </row>
    <row r="1322" spans="1:9" x14ac:dyDescent="0.35">
      <c r="A1322" s="22">
        <v>41897</v>
      </c>
      <c r="B1322" s="23" t="s">
        <v>239</v>
      </c>
      <c r="C1322" s="14">
        <v>1</v>
      </c>
      <c r="D1322" s="14">
        <f>IF(cukier6[[#This Row],[NIP]]=B1321, D1321+cukier6[[#This Row],[LICZBA KG]], cukier6[[#This Row],[LICZBA KG]])</f>
        <v>1</v>
      </c>
      <c r="E132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322" s="23">
        <f>(1-E1322)*cukier6[[#This Row],[LICZBA KG]]</f>
        <v>1</v>
      </c>
      <c r="G1322" s="14"/>
      <c r="H1322" s="14"/>
      <c r="I1322" s="14"/>
    </row>
    <row r="1323" spans="1:9" x14ac:dyDescent="0.35">
      <c r="A1323" s="22">
        <v>39908</v>
      </c>
      <c r="B1323" s="23" t="s">
        <v>185</v>
      </c>
      <c r="C1323" s="14">
        <v>3</v>
      </c>
      <c r="D1323" s="14">
        <f>IF(cukier6[[#This Row],[NIP]]=B1322, D1322+cukier6[[#This Row],[LICZBA KG]], cukier6[[#This Row],[LICZBA KG]])</f>
        <v>3</v>
      </c>
      <c r="E132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323" s="23">
        <f>(1-E1323)*cukier6[[#This Row],[LICZBA KG]]</f>
        <v>3</v>
      </c>
      <c r="G1323" s="14"/>
      <c r="H1323" s="14"/>
      <c r="I1323" s="14"/>
    </row>
    <row r="1324" spans="1:9" x14ac:dyDescent="0.35">
      <c r="A1324" s="22">
        <v>41329</v>
      </c>
      <c r="B1324" s="23" t="s">
        <v>185</v>
      </c>
      <c r="C1324" s="14">
        <v>11</v>
      </c>
      <c r="D1324" s="14">
        <f>IF(cukier6[[#This Row],[NIP]]=B1323, D1323+cukier6[[#This Row],[LICZBA KG]], cukier6[[#This Row],[LICZBA KG]])</f>
        <v>14</v>
      </c>
      <c r="E132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324" s="23">
        <f>(1-E1324)*cukier6[[#This Row],[LICZBA KG]]</f>
        <v>11</v>
      </c>
      <c r="G1324" s="14"/>
      <c r="H1324" s="14"/>
      <c r="I1324" s="14"/>
    </row>
    <row r="1325" spans="1:9" x14ac:dyDescent="0.35">
      <c r="A1325" s="22">
        <v>38514</v>
      </c>
      <c r="B1325" s="23" t="s">
        <v>53</v>
      </c>
      <c r="C1325" s="14">
        <v>2</v>
      </c>
      <c r="D1325" s="14">
        <f>IF(cukier6[[#This Row],[NIP]]=B1324, D1324+cukier6[[#This Row],[LICZBA KG]], cukier6[[#This Row],[LICZBA KG]])</f>
        <v>2</v>
      </c>
      <c r="E132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325" s="23">
        <f>(1-E1325)*cukier6[[#This Row],[LICZBA KG]]</f>
        <v>2</v>
      </c>
      <c r="G1325" s="14"/>
      <c r="H1325" s="14"/>
      <c r="I1325" s="14"/>
    </row>
    <row r="1326" spans="1:9" x14ac:dyDescent="0.35">
      <c r="A1326" s="22">
        <v>38675</v>
      </c>
      <c r="B1326" s="23" t="s">
        <v>53</v>
      </c>
      <c r="C1326" s="14">
        <v>17</v>
      </c>
      <c r="D1326" s="14">
        <f>IF(cukier6[[#This Row],[NIP]]=B1325, D1325+cukier6[[#This Row],[LICZBA KG]], cukier6[[#This Row],[LICZBA KG]])</f>
        <v>19</v>
      </c>
      <c r="E132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326" s="23">
        <f>(1-E1326)*cukier6[[#This Row],[LICZBA KG]]</f>
        <v>17</v>
      </c>
      <c r="G1326" s="14"/>
      <c r="H1326" s="14"/>
      <c r="I1326" s="14"/>
    </row>
    <row r="1327" spans="1:9" x14ac:dyDescent="0.35">
      <c r="A1327" s="22">
        <v>38711</v>
      </c>
      <c r="B1327" s="23" t="s">
        <v>53</v>
      </c>
      <c r="C1327" s="14">
        <v>10</v>
      </c>
      <c r="D1327" s="14">
        <f>IF(cukier6[[#This Row],[NIP]]=B1326, D1326+cukier6[[#This Row],[LICZBA KG]], cukier6[[#This Row],[LICZBA KG]])</f>
        <v>29</v>
      </c>
      <c r="E132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327" s="23">
        <f>(1-E1327)*cukier6[[#This Row],[LICZBA KG]]</f>
        <v>10</v>
      </c>
      <c r="G1327" s="14"/>
      <c r="H1327" s="14"/>
      <c r="I1327" s="14"/>
    </row>
    <row r="1328" spans="1:9" x14ac:dyDescent="0.35">
      <c r="A1328" s="22">
        <v>39432</v>
      </c>
      <c r="B1328" s="23" t="s">
        <v>53</v>
      </c>
      <c r="C1328" s="14">
        <v>11</v>
      </c>
      <c r="D1328" s="14">
        <f>IF(cukier6[[#This Row],[NIP]]=B1327, D1327+cukier6[[#This Row],[LICZBA KG]], cukier6[[#This Row],[LICZBA KG]])</f>
        <v>40</v>
      </c>
      <c r="E132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328" s="23">
        <f>(1-E1328)*cukier6[[#This Row],[LICZBA KG]]</f>
        <v>11</v>
      </c>
      <c r="G1328" s="14"/>
      <c r="H1328" s="14"/>
      <c r="I1328" s="14"/>
    </row>
    <row r="1329" spans="1:9" x14ac:dyDescent="0.35">
      <c r="A1329" s="22">
        <v>41560</v>
      </c>
      <c r="B1329" s="23" t="s">
        <v>53</v>
      </c>
      <c r="C1329" s="14">
        <v>19</v>
      </c>
      <c r="D1329" s="14">
        <f>IF(cukier6[[#This Row],[NIP]]=B1328, D1328+cukier6[[#This Row],[LICZBA KG]], cukier6[[#This Row],[LICZBA KG]])</f>
        <v>59</v>
      </c>
      <c r="E132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329" s="23">
        <f>(1-E1329)*cukier6[[#This Row],[LICZBA KG]]</f>
        <v>19</v>
      </c>
      <c r="G1329" s="14"/>
      <c r="H1329" s="14"/>
      <c r="I1329" s="14"/>
    </row>
    <row r="1330" spans="1:9" x14ac:dyDescent="0.35">
      <c r="A1330" s="22">
        <v>38428</v>
      </c>
      <c r="B1330" s="23" t="s">
        <v>29</v>
      </c>
      <c r="C1330" s="14">
        <v>3</v>
      </c>
      <c r="D1330" s="14">
        <f>IF(cukier6[[#This Row],[NIP]]=B1329, D1329+cukier6[[#This Row],[LICZBA KG]], cukier6[[#This Row],[LICZBA KG]])</f>
        <v>3</v>
      </c>
      <c r="E133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330" s="23">
        <f>(1-E1330)*cukier6[[#This Row],[LICZBA KG]]</f>
        <v>3</v>
      </c>
      <c r="G1330" s="14"/>
      <c r="H1330" s="14"/>
      <c r="I1330" s="14"/>
    </row>
    <row r="1331" spans="1:9" x14ac:dyDescent="0.35">
      <c r="A1331" s="22">
        <v>38734</v>
      </c>
      <c r="B1331" s="23" t="s">
        <v>29</v>
      </c>
      <c r="C1331" s="14">
        <v>7</v>
      </c>
      <c r="D1331" s="14">
        <f>IF(cukier6[[#This Row],[NIP]]=B1330, D1330+cukier6[[#This Row],[LICZBA KG]], cukier6[[#This Row],[LICZBA KG]])</f>
        <v>10</v>
      </c>
      <c r="E133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331" s="23">
        <f>(1-E1331)*cukier6[[#This Row],[LICZBA KG]]</f>
        <v>7</v>
      </c>
      <c r="G1331" s="14"/>
      <c r="H1331" s="14"/>
      <c r="I1331" s="14"/>
    </row>
    <row r="1332" spans="1:9" x14ac:dyDescent="0.35">
      <c r="A1332" s="22">
        <v>39856</v>
      </c>
      <c r="B1332" s="23" t="s">
        <v>29</v>
      </c>
      <c r="C1332" s="14">
        <v>3</v>
      </c>
      <c r="D1332" s="14">
        <f>IF(cukier6[[#This Row],[NIP]]=B1331, D1331+cukier6[[#This Row],[LICZBA KG]], cukier6[[#This Row],[LICZBA KG]])</f>
        <v>13</v>
      </c>
      <c r="E133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332" s="23">
        <f>(1-E1332)*cukier6[[#This Row],[LICZBA KG]]</f>
        <v>3</v>
      </c>
      <c r="G1332" s="14"/>
      <c r="H1332" s="14"/>
      <c r="I1332" s="14"/>
    </row>
    <row r="1333" spans="1:9" x14ac:dyDescent="0.35">
      <c r="A1333" s="22">
        <v>39995</v>
      </c>
      <c r="B1333" s="23" t="s">
        <v>29</v>
      </c>
      <c r="C1333" s="14">
        <v>2</v>
      </c>
      <c r="D1333" s="14">
        <f>IF(cukier6[[#This Row],[NIP]]=B1332, D1332+cukier6[[#This Row],[LICZBA KG]], cukier6[[#This Row],[LICZBA KG]])</f>
        <v>15</v>
      </c>
      <c r="E133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333" s="23">
        <f>(1-E1333)*cukier6[[#This Row],[LICZBA KG]]</f>
        <v>2</v>
      </c>
      <c r="G1333" s="14"/>
      <c r="H1333" s="14"/>
      <c r="I1333" s="14"/>
    </row>
    <row r="1334" spans="1:9" x14ac:dyDescent="0.35">
      <c r="A1334" s="22">
        <v>40651</v>
      </c>
      <c r="B1334" s="23" t="s">
        <v>221</v>
      </c>
      <c r="C1334" s="14">
        <v>9</v>
      </c>
      <c r="D1334" s="14">
        <f>IF(cukier6[[#This Row],[NIP]]=B1333, D1333+cukier6[[#This Row],[LICZBA KG]], cukier6[[#This Row],[LICZBA KG]])</f>
        <v>9</v>
      </c>
      <c r="E133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334" s="23">
        <f>(1-E1334)*cukier6[[#This Row],[LICZBA KG]]</f>
        <v>9</v>
      </c>
      <c r="G1334" s="14"/>
      <c r="H1334" s="14"/>
      <c r="I1334" s="14"/>
    </row>
    <row r="1335" spans="1:9" x14ac:dyDescent="0.35">
      <c r="A1335" s="22">
        <v>40699</v>
      </c>
      <c r="B1335" s="23" t="s">
        <v>221</v>
      </c>
      <c r="C1335" s="14">
        <v>5</v>
      </c>
      <c r="D1335" s="14">
        <f>IF(cukier6[[#This Row],[NIP]]=B1334, D1334+cukier6[[#This Row],[LICZBA KG]], cukier6[[#This Row],[LICZBA KG]])</f>
        <v>14</v>
      </c>
      <c r="E133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335" s="23">
        <f>(1-E1335)*cukier6[[#This Row],[LICZBA KG]]</f>
        <v>5</v>
      </c>
      <c r="G1335" s="14"/>
      <c r="H1335" s="14"/>
      <c r="I1335" s="14"/>
    </row>
    <row r="1336" spans="1:9" x14ac:dyDescent="0.35">
      <c r="A1336" s="22">
        <v>41351</v>
      </c>
      <c r="B1336" s="23" t="s">
        <v>221</v>
      </c>
      <c r="C1336" s="14">
        <v>9</v>
      </c>
      <c r="D1336" s="14">
        <f>IF(cukier6[[#This Row],[NIP]]=B1335, D1335+cukier6[[#This Row],[LICZBA KG]], cukier6[[#This Row],[LICZBA KG]])</f>
        <v>23</v>
      </c>
      <c r="E133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336" s="23">
        <f>(1-E1336)*cukier6[[#This Row],[LICZBA KG]]</f>
        <v>9</v>
      </c>
      <c r="G1336" s="14"/>
      <c r="H1336" s="14"/>
      <c r="I1336" s="14"/>
    </row>
    <row r="1337" spans="1:9" x14ac:dyDescent="0.35">
      <c r="A1337" s="22">
        <v>41401</v>
      </c>
      <c r="B1337" s="23" t="s">
        <v>221</v>
      </c>
      <c r="C1337" s="14">
        <v>11</v>
      </c>
      <c r="D1337" s="14">
        <f>IF(cukier6[[#This Row],[NIP]]=B1336, D1336+cukier6[[#This Row],[LICZBA KG]], cukier6[[#This Row],[LICZBA KG]])</f>
        <v>34</v>
      </c>
      <c r="E133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337" s="23">
        <f>(1-E1337)*cukier6[[#This Row],[LICZBA KG]]</f>
        <v>11</v>
      </c>
      <c r="G1337" s="14"/>
      <c r="H1337" s="14"/>
      <c r="I1337" s="14"/>
    </row>
    <row r="1338" spans="1:9" x14ac:dyDescent="0.35">
      <c r="A1338" s="22">
        <v>41655</v>
      </c>
      <c r="B1338" s="23" t="s">
        <v>221</v>
      </c>
      <c r="C1338" s="14">
        <v>15</v>
      </c>
      <c r="D1338" s="14">
        <f>IF(cukier6[[#This Row],[NIP]]=B1337, D1337+cukier6[[#This Row],[LICZBA KG]], cukier6[[#This Row],[LICZBA KG]])</f>
        <v>49</v>
      </c>
      <c r="E133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338" s="23">
        <f>(1-E1338)*cukier6[[#This Row],[LICZBA KG]]</f>
        <v>15</v>
      </c>
      <c r="G1338" s="14"/>
      <c r="H1338" s="14"/>
      <c r="I1338" s="14"/>
    </row>
    <row r="1339" spans="1:9" x14ac:dyDescent="0.35">
      <c r="A1339" s="22">
        <v>40139</v>
      </c>
      <c r="B1339" s="23" t="s">
        <v>201</v>
      </c>
      <c r="C1339" s="14">
        <v>2</v>
      </c>
      <c r="D1339" s="14">
        <f>IF(cukier6[[#This Row],[NIP]]=B1338, D1338+cukier6[[#This Row],[LICZBA KG]], cukier6[[#This Row],[LICZBA KG]])</f>
        <v>2</v>
      </c>
      <c r="E133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339" s="23">
        <f>(1-E1339)*cukier6[[#This Row],[LICZBA KG]]</f>
        <v>2</v>
      </c>
      <c r="G1339" s="14"/>
      <c r="H1339" s="14"/>
      <c r="I1339" s="14"/>
    </row>
    <row r="1340" spans="1:9" x14ac:dyDescent="0.35">
      <c r="A1340" s="22">
        <v>40717</v>
      </c>
      <c r="B1340" s="23" t="s">
        <v>201</v>
      </c>
      <c r="C1340" s="14">
        <v>11</v>
      </c>
      <c r="D1340" s="14">
        <f>IF(cukier6[[#This Row],[NIP]]=B1339, D1339+cukier6[[#This Row],[LICZBA KG]], cukier6[[#This Row],[LICZBA KG]])</f>
        <v>13</v>
      </c>
      <c r="E134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340" s="23">
        <f>(1-E1340)*cukier6[[#This Row],[LICZBA KG]]</f>
        <v>11</v>
      </c>
      <c r="G1340" s="14"/>
      <c r="H1340" s="14"/>
      <c r="I1340" s="14"/>
    </row>
    <row r="1341" spans="1:9" x14ac:dyDescent="0.35">
      <c r="A1341" s="22">
        <v>40959</v>
      </c>
      <c r="B1341" s="23" t="s">
        <v>201</v>
      </c>
      <c r="C1341" s="14">
        <v>3</v>
      </c>
      <c r="D1341" s="14">
        <f>IF(cukier6[[#This Row],[NIP]]=B1340, D1340+cukier6[[#This Row],[LICZBA KG]], cukier6[[#This Row],[LICZBA KG]])</f>
        <v>16</v>
      </c>
      <c r="E134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341" s="23">
        <f>(1-E1341)*cukier6[[#This Row],[LICZBA KG]]</f>
        <v>3</v>
      </c>
      <c r="G1341" s="14"/>
      <c r="H1341" s="14"/>
      <c r="I1341" s="14"/>
    </row>
    <row r="1342" spans="1:9" x14ac:dyDescent="0.35">
      <c r="A1342" s="22">
        <v>41127</v>
      </c>
      <c r="B1342" s="23" t="s">
        <v>201</v>
      </c>
      <c r="C1342" s="14">
        <v>13</v>
      </c>
      <c r="D1342" s="14">
        <f>IF(cukier6[[#This Row],[NIP]]=B1341, D1341+cukier6[[#This Row],[LICZBA KG]], cukier6[[#This Row],[LICZBA KG]])</f>
        <v>29</v>
      </c>
      <c r="E134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342" s="23">
        <f>(1-E1342)*cukier6[[#This Row],[LICZBA KG]]</f>
        <v>13</v>
      </c>
      <c r="G1342" s="14"/>
      <c r="H1342" s="14"/>
      <c r="I1342" s="14"/>
    </row>
    <row r="1343" spans="1:9" x14ac:dyDescent="0.35">
      <c r="A1343" s="22">
        <v>38536</v>
      </c>
      <c r="B1343" s="23" t="s">
        <v>61</v>
      </c>
      <c r="C1343" s="14">
        <v>97</v>
      </c>
      <c r="D1343" s="14">
        <f>IF(cukier6[[#This Row],[NIP]]=B1342, D1342+cukier6[[#This Row],[LICZBA KG]], cukier6[[#This Row],[LICZBA KG]])</f>
        <v>97</v>
      </c>
      <c r="E134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343" s="23">
        <f>(1-E1343)*cukier6[[#This Row],[LICZBA KG]]</f>
        <v>97</v>
      </c>
      <c r="G1343" s="14"/>
      <c r="H1343" s="14"/>
      <c r="I1343" s="14"/>
    </row>
    <row r="1344" spans="1:9" x14ac:dyDescent="0.35">
      <c r="A1344" s="22">
        <v>38787</v>
      </c>
      <c r="B1344" s="23" t="s">
        <v>61</v>
      </c>
      <c r="C1344" s="14">
        <v>28</v>
      </c>
      <c r="D1344" s="14">
        <f>IF(cukier6[[#This Row],[NIP]]=B1343, D1343+cukier6[[#This Row],[LICZBA KG]], cukier6[[#This Row],[LICZBA KG]])</f>
        <v>125</v>
      </c>
      <c r="E134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344" s="23">
        <f>(1-E1344)*cukier6[[#This Row],[LICZBA KG]]</f>
        <v>26.599999999999998</v>
      </c>
      <c r="G1344" s="14"/>
      <c r="H1344" s="14"/>
      <c r="I1344" s="14"/>
    </row>
    <row r="1345" spans="1:9" x14ac:dyDescent="0.35">
      <c r="A1345" s="22">
        <v>38963</v>
      </c>
      <c r="B1345" s="23" t="s">
        <v>61</v>
      </c>
      <c r="C1345" s="14">
        <v>57</v>
      </c>
      <c r="D1345" s="14">
        <f>IF(cukier6[[#This Row],[NIP]]=B1344, D1344+cukier6[[#This Row],[LICZBA KG]], cukier6[[#This Row],[LICZBA KG]])</f>
        <v>182</v>
      </c>
      <c r="E134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345" s="23">
        <f>(1-E1345)*cukier6[[#This Row],[LICZBA KG]]</f>
        <v>54.15</v>
      </c>
      <c r="G1345" s="14"/>
      <c r="H1345" s="14"/>
      <c r="I1345" s="14"/>
    </row>
    <row r="1346" spans="1:9" x14ac:dyDescent="0.35">
      <c r="A1346" s="22">
        <v>38981</v>
      </c>
      <c r="B1346" s="23" t="s">
        <v>61</v>
      </c>
      <c r="C1346" s="14">
        <v>96</v>
      </c>
      <c r="D1346" s="14">
        <f>IF(cukier6[[#This Row],[NIP]]=B1345, D1345+cukier6[[#This Row],[LICZBA KG]], cukier6[[#This Row],[LICZBA KG]])</f>
        <v>278</v>
      </c>
      <c r="E134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346" s="23">
        <f>(1-E1346)*cukier6[[#This Row],[LICZBA KG]]</f>
        <v>91.199999999999989</v>
      </c>
      <c r="G1346" s="14"/>
      <c r="H1346" s="14"/>
      <c r="I1346" s="14"/>
    </row>
    <row r="1347" spans="1:9" x14ac:dyDescent="0.35">
      <c r="A1347" s="22">
        <v>39081</v>
      </c>
      <c r="B1347" s="23" t="s">
        <v>61</v>
      </c>
      <c r="C1347" s="14">
        <v>21</v>
      </c>
      <c r="D1347" s="14">
        <f>IF(cukier6[[#This Row],[NIP]]=B1346, D1346+cukier6[[#This Row],[LICZBA KG]], cukier6[[#This Row],[LICZBA KG]])</f>
        <v>299</v>
      </c>
      <c r="E134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347" s="23">
        <f>(1-E1347)*cukier6[[#This Row],[LICZBA KG]]</f>
        <v>19.95</v>
      </c>
      <c r="G1347" s="14"/>
      <c r="H1347" s="14"/>
      <c r="I1347" s="14"/>
    </row>
    <row r="1348" spans="1:9" x14ac:dyDescent="0.35">
      <c r="A1348" s="22">
        <v>39210</v>
      </c>
      <c r="B1348" s="23" t="s">
        <v>61</v>
      </c>
      <c r="C1348" s="14">
        <v>65</v>
      </c>
      <c r="D1348" s="14">
        <f>IF(cukier6[[#This Row],[NIP]]=B1347, D1347+cukier6[[#This Row],[LICZBA KG]], cukier6[[#This Row],[LICZBA KG]])</f>
        <v>364</v>
      </c>
      <c r="E134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348" s="23">
        <f>(1-E1348)*cukier6[[#This Row],[LICZBA KG]]</f>
        <v>61.75</v>
      </c>
      <c r="G1348" s="14"/>
      <c r="H1348" s="14"/>
      <c r="I1348" s="14"/>
    </row>
    <row r="1349" spans="1:9" x14ac:dyDescent="0.35">
      <c r="A1349" s="22">
        <v>39317</v>
      </c>
      <c r="B1349" s="23" t="s">
        <v>61</v>
      </c>
      <c r="C1349" s="14">
        <v>52</v>
      </c>
      <c r="D1349" s="14">
        <f>IF(cukier6[[#This Row],[NIP]]=B1348, D1348+cukier6[[#This Row],[LICZBA KG]], cukier6[[#This Row],[LICZBA KG]])</f>
        <v>416</v>
      </c>
      <c r="E134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349" s="23">
        <f>(1-E1349)*cukier6[[#This Row],[LICZBA KG]]</f>
        <v>49.4</v>
      </c>
      <c r="G1349" s="14"/>
      <c r="H1349" s="14"/>
      <c r="I1349" s="14"/>
    </row>
    <row r="1350" spans="1:9" x14ac:dyDescent="0.35">
      <c r="A1350" s="22">
        <v>39341</v>
      </c>
      <c r="B1350" s="23" t="s">
        <v>61</v>
      </c>
      <c r="C1350" s="14">
        <v>43</v>
      </c>
      <c r="D1350" s="14">
        <f>IF(cukier6[[#This Row],[NIP]]=B1349, D1349+cukier6[[#This Row],[LICZBA KG]], cukier6[[#This Row],[LICZBA KG]])</f>
        <v>459</v>
      </c>
      <c r="E135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350" s="23">
        <f>(1-E1350)*cukier6[[#This Row],[LICZBA KG]]</f>
        <v>40.85</v>
      </c>
      <c r="G1350" s="14"/>
      <c r="H1350" s="14"/>
      <c r="I1350" s="14"/>
    </row>
    <row r="1351" spans="1:9" x14ac:dyDescent="0.35">
      <c r="A1351" s="22">
        <v>39468</v>
      </c>
      <c r="B1351" s="23" t="s">
        <v>61</v>
      </c>
      <c r="C1351" s="14">
        <v>81</v>
      </c>
      <c r="D1351" s="14">
        <f>IF(cukier6[[#This Row],[NIP]]=B1350, D1350+cukier6[[#This Row],[LICZBA KG]], cukier6[[#This Row],[LICZBA KG]])</f>
        <v>540</v>
      </c>
      <c r="E135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351" s="23">
        <f>(1-E1351)*cukier6[[#This Row],[LICZBA KG]]</f>
        <v>76.95</v>
      </c>
      <c r="G1351" s="14"/>
      <c r="H1351" s="14"/>
      <c r="I1351" s="14"/>
    </row>
    <row r="1352" spans="1:9" x14ac:dyDescent="0.35">
      <c r="A1352" s="22">
        <v>39587</v>
      </c>
      <c r="B1352" s="23" t="s">
        <v>61</v>
      </c>
      <c r="C1352" s="14">
        <v>88</v>
      </c>
      <c r="D1352" s="14">
        <f>IF(cukier6[[#This Row],[NIP]]=B1351, D1351+cukier6[[#This Row],[LICZBA KG]], cukier6[[#This Row],[LICZBA KG]])</f>
        <v>628</v>
      </c>
      <c r="E135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352" s="23">
        <f>(1-E1352)*cukier6[[#This Row],[LICZBA KG]]</f>
        <v>83.6</v>
      </c>
      <c r="G1352" s="14"/>
      <c r="H1352" s="14"/>
      <c r="I1352" s="14"/>
    </row>
    <row r="1353" spans="1:9" x14ac:dyDescent="0.35">
      <c r="A1353" s="22">
        <v>39596</v>
      </c>
      <c r="B1353" s="23" t="s">
        <v>61</v>
      </c>
      <c r="C1353" s="14">
        <v>48</v>
      </c>
      <c r="D1353" s="14">
        <f>IF(cukier6[[#This Row],[NIP]]=B1352, D1352+cukier6[[#This Row],[LICZBA KG]], cukier6[[#This Row],[LICZBA KG]])</f>
        <v>676</v>
      </c>
      <c r="E135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353" s="23">
        <f>(1-E1353)*cukier6[[#This Row],[LICZBA KG]]</f>
        <v>45.599999999999994</v>
      </c>
      <c r="G1353" s="14"/>
      <c r="H1353" s="14"/>
      <c r="I1353" s="14"/>
    </row>
    <row r="1354" spans="1:9" x14ac:dyDescent="0.35">
      <c r="A1354" s="22">
        <v>39627</v>
      </c>
      <c r="B1354" s="23" t="s">
        <v>61</v>
      </c>
      <c r="C1354" s="14">
        <v>110</v>
      </c>
      <c r="D1354" s="14">
        <f>IF(cukier6[[#This Row],[NIP]]=B1353, D1353+cukier6[[#This Row],[LICZBA KG]], cukier6[[#This Row],[LICZBA KG]])</f>
        <v>786</v>
      </c>
      <c r="E135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354" s="23">
        <f>(1-E1354)*cukier6[[#This Row],[LICZBA KG]]</f>
        <v>104.5</v>
      </c>
      <c r="G1354" s="14"/>
      <c r="H1354" s="14"/>
      <c r="I1354" s="14"/>
    </row>
    <row r="1355" spans="1:9" x14ac:dyDescent="0.35">
      <c r="A1355" s="22">
        <v>39653</v>
      </c>
      <c r="B1355" s="23" t="s">
        <v>61</v>
      </c>
      <c r="C1355" s="14">
        <v>147</v>
      </c>
      <c r="D1355" s="14">
        <f>IF(cukier6[[#This Row],[NIP]]=B1354, D1354+cukier6[[#This Row],[LICZBA KG]], cukier6[[#This Row],[LICZBA KG]])</f>
        <v>933</v>
      </c>
      <c r="E135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355" s="23">
        <f>(1-E1355)*cukier6[[#This Row],[LICZBA KG]]</f>
        <v>139.65</v>
      </c>
      <c r="G1355" s="14"/>
      <c r="H1355" s="14"/>
      <c r="I1355" s="14"/>
    </row>
    <row r="1356" spans="1:9" x14ac:dyDescent="0.35">
      <c r="A1356" s="22">
        <v>39705</v>
      </c>
      <c r="B1356" s="23" t="s">
        <v>61</v>
      </c>
      <c r="C1356" s="14">
        <v>64</v>
      </c>
      <c r="D1356" s="14">
        <f>IF(cukier6[[#This Row],[NIP]]=B1355, D1355+cukier6[[#This Row],[LICZBA KG]], cukier6[[#This Row],[LICZBA KG]])</f>
        <v>997</v>
      </c>
      <c r="E135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356" s="23">
        <f>(1-E1356)*cukier6[[#This Row],[LICZBA KG]]</f>
        <v>60.8</v>
      </c>
      <c r="G1356" s="14"/>
      <c r="H1356" s="14"/>
      <c r="I1356" s="14"/>
    </row>
    <row r="1357" spans="1:9" x14ac:dyDescent="0.35">
      <c r="A1357" s="22">
        <v>39717</v>
      </c>
      <c r="B1357" s="23" t="s">
        <v>61</v>
      </c>
      <c r="C1357" s="14">
        <v>182</v>
      </c>
      <c r="D1357" s="14">
        <f>IF(cukier6[[#This Row],[NIP]]=B1356, D1356+cukier6[[#This Row],[LICZBA KG]], cukier6[[#This Row],[LICZBA KG]])</f>
        <v>1179</v>
      </c>
      <c r="E135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357" s="23">
        <f>(1-E1357)*cukier6[[#This Row],[LICZBA KG]]</f>
        <v>163.80000000000001</v>
      </c>
      <c r="G1357" s="14"/>
      <c r="H1357" s="14"/>
      <c r="I1357" s="14"/>
    </row>
    <row r="1358" spans="1:9" x14ac:dyDescent="0.35">
      <c r="A1358" s="22">
        <v>39819</v>
      </c>
      <c r="B1358" s="23" t="s">
        <v>61</v>
      </c>
      <c r="C1358" s="14">
        <v>117</v>
      </c>
      <c r="D1358" s="14">
        <f>IF(cukier6[[#This Row],[NIP]]=B1357, D1357+cukier6[[#This Row],[LICZBA KG]], cukier6[[#This Row],[LICZBA KG]])</f>
        <v>1296</v>
      </c>
      <c r="E135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358" s="23">
        <f>(1-E1358)*cukier6[[#This Row],[LICZBA KG]]</f>
        <v>105.3</v>
      </c>
      <c r="G1358" s="14"/>
      <c r="H1358" s="14"/>
      <c r="I1358" s="14"/>
    </row>
    <row r="1359" spans="1:9" x14ac:dyDescent="0.35">
      <c r="A1359" s="22">
        <v>39823</v>
      </c>
      <c r="B1359" s="23" t="s">
        <v>61</v>
      </c>
      <c r="C1359" s="14">
        <v>186</v>
      </c>
      <c r="D1359" s="14">
        <f>IF(cukier6[[#This Row],[NIP]]=B1358, D1358+cukier6[[#This Row],[LICZBA KG]], cukier6[[#This Row],[LICZBA KG]])</f>
        <v>1482</v>
      </c>
      <c r="E135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359" s="23">
        <f>(1-E1359)*cukier6[[#This Row],[LICZBA KG]]</f>
        <v>167.4</v>
      </c>
      <c r="G1359" s="14"/>
      <c r="H1359" s="14"/>
      <c r="I1359" s="14"/>
    </row>
    <row r="1360" spans="1:9" x14ac:dyDescent="0.35">
      <c r="A1360" s="22">
        <v>40002</v>
      </c>
      <c r="B1360" s="23" t="s">
        <v>61</v>
      </c>
      <c r="C1360" s="14">
        <v>132</v>
      </c>
      <c r="D1360" s="14">
        <f>IF(cukier6[[#This Row],[NIP]]=B1359, D1359+cukier6[[#This Row],[LICZBA KG]], cukier6[[#This Row],[LICZBA KG]])</f>
        <v>1614</v>
      </c>
      <c r="E136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360" s="23">
        <f>(1-E1360)*cukier6[[#This Row],[LICZBA KG]]</f>
        <v>118.8</v>
      </c>
      <c r="G1360" s="14"/>
      <c r="H1360" s="14"/>
      <c r="I1360" s="14"/>
    </row>
    <row r="1361" spans="1:9" x14ac:dyDescent="0.35">
      <c r="A1361" s="22">
        <v>40034</v>
      </c>
      <c r="B1361" s="23" t="s">
        <v>61</v>
      </c>
      <c r="C1361" s="14">
        <v>68</v>
      </c>
      <c r="D1361" s="14">
        <f>IF(cukier6[[#This Row],[NIP]]=B1360, D1360+cukier6[[#This Row],[LICZBA KG]], cukier6[[#This Row],[LICZBA KG]])</f>
        <v>1682</v>
      </c>
      <c r="E136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361" s="23">
        <f>(1-E1361)*cukier6[[#This Row],[LICZBA KG]]</f>
        <v>61.2</v>
      </c>
      <c r="G1361" s="14"/>
      <c r="H1361" s="14"/>
      <c r="I1361" s="14"/>
    </row>
    <row r="1362" spans="1:9" x14ac:dyDescent="0.35">
      <c r="A1362" s="22">
        <v>40146</v>
      </c>
      <c r="B1362" s="23" t="s">
        <v>61</v>
      </c>
      <c r="C1362" s="14">
        <v>40</v>
      </c>
      <c r="D1362" s="14">
        <f>IF(cukier6[[#This Row],[NIP]]=B1361, D1361+cukier6[[#This Row],[LICZBA KG]], cukier6[[#This Row],[LICZBA KG]])</f>
        <v>1722</v>
      </c>
      <c r="E136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362" s="23">
        <f>(1-E1362)*cukier6[[#This Row],[LICZBA KG]]</f>
        <v>36</v>
      </c>
      <c r="G1362" s="14"/>
      <c r="H1362" s="14"/>
      <c r="I1362" s="14"/>
    </row>
    <row r="1363" spans="1:9" x14ac:dyDescent="0.35">
      <c r="A1363" s="22">
        <v>40189</v>
      </c>
      <c r="B1363" s="23" t="s">
        <v>61</v>
      </c>
      <c r="C1363" s="14">
        <v>116</v>
      </c>
      <c r="D1363" s="14">
        <f>IF(cukier6[[#This Row],[NIP]]=B1362, D1362+cukier6[[#This Row],[LICZBA KG]], cukier6[[#This Row],[LICZBA KG]])</f>
        <v>1838</v>
      </c>
      <c r="E136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363" s="23">
        <f>(1-E1363)*cukier6[[#This Row],[LICZBA KG]]</f>
        <v>104.4</v>
      </c>
      <c r="G1363" s="14"/>
      <c r="H1363" s="14"/>
      <c r="I1363" s="14"/>
    </row>
    <row r="1364" spans="1:9" x14ac:dyDescent="0.35">
      <c r="A1364" s="22">
        <v>40270</v>
      </c>
      <c r="B1364" s="23" t="s">
        <v>61</v>
      </c>
      <c r="C1364" s="14">
        <v>167</v>
      </c>
      <c r="D1364" s="14">
        <f>IF(cukier6[[#This Row],[NIP]]=B1363, D1363+cukier6[[#This Row],[LICZBA KG]], cukier6[[#This Row],[LICZBA KG]])</f>
        <v>2005</v>
      </c>
      <c r="E136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364" s="23">
        <f>(1-E1364)*cukier6[[#This Row],[LICZBA KG]]</f>
        <v>150.30000000000001</v>
      </c>
      <c r="G1364" s="14"/>
      <c r="H1364" s="14"/>
      <c r="I1364" s="14"/>
    </row>
    <row r="1365" spans="1:9" x14ac:dyDescent="0.35">
      <c r="A1365" s="22">
        <v>40414</v>
      </c>
      <c r="B1365" s="23" t="s">
        <v>61</v>
      </c>
      <c r="C1365" s="14">
        <v>29</v>
      </c>
      <c r="D1365" s="14">
        <f>IF(cukier6[[#This Row],[NIP]]=B1364, D1364+cukier6[[#This Row],[LICZBA KG]], cukier6[[#This Row],[LICZBA KG]])</f>
        <v>2034</v>
      </c>
      <c r="E136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365" s="23">
        <f>(1-E1365)*cukier6[[#This Row],[LICZBA KG]]</f>
        <v>26.1</v>
      </c>
      <c r="G1365" s="14"/>
      <c r="H1365" s="14"/>
      <c r="I1365" s="14"/>
    </row>
    <row r="1366" spans="1:9" x14ac:dyDescent="0.35">
      <c r="A1366" s="22">
        <v>40457</v>
      </c>
      <c r="B1366" s="23" t="s">
        <v>61</v>
      </c>
      <c r="C1366" s="14">
        <v>28</v>
      </c>
      <c r="D1366" s="14">
        <f>IF(cukier6[[#This Row],[NIP]]=B1365, D1365+cukier6[[#This Row],[LICZBA KG]], cukier6[[#This Row],[LICZBA KG]])</f>
        <v>2062</v>
      </c>
      <c r="E136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366" s="23">
        <f>(1-E1366)*cukier6[[#This Row],[LICZBA KG]]</f>
        <v>25.2</v>
      </c>
      <c r="G1366" s="14"/>
      <c r="H1366" s="14"/>
      <c r="I1366" s="14"/>
    </row>
    <row r="1367" spans="1:9" x14ac:dyDescent="0.35">
      <c r="A1367" s="22">
        <v>40689</v>
      </c>
      <c r="B1367" s="23" t="s">
        <v>61</v>
      </c>
      <c r="C1367" s="14">
        <v>45</v>
      </c>
      <c r="D1367" s="14">
        <f>IF(cukier6[[#This Row],[NIP]]=B1366, D1366+cukier6[[#This Row],[LICZBA KG]], cukier6[[#This Row],[LICZBA KG]])</f>
        <v>2107</v>
      </c>
      <c r="E136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367" s="23">
        <f>(1-E1367)*cukier6[[#This Row],[LICZBA KG]]</f>
        <v>40.5</v>
      </c>
      <c r="G1367" s="14"/>
      <c r="H1367" s="14"/>
      <c r="I1367" s="14"/>
    </row>
    <row r="1368" spans="1:9" x14ac:dyDescent="0.35">
      <c r="A1368" s="22">
        <v>40927</v>
      </c>
      <c r="B1368" s="23" t="s">
        <v>61</v>
      </c>
      <c r="C1368" s="14">
        <v>53</v>
      </c>
      <c r="D1368" s="14">
        <f>IF(cukier6[[#This Row],[NIP]]=B1367, D1367+cukier6[[#This Row],[LICZBA KG]], cukier6[[#This Row],[LICZBA KG]])</f>
        <v>2160</v>
      </c>
      <c r="E136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368" s="23">
        <f>(1-E1368)*cukier6[[#This Row],[LICZBA KG]]</f>
        <v>47.7</v>
      </c>
      <c r="G1368" s="14"/>
      <c r="H1368" s="14"/>
      <c r="I1368" s="14"/>
    </row>
    <row r="1369" spans="1:9" x14ac:dyDescent="0.35">
      <c r="A1369" s="22">
        <v>40980</v>
      </c>
      <c r="B1369" s="23" t="s">
        <v>61</v>
      </c>
      <c r="C1369" s="14">
        <v>132</v>
      </c>
      <c r="D1369" s="14">
        <f>IF(cukier6[[#This Row],[NIP]]=B1368, D1368+cukier6[[#This Row],[LICZBA KG]], cukier6[[#This Row],[LICZBA KG]])</f>
        <v>2292</v>
      </c>
      <c r="E136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369" s="23">
        <f>(1-E1369)*cukier6[[#This Row],[LICZBA KG]]</f>
        <v>118.8</v>
      </c>
      <c r="G1369" s="14"/>
      <c r="H1369" s="14"/>
      <c r="I1369" s="14"/>
    </row>
    <row r="1370" spans="1:9" x14ac:dyDescent="0.35">
      <c r="A1370" s="22">
        <v>41099</v>
      </c>
      <c r="B1370" s="23" t="s">
        <v>61</v>
      </c>
      <c r="C1370" s="14">
        <v>185</v>
      </c>
      <c r="D1370" s="14">
        <f>IF(cukier6[[#This Row],[NIP]]=B1369, D1369+cukier6[[#This Row],[LICZBA KG]], cukier6[[#This Row],[LICZBA KG]])</f>
        <v>2477</v>
      </c>
      <c r="E137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370" s="23">
        <f>(1-E1370)*cukier6[[#This Row],[LICZBA KG]]</f>
        <v>166.5</v>
      </c>
      <c r="G1370" s="14"/>
      <c r="H1370" s="14"/>
      <c r="I1370" s="14"/>
    </row>
    <row r="1371" spans="1:9" x14ac:dyDescent="0.35">
      <c r="A1371" s="22">
        <v>41102</v>
      </c>
      <c r="B1371" s="23" t="s">
        <v>61</v>
      </c>
      <c r="C1371" s="14">
        <v>109</v>
      </c>
      <c r="D1371" s="14">
        <f>IF(cukier6[[#This Row],[NIP]]=B1370, D1370+cukier6[[#This Row],[LICZBA KG]], cukier6[[#This Row],[LICZBA KG]])</f>
        <v>2586</v>
      </c>
      <c r="E137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371" s="23">
        <f>(1-E1371)*cukier6[[#This Row],[LICZBA KG]]</f>
        <v>98.100000000000009</v>
      </c>
      <c r="G1371" s="14"/>
      <c r="H1371" s="14"/>
      <c r="I1371" s="14"/>
    </row>
    <row r="1372" spans="1:9" x14ac:dyDescent="0.35">
      <c r="A1372" s="22">
        <v>41290</v>
      </c>
      <c r="B1372" s="23" t="s">
        <v>61</v>
      </c>
      <c r="C1372" s="14">
        <v>45</v>
      </c>
      <c r="D1372" s="14">
        <f>IF(cukier6[[#This Row],[NIP]]=B1371, D1371+cukier6[[#This Row],[LICZBA KG]], cukier6[[#This Row],[LICZBA KG]])</f>
        <v>2631</v>
      </c>
      <c r="E137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372" s="23">
        <f>(1-E1372)*cukier6[[#This Row],[LICZBA KG]]</f>
        <v>40.5</v>
      </c>
      <c r="G1372" s="14"/>
      <c r="H1372" s="14"/>
      <c r="I1372" s="14"/>
    </row>
    <row r="1373" spans="1:9" x14ac:dyDescent="0.35">
      <c r="A1373" s="22">
        <v>41363</v>
      </c>
      <c r="B1373" s="23" t="s">
        <v>61</v>
      </c>
      <c r="C1373" s="14">
        <v>43</v>
      </c>
      <c r="D1373" s="14">
        <f>IF(cukier6[[#This Row],[NIP]]=B1372, D1372+cukier6[[#This Row],[LICZBA KG]], cukier6[[#This Row],[LICZBA KG]])</f>
        <v>2674</v>
      </c>
      <c r="E137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373" s="23">
        <f>(1-E1373)*cukier6[[#This Row],[LICZBA KG]]</f>
        <v>38.700000000000003</v>
      </c>
      <c r="G1373" s="14"/>
      <c r="H1373" s="14"/>
      <c r="I1373" s="14"/>
    </row>
    <row r="1374" spans="1:9" x14ac:dyDescent="0.35">
      <c r="A1374" s="22">
        <v>41369</v>
      </c>
      <c r="B1374" s="23" t="s">
        <v>61</v>
      </c>
      <c r="C1374" s="14">
        <v>136</v>
      </c>
      <c r="D1374" s="14">
        <f>IF(cukier6[[#This Row],[NIP]]=B1373, D1373+cukier6[[#This Row],[LICZBA KG]], cukier6[[#This Row],[LICZBA KG]])</f>
        <v>2810</v>
      </c>
      <c r="E137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374" s="23">
        <f>(1-E1374)*cukier6[[#This Row],[LICZBA KG]]</f>
        <v>122.4</v>
      </c>
      <c r="G1374" s="14"/>
      <c r="H1374" s="14"/>
      <c r="I1374" s="14"/>
    </row>
    <row r="1375" spans="1:9" x14ac:dyDescent="0.35">
      <c r="A1375" s="22">
        <v>41494</v>
      </c>
      <c r="B1375" s="23" t="s">
        <v>61</v>
      </c>
      <c r="C1375" s="14">
        <v>119</v>
      </c>
      <c r="D1375" s="14">
        <f>IF(cukier6[[#This Row],[NIP]]=B1374, D1374+cukier6[[#This Row],[LICZBA KG]], cukier6[[#This Row],[LICZBA KG]])</f>
        <v>2929</v>
      </c>
      <c r="E137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375" s="23">
        <f>(1-E1375)*cukier6[[#This Row],[LICZBA KG]]</f>
        <v>107.10000000000001</v>
      </c>
      <c r="G1375" s="14"/>
      <c r="H1375" s="14"/>
      <c r="I1375" s="14"/>
    </row>
    <row r="1376" spans="1:9" x14ac:dyDescent="0.35">
      <c r="A1376" s="22">
        <v>41791</v>
      </c>
      <c r="B1376" s="23" t="s">
        <v>61</v>
      </c>
      <c r="C1376" s="14">
        <v>121</v>
      </c>
      <c r="D1376" s="14">
        <f>IF(cukier6[[#This Row],[NIP]]=B1375, D1375+cukier6[[#This Row],[LICZBA KG]], cukier6[[#This Row],[LICZBA KG]])</f>
        <v>3050</v>
      </c>
      <c r="E137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376" s="23">
        <f>(1-E1376)*cukier6[[#This Row],[LICZBA KG]]</f>
        <v>108.9</v>
      </c>
      <c r="G1376" s="14"/>
      <c r="H1376" s="14"/>
      <c r="I1376" s="14"/>
    </row>
    <row r="1377" spans="1:9" x14ac:dyDescent="0.35">
      <c r="A1377" s="22">
        <v>41836</v>
      </c>
      <c r="B1377" s="23" t="s">
        <v>61</v>
      </c>
      <c r="C1377" s="14">
        <v>191</v>
      </c>
      <c r="D1377" s="14">
        <f>IF(cukier6[[#This Row],[NIP]]=B1376, D1376+cukier6[[#This Row],[LICZBA KG]], cukier6[[#This Row],[LICZBA KG]])</f>
        <v>3241</v>
      </c>
      <c r="E137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377" s="23">
        <f>(1-E1377)*cukier6[[#This Row],[LICZBA KG]]</f>
        <v>171.9</v>
      </c>
      <c r="G1377" s="14"/>
      <c r="H1377" s="14"/>
      <c r="I1377" s="14"/>
    </row>
    <row r="1378" spans="1:9" x14ac:dyDescent="0.35">
      <c r="A1378" s="22">
        <v>41858</v>
      </c>
      <c r="B1378" s="23" t="s">
        <v>61</v>
      </c>
      <c r="C1378" s="14">
        <v>46</v>
      </c>
      <c r="D1378" s="14">
        <f>IF(cukier6[[#This Row],[NIP]]=B1377, D1377+cukier6[[#This Row],[LICZBA KG]], cukier6[[#This Row],[LICZBA KG]])</f>
        <v>3287</v>
      </c>
      <c r="E137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378" s="23">
        <f>(1-E1378)*cukier6[[#This Row],[LICZBA KG]]</f>
        <v>41.4</v>
      </c>
      <c r="G1378" s="14"/>
      <c r="H1378" s="14"/>
      <c r="I1378" s="14"/>
    </row>
    <row r="1379" spans="1:9" x14ac:dyDescent="0.35">
      <c r="A1379" s="22">
        <v>41885</v>
      </c>
      <c r="B1379" s="23" t="s">
        <v>61</v>
      </c>
      <c r="C1379" s="14">
        <v>156</v>
      </c>
      <c r="D1379" s="14">
        <f>IF(cukier6[[#This Row],[NIP]]=B1378, D1378+cukier6[[#This Row],[LICZBA KG]], cukier6[[#This Row],[LICZBA KG]])</f>
        <v>3443</v>
      </c>
      <c r="E137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379" s="23">
        <f>(1-E1379)*cukier6[[#This Row],[LICZBA KG]]</f>
        <v>140.4</v>
      </c>
      <c r="G1379" s="14"/>
      <c r="H1379" s="14"/>
      <c r="I1379" s="14"/>
    </row>
    <row r="1380" spans="1:9" x14ac:dyDescent="0.35">
      <c r="A1380" s="22">
        <v>41912</v>
      </c>
      <c r="B1380" s="23" t="s">
        <v>61</v>
      </c>
      <c r="C1380" s="14">
        <v>98</v>
      </c>
      <c r="D1380" s="14">
        <f>IF(cukier6[[#This Row],[NIP]]=B1379, D1379+cukier6[[#This Row],[LICZBA KG]], cukier6[[#This Row],[LICZBA KG]])</f>
        <v>3541</v>
      </c>
      <c r="E138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380" s="23">
        <f>(1-E1380)*cukier6[[#This Row],[LICZBA KG]]</f>
        <v>88.2</v>
      </c>
      <c r="G1380" s="14"/>
      <c r="H1380" s="14"/>
      <c r="I1380" s="14"/>
    </row>
    <row r="1381" spans="1:9" x14ac:dyDescent="0.35">
      <c r="A1381" s="22">
        <v>41968</v>
      </c>
      <c r="B1381" s="23" t="s">
        <v>61</v>
      </c>
      <c r="C1381" s="14">
        <v>164</v>
      </c>
      <c r="D1381" s="14">
        <f>IF(cukier6[[#This Row],[NIP]]=B1380, D1380+cukier6[[#This Row],[LICZBA KG]], cukier6[[#This Row],[LICZBA KG]])</f>
        <v>3705</v>
      </c>
      <c r="E138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381" s="23">
        <f>(1-E1381)*cukier6[[#This Row],[LICZBA KG]]</f>
        <v>147.6</v>
      </c>
      <c r="G1381" s="14"/>
      <c r="H1381" s="14"/>
      <c r="I1381" s="14"/>
    </row>
    <row r="1382" spans="1:9" x14ac:dyDescent="0.35">
      <c r="A1382" s="22">
        <v>39969</v>
      </c>
      <c r="B1382" s="23" t="s">
        <v>188</v>
      </c>
      <c r="C1382" s="14">
        <v>11</v>
      </c>
      <c r="D1382" s="14">
        <f>IF(cukier6[[#This Row],[NIP]]=B1381, D1381+cukier6[[#This Row],[LICZBA KG]], cukier6[[#This Row],[LICZBA KG]])</f>
        <v>11</v>
      </c>
      <c r="E138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382" s="23">
        <f>(1-E1382)*cukier6[[#This Row],[LICZBA KG]]</f>
        <v>11</v>
      </c>
      <c r="G1382" s="14"/>
      <c r="H1382" s="14"/>
      <c r="I1382" s="14"/>
    </row>
    <row r="1383" spans="1:9" x14ac:dyDescent="0.35">
      <c r="A1383" s="22">
        <v>38476</v>
      </c>
      <c r="B1383" s="23" t="s">
        <v>43</v>
      </c>
      <c r="C1383" s="14">
        <v>15</v>
      </c>
      <c r="D1383" s="14">
        <f>IF(cukier6[[#This Row],[NIP]]=B1382, D1382+cukier6[[#This Row],[LICZBA KG]], cukier6[[#This Row],[LICZBA KG]])</f>
        <v>15</v>
      </c>
      <c r="E138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383" s="23">
        <f>(1-E1383)*cukier6[[#This Row],[LICZBA KG]]</f>
        <v>15</v>
      </c>
      <c r="G1383" s="14"/>
      <c r="H1383" s="14"/>
      <c r="I1383" s="14"/>
    </row>
    <row r="1384" spans="1:9" x14ac:dyDescent="0.35">
      <c r="A1384" s="22">
        <v>38852</v>
      </c>
      <c r="B1384" s="23" t="s">
        <v>43</v>
      </c>
      <c r="C1384" s="14">
        <v>13</v>
      </c>
      <c r="D1384" s="14">
        <f>IF(cukier6[[#This Row],[NIP]]=B1383, D1383+cukier6[[#This Row],[LICZBA KG]], cukier6[[#This Row],[LICZBA KG]])</f>
        <v>28</v>
      </c>
      <c r="E138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384" s="23">
        <f>(1-E1384)*cukier6[[#This Row],[LICZBA KG]]</f>
        <v>13</v>
      </c>
      <c r="G1384" s="14"/>
      <c r="H1384" s="14"/>
      <c r="I1384" s="14"/>
    </row>
    <row r="1385" spans="1:9" x14ac:dyDescent="0.35">
      <c r="A1385" s="22">
        <v>38987</v>
      </c>
      <c r="B1385" s="23" t="s">
        <v>43</v>
      </c>
      <c r="C1385" s="14">
        <v>5</v>
      </c>
      <c r="D1385" s="14">
        <f>IF(cukier6[[#This Row],[NIP]]=B1384, D1384+cukier6[[#This Row],[LICZBA KG]], cukier6[[#This Row],[LICZBA KG]])</f>
        <v>33</v>
      </c>
      <c r="E138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385" s="23">
        <f>(1-E1385)*cukier6[[#This Row],[LICZBA KG]]</f>
        <v>5</v>
      </c>
      <c r="G1385" s="14"/>
      <c r="H1385" s="14"/>
      <c r="I1385" s="14"/>
    </row>
    <row r="1386" spans="1:9" x14ac:dyDescent="0.35">
      <c r="A1386" s="22">
        <v>39971</v>
      </c>
      <c r="B1386" s="23" t="s">
        <v>43</v>
      </c>
      <c r="C1386" s="14">
        <v>4</v>
      </c>
      <c r="D1386" s="14">
        <f>IF(cukier6[[#This Row],[NIP]]=B1385, D1385+cukier6[[#This Row],[LICZBA KG]], cukier6[[#This Row],[LICZBA KG]])</f>
        <v>37</v>
      </c>
      <c r="E138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386" s="23">
        <f>(1-E1386)*cukier6[[#This Row],[LICZBA KG]]</f>
        <v>4</v>
      </c>
      <c r="G1386" s="14"/>
      <c r="H1386" s="14"/>
      <c r="I1386" s="14"/>
    </row>
    <row r="1387" spans="1:9" x14ac:dyDescent="0.35">
      <c r="A1387" s="22">
        <v>40059</v>
      </c>
      <c r="B1387" s="23" t="s">
        <v>198</v>
      </c>
      <c r="C1387" s="14">
        <v>15</v>
      </c>
      <c r="D1387" s="14">
        <f>IF(cukier6[[#This Row],[NIP]]=B1386, D1386+cukier6[[#This Row],[LICZBA KG]], cukier6[[#This Row],[LICZBA KG]])</f>
        <v>15</v>
      </c>
      <c r="E138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387" s="23">
        <f>(1-E1387)*cukier6[[#This Row],[LICZBA KG]]</f>
        <v>15</v>
      </c>
      <c r="G1387" s="14"/>
      <c r="H1387" s="14"/>
      <c r="I1387" s="14"/>
    </row>
    <row r="1388" spans="1:9" x14ac:dyDescent="0.35">
      <c r="A1388" s="22">
        <v>39382</v>
      </c>
      <c r="B1388" s="23" t="s">
        <v>150</v>
      </c>
      <c r="C1388" s="14">
        <v>2</v>
      </c>
      <c r="D1388" s="14">
        <f>IF(cukier6[[#This Row],[NIP]]=B1387, D1387+cukier6[[#This Row],[LICZBA KG]], cukier6[[#This Row],[LICZBA KG]])</f>
        <v>2</v>
      </c>
      <c r="E138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388" s="23">
        <f>(1-E1388)*cukier6[[#This Row],[LICZBA KG]]</f>
        <v>2</v>
      </c>
      <c r="G1388" s="14"/>
      <c r="H1388" s="14"/>
      <c r="I1388" s="14"/>
    </row>
    <row r="1389" spans="1:9" x14ac:dyDescent="0.35">
      <c r="A1389" s="22">
        <v>39713</v>
      </c>
      <c r="B1389" s="23" t="s">
        <v>150</v>
      </c>
      <c r="C1389" s="14">
        <v>1</v>
      </c>
      <c r="D1389" s="14">
        <f>IF(cukier6[[#This Row],[NIP]]=B1388, D1388+cukier6[[#This Row],[LICZBA KG]], cukier6[[#This Row],[LICZBA KG]])</f>
        <v>3</v>
      </c>
      <c r="E138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389" s="23">
        <f>(1-E1389)*cukier6[[#This Row],[LICZBA KG]]</f>
        <v>1</v>
      </c>
      <c r="G1389" s="14"/>
      <c r="H1389" s="14"/>
      <c r="I1389" s="14"/>
    </row>
    <row r="1390" spans="1:9" x14ac:dyDescent="0.35">
      <c r="A1390" s="22">
        <v>40994</v>
      </c>
      <c r="B1390" s="23" t="s">
        <v>150</v>
      </c>
      <c r="C1390" s="14">
        <v>1</v>
      </c>
      <c r="D1390" s="14">
        <f>IF(cukier6[[#This Row],[NIP]]=B1389, D1389+cukier6[[#This Row],[LICZBA KG]], cukier6[[#This Row],[LICZBA KG]])</f>
        <v>4</v>
      </c>
      <c r="E139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390" s="23">
        <f>(1-E1390)*cukier6[[#This Row],[LICZBA KG]]</f>
        <v>1</v>
      </c>
      <c r="G1390" s="14"/>
      <c r="H1390" s="14"/>
      <c r="I1390" s="14"/>
    </row>
    <row r="1391" spans="1:9" x14ac:dyDescent="0.35">
      <c r="A1391" s="22">
        <v>39992</v>
      </c>
      <c r="B1391" s="23" t="s">
        <v>191</v>
      </c>
      <c r="C1391" s="14">
        <v>7</v>
      </c>
      <c r="D1391" s="14">
        <f>IF(cukier6[[#This Row],[NIP]]=B1390, D1390+cukier6[[#This Row],[LICZBA KG]], cukier6[[#This Row],[LICZBA KG]])</f>
        <v>7</v>
      </c>
      <c r="E139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391" s="23">
        <f>(1-E1391)*cukier6[[#This Row],[LICZBA KG]]</f>
        <v>7</v>
      </c>
      <c r="G1391" s="14"/>
      <c r="H1391" s="14"/>
      <c r="I1391" s="14"/>
    </row>
    <row r="1392" spans="1:9" x14ac:dyDescent="0.35">
      <c r="A1392" s="22">
        <v>41721</v>
      </c>
      <c r="B1392" s="23" t="s">
        <v>191</v>
      </c>
      <c r="C1392" s="14">
        <v>11</v>
      </c>
      <c r="D1392" s="14">
        <f>IF(cukier6[[#This Row],[NIP]]=B1391, D1391+cukier6[[#This Row],[LICZBA KG]], cukier6[[#This Row],[LICZBA KG]])</f>
        <v>18</v>
      </c>
      <c r="E139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392" s="23">
        <f>(1-E1392)*cukier6[[#This Row],[LICZBA KG]]</f>
        <v>11</v>
      </c>
      <c r="G1392" s="14"/>
      <c r="H1392" s="14"/>
      <c r="I1392" s="14"/>
    </row>
    <row r="1393" spans="1:9" x14ac:dyDescent="0.35">
      <c r="A1393" s="22">
        <v>38589</v>
      </c>
      <c r="B1393" s="23" t="s">
        <v>76</v>
      </c>
      <c r="C1393" s="14">
        <v>16</v>
      </c>
      <c r="D1393" s="14">
        <f>IF(cukier6[[#This Row],[NIP]]=B1392, D1392+cukier6[[#This Row],[LICZBA KG]], cukier6[[#This Row],[LICZBA KG]])</f>
        <v>16</v>
      </c>
      <c r="E139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393" s="23">
        <f>(1-E1393)*cukier6[[#This Row],[LICZBA KG]]</f>
        <v>16</v>
      </c>
      <c r="G1393" s="14"/>
      <c r="H1393" s="14"/>
      <c r="I1393" s="14"/>
    </row>
    <row r="1394" spans="1:9" x14ac:dyDescent="0.35">
      <c r="A1394" s="22">
        <v>39315</v>
      </c>
      <c r="B1394" s="23" t="s">
        <v>76</v>
      </c>
      <c r="C1394" s="14">
        <v>3</v>
      </c>
      <c r="D1394" s="14">
        <f>IF(cukier6[[#This Row],[NIP]]=B1393, D1393+cukier6[[#This Row],[LICZBA KG]], cukier6[[#This Row],[LICZBA KG]])</f>
        <v>19</v>
      </c>
      <c r="E139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394" s="23">
        <f>(1-E1394)*cukier6[[#This Row],[LICZBA KG]]</f>
        <v>3</v>
      </c>
      <c r="G1394" s="14"/>
      <c r="H1394" s="14"/>
      <c r="I1394" s="14"/>
    </row>
    <row r="1395" spans="1:9" x14ac:dyDescent="0.35">
      <c r="A1395" s="22">
        <v>38376</v>
      </c>
      <c r="B1395" s="23" t="s">
        <v>10</v>
      </c>
      <c r="C1395" s="14">
        <v>120</v>
      </c>
      <c r="D1395" s="14">
        <f>IF(cukier6[[#This Row],[NIP]]=B1394, D1394+cukier6[[#This Row],[LICZBA KG]], cukier6[[#This Row],[LICZBA KG]])</f>
        <v>120</v>
      </c>
      <c r="E139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395" s="23">
        <f>(1-E1395)*cukier6[[#This Row],[LICZBA KG]]</f>
        <v>114</v>
      </c>
      <c r="G1395" s="14"/>
      <c r="H1395" s="14"/>
      <c r="I1395" s="14"/>
    </row>
    <row r="1396" spans="1:9" x14ac:dyDescent="0.35">
      <c r="A1396" s="22">
        <v>38379</v>
      </c>
      <c r="B1396" s="23" t="s">
        <v>10</v>
      </c>
      <c r="C1396" s="14">
        <v>51</v>
      </c>
      <c r="D1396" s="14">
        <f>IF(cukier6[[#This Row],[NIP]]=B1395, D1395+cukier6[[#This Row],[LICZBA KG]], cukier6[[#This Row],[LICZBA KG]])</f>
        <v>171</v>
      </c>
      <c r="E139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396" s="23">
        <f>(1-E1396)*cukier6[[#This Row],[LICZBA KG]]</f>
        <v>48.449999999999996</v>
      </c>
      <c r="G1396" s="14"/>
      <c r="H1396" s="14"/>
      <c r="I1396" s="14"/>
    </row>
    <row r="1397" spans="1:9" x14ac:dyDescent="0.35">
      <c r="A1397" s="22">
        <v>38501</v>
      </c>
      <c r="B1397" s="23" t="s">
        <v>10</v>
      </c>
      <c r="C1397" s="14">
        <v>116</v>
      </c>
      <c r="D1397" s="14">
        <f>IF(cukier6[[#This Row],[NIP]]=B1396, D1396+cukier6[[#This Row],[LICZBA KG]], cukier6[[#This Row],[LICZBA KG]])</f>
        <v>287</v>
      </c>
      <c r="E139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397" s="23">
        <f>(1-E1397)*cukier6[[#This Row],[LICZBA KG]]</f>
        <v>110.19999999999999</v>
      </c>
      <c r="G1397" s="14"/>
      <c r="H1397" s="14"/>
      <c r="I1397" s="14"/>
    </row>
    <row r="1398" spans="1:9" x14ac:dyDescent="0.35">
      <c r="A1398" s="22">
        <v>38653</v>
      </c>
      <c r="B1398" s="23" t="s">
        <v>10</v>
      </c>
      <c r="C1398" s="14">
        <v>177</v>
      </c>
      <c r="D1398" s="14">
        <f>IF(cukier6[[#This Row],[NIP]]=B1397, D1397+cukier6[[#This Row],[LICZBA KG]], cukier6[[#This Row],[LICZBA KG]])</f>
        <v>464</v>
      </c>
      <c r="E139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398" s="23">
        <f>(1-E1398)*cukier6[[#This Row],[LICZBA KG]]</f>
        <v>168.15</v>
      </c>
      <c r="G1398" s="14"/>
      <c r="H1398" s="14"/>
      <c r="I1398" s="14"/>
    </row>
    <row r="1399" spans="1:9" x14ac:dyDescent="0.35">
      <c r="A1399" s="22">
        <v>38705</v>
      </c>
      <c r="B1399" s="23" t="s">
        <v>10</v>
      </c>
      <c r="C1399" s="14">
        <v>161</v>
      </c>
      <c r="D1399" s="14">
        <f>IF(cukier6[[#This Row],[NIP]]=B1398, D1398+cukier6[[#This Row],[LICZBA KG]], cukier6[[#This Row],[LICZBA KG]])</f>
        <v>625</v>
      </c>
      <c r="E139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399" s="23">
        <f>(1-E1399)*cukier6[[#This Row],[LICZBA KG]]</f>
        <v>152.94999999999999</v>
      </c>
      <c r="G1399" s="14"/>
      <c r="H1399" s="14"/>
      <c r="I1399" s="14"/>
    </row>
    <row r="1400" spans="1:9" x14ac:dyDescent="0.35">
      <c r="A1400" s="22">
        <v>39096</v>
      </c>
      <c r="B1400" s="23" t="s">
        <v>10</v>
      </c>
      <c r="C1400" s="14">
        <v>159</v>
      </c>
      <c r="D1400" s="14">
        <f>IF(cukier6[[#This Row],[NIP]]=B1399, D1399+cukier6[[#This Row],[LICZBA KG]], cukier6[[#This Row],[LICZBA KG]])</f>
        <v>784</v>
      </c>
      <c r="E140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400" s="23">
        <f>(1-E1400)*cukier6[[#This Row],[LICZBA KG]]</f>
        <v>151.04999999999998</v>
      </c>
      <c r="G1400" s="14"/>
      <c r="H1400" s="14"/>
      <c r="I1400" s="14"/>
    </row>
    <row r="1401" spans="1:9" x14ac:dyDescent="0.35">
      <c r="A1401" s="22">
        <v>39121</v>
      </c>
      <c r="B1401" s="23" t="s">
        <v>10</v>
      </c>
      <c r="C1401" s="14">
        <v>200</v>
      </c>
      <c r="D1401" s="14">
        <f>IF(cukier6[[#This Row],[NIP]]=B1400, D1400+cukier6[[#This Row],[LICZBA KG]], cukier6[[#This Row],[LICZBA KG]])</f>
        <v>984</v>
      </c>
      <c r="E140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401" s="23">
        <f>(1-E1401)*cukier6[[#This Row],[LICZBA KG]]</f>
        <v>190</v>
      </c>
      <c r="G1401" s="14"/>
      <c r="H1401" s="14"/>
      <c r="I1401" s="14"/>
    </row>
    <row r="1402" spans="1:9" x14ac:dyDescent="0.35">
      <c r="A1402" s="22">
        <v>39333</v>
      </c>
      <c r="B1402" s="23" t="s">
        <v>10</v>
      </c>
      <c r="C1402" s="14">
        <v>163</v>
      </c>
      <c r="D1402" s="14">
        <f>IF(cukier6[[#This Row],[NIP]]=B1401, D1401+cukier6[[#This Row],[LICZBA KG]], cukier6[[#This Row],[LICZBA KG]])</f>
        <v>1147</v>
      </c>
      <c r="E140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02" s="23">
        <f>(1-E1402)*cukier6[[#This Row],[LICZBA KG]]</f>
        <v>146.70000000000002</v>
      </c>
      <c r="G1402" s="14"/>
      <c r="H1402" s="14"/>
      <c r="I1402" s="14"/>
    </row>
    <row r="1403" spans="1:9" x14ac:dyDescent="0.35">
      <c r="A1403" s="22">
        <v>39339</v>
      </c>
      <c r="B1403" s="23" t="s">
        <v>10</v>
      </c>
      <c r="C1403" s="14">
        <v>164</v>
      </c>
      <c r="D1403" s="14">
        <f>IF(cukier6[[#This Row],[NIP]]=B1402, D1402+cukier6[[#This Row],[LICZBA KG]], cukier6[[#This Row],[LICZBA KG]])</f>
        <v>1311</v>
      </c>
      <c r="E140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03" s="23">
        <f>(1-E1403)*cukier6[[#This Row],[LICZBA KG]]</f>
        <v>147.6</v>
      </c>
      <c r="G1403" s="14"/>
      <c r="H1403" s="14"/>
      <c r="I1403" s="14"/>
    </row>
    <row r="1404" spans="1:9" x14ac:dyDescent="0.35">
      <c r="A1404" s="22">
        <v>39519</v>
      </c>
      <c r="B1404" s="23" t="s">
        <v>10</v>
      </c>
      <c r="C1404" s="14">
        <v>46</v>
      </c>
      <c r="D1404" s="14">
        <f>IF(cukier6[[#This Row],[NIP]]=B1403, D1403+cukier6[[#This Row],[LICZBA KG]], cukier6[[#This Row],[LICZBA KG]])</f>
        <v>1357</v>
      </c>
      <c r="E140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04" s="23">
        <f>(1-E1404)*cukier6[[#This Row],[LICZBA KG]]</f>
        <v>41.4</v>
      </c>
      <c r="G1404" s="14"/>
      <c r="H1404" s="14"/>
      <c r="I1404" s="14"/>
    </row>
    <row r="1405" spans="1:9" x14ac:dyDescent="0.35">
      <c r="A1405" s="22">
        <v>39573</v>
      </c>
      <c r="B1405" s="23" t="s">
        <v>10</v>
      </c>
      <c r="C1405" s="14">
        <v>71</v>
      </c>
      <c r="D1405" s="14">
        <f>IF(cukier6[[#This Row],[NIP]]=B1404, D1404+cukier6[[#This Row],[LICZBA KG]], cukier6[[#This Row],[LICZBA KG]])</f>
        <v>1428</v>
      </c>
      <c r="E140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05" s="23">
        <f>(1-E1405)*cukier6[[#This Row],[LICZBA KG]]</f>
        <v>63.9</v>
      </c>
      <c r="G1405" s="14"/>
      <c r="H1405" s="14"/>
      <c r="I1405" s="14"/>
    </row>
    <row r="1406" spans="1:9" x14ac:dyDescent="0.35">
      <c r="A1406" s="22">
        <v>39614</v>
      </c>
      <c r="B1406" s="23" t="s">
        <v>10</v>
      </c>
      <c r="C1406" s="14">
        <v>30</v>
      </c>
      <c r="D1406" s="14">
        <f>IF(cukier6[[#This Row],[NIP]]=B1405, D1405+cukier6[[#This Row],[LICZBA KG]], cukier6[[#This Row],[LICZBA KG]])</f>
        <v>1458</v>
      </c>
      <c r="E140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06" s="23">
        <f>(1-E1406)*cukier6[[#This Row],[LICZBA KG]]</f>
        <v>27</v>
      </c>
      <c r="G1406" s="14"/>
      <c r="H1406" s="14"/>
      <c r="I1406" s="14"/>
    </row>
    <row r="1407" spans="1:9" x14ac:dyDescent="0.35">
      <c r="A1407" s="22">
        <v>39965</v>
      </c>
      <c r="B1407" s="23" t="s">
        <v>10</v>
      </c>
      <c r="C1407" s="14">
        <v>120</v>
      </c>
      <c r="D1407" s="14">
        <f>IF(cukier6[[#This Row],[NIP]]=B1406, D1406+cukier6[[#This Row],[LICZBA KG]], cukier6[[#This Row],[LICZBA KG]])</f>
        <v>1578</v>
      </c>
      <c r="E140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07" s="23">
        <f>(1-E1407)*cukier6[[#This Row],[LICZBA KG]]</f>
        <v>108</v>
      </c>
      <c r="G1407" s="14"/>
      <c r="H1407" s="14"/>
      <c r="I1407" s="14"/>
    </row>
    <row r="1408" spans="1:9" x14ac:dyDescent="0.35">
      <c r="A1408" s="22">
        <v>40000</v>
      </c>
      <c r="B1408" s="23" t="s">
        <v>10</v>
      </c>
      <c r="C1408" s="14">
        <v>123</v>
      </c>
      <c r="D1408" s="14">
        <f>IF(cukier6[[#This Row],[NIP]]=B1407, D1407+cukier6[[#This Row],[LICZBA KG]], cukier6[[#This Row],[LICZBA KG]])</f>
        <v>1701</v>
      </c>
      <c r="E140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08" s="23">
        <f>(1-E1408)*cukier6[[#This Row],[LICZBA KG]]</f>
        <v>110.7</v>
      </c>
      <c r="G1408" s="14"/>
      <c r="H1408" s="14"/>
      <c r="I1408" s="14"/>
    </row>
    <row r="1409" spans="1:9" x14ac:dyDescent="0.35">
      <c r="A1409" s="22">
        <v>40139</v>
      </c>
      <c r="B1409" s="23" t="s">
        <v>10</v>
      </c>
      <c r="C1409" s="14">
        <v>66</v>
      </c>
      <c r="D1409" s="14">
        <f>IF(cukier6[[#This Row],[NIP]]=B1408, D1408+cukier6[[#This Row],[LICZBA KG]], cukier6[[#This Row],[LICZBA KG]])</f>
        <v>1767</v>
      </c>
      <c r="E140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09" s="23">
        <f>(1-E1409)*cukier6[[#This Row],[LICZBA KG]]</f>
        <v>59.4</v>
      </c>
      <c r="G1409" s="14"/>
      <c r="H1409" s="14"/>
      <c r="I1409" s="14"/>
    </row>
    <row r="1410" spans="1:9" x14ac:dyDescent="0.35">
      <c r="A1410" s="22">
        <v>40166</v>
      </c>
      <c r="B1410" s="23" t="s">
        <v>10</v>
      </c>
      <c r="C1410" s="14">
        <v>151</v>
      </c>
      <c r="D1410" s="14">
        <f>IF(cukier6[[#This Row],[NIP]]=B1409, D1409+cukier6[[#This Row],[LICZBA KG]], cukier6[[#This Row],[LICZBA KG]])</f>
        <v>1918</v>
      </c>
      <c r="E141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10" s="23">
        <f>(1-E1410)*cukier6[[#This Row],[LICZBA KG]]</f>
        <v>135.9</v>
      </c>
      <c r="G1410" s="14"/>
      <c r="H1410" s="14"/>
      <c r="I1410" s="14"/>
    </row>
    <row r="1411" spans="1:9" x14ac:dyDescent="0.35">
      <c r="A1411" s="22">
        <v>40208</v>
      </c>
      <c r="B1411" s="23" t="s">
        <v>10</v>
      </c>
      <c r="C1411" s="14">
        <v>191</v>
      </c>
      <c r="D1411" s="14">
        <f>IF(cukier6[[#This Row],[NIP]]=B1410, D1410+cukier6[[#This Row],[LICZBA KG]], cukier6[[#This Row],[LICZBA KG]])</f>
        <v>2109</v>
      </c>
      <c r="E141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11" s="23">
        <f>(1-E1411)*cukier6[[#This Row],[LICZBA KG]]</f>
        <v>171.9</v>
      </c>
      <c r="G1411" s="14"/>
      <c r="H1411" s="14"/>
      <c r="I1411" s="14"/>
    </row>
    <row r="1412" spans="1:9" x14ac:dyDescent="0.35">
      <c r="A1412" s="22">
        <v>40227</v>
      </c>
      <c r="B1412" s="23" t="s">
        <v>10</v>
      </c>
      <c r="C1412" s="14">
        <v>23</v>
      </c>
      <c r="D1412" s="14">
        <f>IF(cukier6[[#This Row],[NIP]]=B1411, D1411+cukier6[[#This Row],[LICZBA KG]], cukier6[[#This Row],[LICZBA KG]])</f>
        <v>2132</v>
      </c>
      <c r="E141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12" s="23">
        <f>(1-E1412)*cukier6[[#This Row],[LICZBA KG]]</f>
        <v>20.7</v>
      </c>
      <c r="G1412" s="14"/>
      <c r="H1412" s="14"/>
      <c r="I1412" s="14"/>
    </row>
    <row r="1413" spans="1:9" x14ac:dyDescent="0.35">
      <c r="A1413" s="22">
        <v>40347</v>
      </c>
      <c r="B1413" s="23" t="s">
        <v>10</v>
      </c>
      <c r="C1413" s="14">
        <v>117</v>
      </c>
      <c r="D1413" s="14">
        <f>IF(cukier6[[#This Row],[NIP]]=B1412, D1412+cukier6[[#This Row],[LICZBA KG]], cukier6[[#This Row],[LICZBA KG]])</f>
        <v>2249</v>
      </c>
      <c r="E141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13" s="23">
        <f>(1-E1413)*cukier6[[#This Row],[LICZBA KG]]</f>
        <v>105.3</v>
      </c>
      <c r="G1413" s="14"/>
      <c r="H1413" s="14"/>
      <c r="I1413" s="14"/>
    </row>
    <row r="1414" spans="1:9" x14ac:dyDescent="0.35">
      <c r="A1414" s="22">
        <v>40379</v>
      </c>
      <c r="B1414" s="23" t="s">
        <v>10</v>
      </c>
      <c r="C1414" s="14">
        <v>30</v>
      </c>
      <c r="D1414" s="14">
        <f>IF(cukier6[[#This Row],[NIP]]=B1413, D1413+cukier6[[#This Row],[LICZBA KG]], cukier6[[#This Row],[LICZBA KG]])</f>
        <v>2279</v>
      </c>
      <c r="E141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14" s="23">
        <f>(1-E1414)*cukier6[[#This Row],[LICZBA KG]]</f>
        <v>27</v>
      </c>
      <c r="G1414" s="14"/>
      <c r="H1414" s="14"/>
      <c r="I1414" s="14"/>
    </row>
    <row r="1415" spans="1:9" x14ac:dyDescent="0.35">
      <c r="A1415" s="22">
        <v>40401</v>
      </c>
      <c r="B1415" s="23" t="s">
        <v>10</v>
      </c>
      <c r="C1415" s="14">
        <v>150</v>
      </c>
      <c r="D1415" s="14">
        <f>IF(cukier6[[#This Row],[NIP]]=B1414, D1414+cukier6[[#This Row],[LICZBA KG]], cukier6[[#This Row],[LICZBA KG]])</f>
        <v>2429</v>
      </c>
      <c r="E141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15" s="23">
        <f>(1-E1415)*cukier6[[#This Row],[LICZBA KG]]</f>
        <v>135</v>
      </c>
      <c r="G1415" s="14"/>
      <c r="H1415" s="14"/>
      <c r="I1415" s="14"/>
    </row>
    <row r="1416" spans="1:9" x14ac:dyDescent="0.35">
      <c r="A1416" s="22">
        <v>40427</v>
      </c>
      <c r="B1416" s="23" t="s">
        <v>10</v>
      </c>
      <c r="C1416" s="14">
        <v>28</v>
      </c>
      <c r="D1416" s="14">
        <f>IF(cukier6[[#This Row],[NIP]]=B1415, D1415+cukier6[[#This Row],[LICZBA KG]], cukier6[[#This Row],[LICZBA KG]])</f>
        <v>2457</v>
      </c>
      <c r="E141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16" s="23">
        <f>(1-E1416)*cukier6[[#This Row],[LICZBA KG]]</f>
        <v>25.2</v>
      </c>
      <c r="G1416" s="14"/>
      <c r="H1416" s="14"/>
      <c r="I1416" s="14"/>
    </row>
    <row r="1417" spans="1:9" x14ac:dyDescent="0.35">
      <c r="A1417" s="22">
        <v>40431</v>
      </c>
      <c r="B1417" s="23" t="s">
        <v>10</v>
      </c>
      <c r="C1417" s="14">
        <v>28</v>
      </c>
      <c r="D1417" s="14">
        <f>IF(cukier6[[#This Row],[NIP]]=B1416, D1416+cukier6[[#This Row],[LICZBA KG]], cukier6[[#This Row],[LICZBA KG]])</f>
        <v>2485</v>
      </c>
      <c r="E141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17" s="23">
        <f>(1-E1417)*cukier6[[#This Row],[LICZBA KG]]</f>
        <v>25.2</v>
      </c>
      <c r="G1417" s="14"/>
      <c r="H1417" s="14"/>
      <c r="I1417" s="14"/>
    </row>
    <row r="1418" spans="1:9" x14ac:dyDescent="0.35">
      <c r="A1418" s="22">
        <v>40548</v>
      </c>
      <c r="B1418" s="23" t="s">
        <v>10</v>
      </c>
      <c r="C1418" s="14">
        <v>124</v>
      </c>
      <c r="D1418" s="14">
        <f>IF(cukier6[[#This Row],[NIP]]=B1417, D1417+cukier6[[#This Row],[LICZBA KG]], cukier6[[#This Row],[LICZBA KG]])</f>
        <v>2609</v>
      </c>
      <c r="E141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18" s="23">
        <f>(1-E1418)*cukier6[[#This Row],[LICZBA KG]]</f>
        <v>111.60000000000001</v>
      </c>
      <c r="G1418" s="14"/>
      <c r="H1418" s="14"/>
      <c r="I1418" s="14"/>
    </row>
    <row r="1419" spans="1:9" x14ac:dyDescent="0.35">
      <c r="A1419" s="22">
        <v>40608</v>
      </c>
      <c r="B1419" s="23" t="s">
        <v>10</v>
      </c>
      <c r="C1419" s="14">
        <v>116</v>
      </c>
      <c r="D1419" s="14">
        <f>IF(cukier6[[#This Row],[NIP]]=B1418, D1418+cukier6[[#This Row],[LICZBA KG]], cukier6[[#This Row],[LICZBA KG]])</f>
        <v>2725</v>
      </c>
      <c r="E141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19" s="23">
        <f>(1-E1419)*cukier6[[#This Row],[LICZBA KG]]</f>
        <v>104.4</v>
      </c>
      <c r="G1419" s="14"/>
      <c r="H1419" s="14"/>
      <c r="I1419" s="14"/>
    </row>
    <row r="1420" spans="1:9" x14ac:dyDescent="0.35">
      <c r="A1420" s="22">
        <v>40635</v>
      </c>
      <c r="B1420" s="23" t="s">
        <v>10</v>
      </c>
      <c r="C1420" s="14">
        <v>30</v>
      </c>
      <c r="D1420" s="14">
        <f>IF(cukier6[[#This Row],[NIP]]=B1419, D1419+cukier6[[#This Row],[LICZBA KG]], cukier6[[#This Row],[LICZBA KG]])</f>
        <v>2755</v>
      </c>
      <c r="E142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20" s="23">
        <f>(1-E1420)*cukier6[[#This Row],[LICZBA KG]]</f>
        <v>27</v>
      </c>
      <c r="G1420" s="14"/>
      <c r="H1420" s="14"/>
      <c r="I1420" s="14"/>
    </row>
    <row r="1421" spans="1:9" x14ac:dyDescent="0.35">
      <c r="A1421" s="22">
        <v>40671</v>
      </c>
      <c r="B1421" s="23" t="s">
        <v>10</v>
      </c>
      <c r="C1421" s="14">
        <v>143</v>
      </c>
      <c r="D1421" s="14">
        <f>IF(cukier6[[#This Row],[NIP]]=B1420, D1420+cukier6[[#This Row],[LICZBA KG]], cukier6[[#This Row],[LICZBA KG]])</f>
        <v>2898</v>
      </c>
      <c r="E142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21" s="23">
        <f>(1-E1421)*cukier6[[#This Row],[LICZBA KG]]</f>
        <v>128.70000000000002</v>
      </c>
      <c r="G1421" s="14"/>
      <c r="H1421" s="14"/>
      <c r="I1421" s="14"/>
    </row>
    <row r="1422" spans="1:9" x14ac:dyDescent="0.35">
      <c r="A1422" s="22">
        <v>40740</v>
      </c>
      <c r="B1422" s="23" t="s">
        <v>10</v>
      </c>
      <c r="C1422" s="14">
        <v>82</v>
      </c>
      <c r="D1422" s="14">
        <f>IF(cukier6[[#This Row],[NIP]]=B1421, D1421+cukier6[[#This Row],[LICZBA KG]], cukier6[[#This Row],[LICZBA KG]])</f>
        <v>2980</v>
      </c>
      <c r="E142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22" s="23">
        <f>(1-E1422)*cukier6[[#This Row],[LICZBA KG]]</f>
        <v>73.8</v>
      </c>
      <c r="G1422" s="14"/>
      <c r="H1422" s="14"/>
      <c r="I1422" s="14"/>
    </row>
    <row r="1423" spans="1:9" x14ac:dyDescent="0.35">
      <c r="A1423" s="22">
        <v>40793</v>
      </c>
      <c r="B1423" s="23" t="s">
        <v>10</v>
      </c>
      <c r="C1423" s="14">
        <v>21</v>
      </c>
      <c r="D1423" s="14">
        <f>IF(cukier6[[#This Row],[NIP]]=B1422, D1422+cukier6[[#This Row],[LICZBA KG]], cukier6[[#This Row],[LICZBA KG]])</f>
        <v>3001</v>
      </c>
      <c r="E142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23" s="23">
        <f>(1-E1423)*cukier6[[#This Row],[LICZBA KG]]</f>
        <v>18.900000000000002</v>
      </c>
      <c r="G1423" s="14"/>
      <c r="H1423" s="14"/>
      <c r="I1423" s="14"/>
    </row>
    <row r="1424" spans="1:9" x14ac:dyDescent="0.35">
      <c r="A1424" s="22">
        <v>40898</v>
      </c>
      <c r="B1424" s="23" t="s">
        <v>10</v>
      </c>
      <c r="C1424" s="14">
        <v>183</v>
      </c>
      <c r="D1424" s="14">
        <f>IF(cukier6[[#This Row],[NIP]]=B1423, D1423+cukier6[[#This Row],[LICZBA KG]], cukier6[[#This Row],[LICZBA KG]])</f>
        <v>3184</v>
      </c>
      <c r="E142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24" s="23">
        <f>(1-E1424)*cukier6[[#This Row],[LICZBA KG]]</f>
        <v>164.70000000000002</v>
      </c>
      <c r="G1424" s="14"/>
      <c r="H1424" s="14"/>
      <c r="I1424" s="14"/>
    </row>
    <row r="1425" spans="1:9" x14ac:dyDescent="0.35">
      <c r="A1425" s="22">
        <v>40923</v>
      </c>
      <c r="B1425" s="23" t="s">
        <v>10</v>
      </c>
      <c r="C1425" s="14">
        <v>78</v>
      </c>
      <c r="D1425" s="14">
        <f>IF(cukier6[[#This Row],[NIP]]=B1424, D1424+cukier6[[#This Row],[LICZBA KG]], cukier6[[#This Row],[LICZBA KG]])</f>
        <v>3262</v>
      </c>
      <c r="E142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25" s="23">
        <f>(1-E1425)*cukier6[[#This Row],[LICZBA KG]]</f>
        <v>70.2</v>
      </c>
      <c r="G1425" s="14"/>
      <c r="H1425" s="14"/>
      <c r="I1425" s="14"/>
    </row>
    <row r="1426" spans="1:9" x14ac:dyDescent="0.35">
      <c r="A1426" s="22">
        <v>41041</v>
      </c>
      <c r="B1426" s="23" t="s">
        <v>10</v>
      </c>
      <c r="C1426" s="14">
        <v>79</v>
      </c>
      <c r="D1426" s="14">
        <f>IF(cukier6[[#This Row],[NIP]]=B1425, D1425+cukier6[[#This Row],[LICZBA KG]], cukier6[[#This Row],[LICZBA KG]])</f>
        <v>3341</v>
      </c>
      <c r="E142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26" s="23">
        <f>(1-E1426)*cukier6[[#This Row],[LICZBA KG]]</f>
        <v>71.100000000000009</v>
      </c>
      <c r="G1426" s="14"/>
      <c r="H1426" s="14"/>
      <c r="I1426" s="14"/>
    </row>
    <row r="1427" spans="1:9" x14ac:dyDescent="0.35">
      <c r="A1427" s="22">
        <v>41146</v>
      </c>
      <c r="B1427" s="23" t="s">
        <v>10</v>
      </c>
      <c r="C1427" s="14">
        <v>77</v>
      </c>
      <c r="D1427" s="14">
        <f>IF(cukier6[[#This Row],[NIP]]=B1426, D1426+cukier6[[#This Row],[LICZBA KG]], cukier6[[#This Row],[LICZBA KG]])</f>
        <v>3418</v>
      </c>
      <c r="E142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27" s="23">
        <f>(1-E1427)*cukier6[[#This Row],[LICZBA KG]]</f>
        <v>69.3</v>
      </c>
      <c r="G1427" s="14"/>
      <c r="H1427" s="14"/>
      <c r="I1427" s="14"/>
    </row>
    <row r="1428" spans="1:9" x14ac:dyDescent="0.35">
      <c r="A1428" s="22">
        <v>41222</v>
      </c>
      <c r="B1428" s="23" t="s">
        <v>10</v>
      </c>
      <c r="C1428" s="14">
        <v>142</v>
      </c>
      <c r="D1428" s="14">
        <f>IF(cukier6[[#This Row],[NIP]]=B1427, D1427+cukier6[[#This Row],[LICZBA KG]], cukier6[[#This Row],[LICZBA KG]])</f>
        <v>3560</v>
      </c>
      <c r="E142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28" s="23">
        <f>(1-E1428)*cukier6[[#This Row],[LICZBA KG]]</f>
        <v>127.8</v>
      </c>
      <c r="G1428" s="14"/>
      <c r="H1428" s="14"/>
      <c r="I1428" s="14"/>
    </row>
    <row r="1429" spans="1:9" x14ac:dyDescent="0.35">
      <c r="A1429" s="22">
        <v>41251</v>
      </c>
      <c r="B1429" s="23" t="s">
        <v>10</v>
      </c>
      <c r="C1429" s="14">
        <v>168</v>
      </c>
      <c r="D1429" s="14">
        <f>IF(cukier6[[#This Row],[NIP]]=B1428, D1428+cukier6[[#This Row],[LICZBA KG]], cukier6[[#This Row],[LICZBA KG]])</f>
        <v>3728</v>
      </c>
      <c r="E142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29" s="23">
        <f>(1-E1429)*cukier6[[#This Row],[LICZBA KG]]</f>
        <v>151.20000000000002</v>
      </c>
      <c r="G1429" s="14"/>
      <c r="H1429" s="14"/>
      <c r="I1429" s="14"/>
    </row>
    <row r="1430" spans="1:9" x14ac:dyDescent="0.35">
      <c r="A1430" s="22">
        <v>41325</v>
      </c>
      <c r="B1430" s="23" t="s">
        <v>10</v>
      </c>
      <c r="C1430" s="14">
        <v>26</v>
      </c>
      <c r="D1430" s="14">
        <f>IF(cukier6[[#This Row],[NIP]]=B1429, D1429+cukier6[[#This Row],[LICZBA KG]], cukier6[[#This Row],[LICZBA KG]])</f>
        <v>3754</v>
      </c>
      <c r="E143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30" s="23">
        <f>(1-E1430)*cukier6[[#This Row],[LICZBA KG]]</f>
        <v>23.400000000000002</v>
      </c>
      <c r="G1430" s="14"/>
      <c r="H1430" s="14"/>
      <c r="I1430" s="14"/>
    </row>
    <row r="1431" spans="1:9" x14ac:dyDescent="0.35">
      <c r="A1431" s="22">
        <v>41405</v>
      </c>
      <c r="B1431" s="23" t="s">
        <v>10</v>
      </c>
      <c r="C1431" s="14">
        <v>115</v>
      </c>
      <c r="D1431" s="14">
        <f>IF(cukier6[[#This Row],[NIP]]=B1430, D1430+cukier6[[#This Row],[LICZBA KG]], cukier6[[#This Row],[LICZBA KG]])</f>
        <v>3869</v>
      </c>
      <c r="E143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31" s="23">
        <f>(1-E1431)*cukier6[[#This Row],[LICZBA KG]]</f>
        <v>103.5</v>
      </c>
      <c r="G1431" s="14"/>
      <c r="H1431" s="14"/>
      <c r="I1431" s="14"/>
    </row>
    <row r="1432" spans="1:9" x14ac:dyDescent="0.35">
      <c r="A1432" s="22">
        <v>41432</v>
      </c>
      <c r="B1432" s="23" t="s">
        <v>10</v>
      </c>
      <c r="C1432" s="14">
        <v>99</v>
      </c>
      <c r="D1432" s="14">
        <f>IF(cukier6[[#This Row],[NIP]]=B1431, D1431+cukier6[[#This Row],[LICZBA KG]], cukier6[[#This Row],[LICZBA KG]])</f>
        <v>3968</v>
      </c>
      <c r="E143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32" s="23">
        <f>(1-E1432)*cukier6[[#This Row],[LICZBA KG]]</f>
        <v>89.100000000000009</v>
      </c>
      <c r="G1432" s="14"/>
      <c r="H1432" s="14"/>
      <c r="I1432" s="14"/>
    </row>
    <row r="1433" spans="1:9" x14ac:dyDescent="0.35">
      <c r="A1433" s="22">
        <v>41449</v>
      </c>
      <c r="B1433" s="23" t="s">
        <v>10</v>
      </c>
      <c r="C1433" s="14">
        <v>98</v>
      </c>
      <c r="D1433" s="14">
        <f>IF(cukier6[[#This Row],[NIP]]=B1432, D1432+cukier6[[#This Row],[LICZBA KG]], cukier6[[#This Row],[LICZBA KG]])</f>
        <v>4066</v>
      </c>
      <c r="E143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33" s="23">
        <f>(1-E1433)*cukier6[[#This Row],[LICZBA KG]]</f>
        <v>88.2</v>
      </c>
      <c r="G1433" s="14"/>
      <c r="H1433" s="14"/>
      <c r="I1433" s="14"/>
    </row>
    <row r="1434" spans="1:9" x14ac:dyDescent="0.35">
      <c r="A1434" s="22">
        <v>41506</v>
      </c>
      <c r="B1434" s="23" t="s">
        <v>10</v>
      </c>
      <c r="C1434" s="14">
        <v>23</v>
      </c>
      <c r="D1434" s="14">
        <f>IF(cukier6[[#This Row],[NIP]]=B1433, D1433+cukier6[[#This Row],[LICZBA KG]], cukier6[[#This Row],[LICZBA KG]])</f>
        <v>4089</v>
      </c>
      <c r="E143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34" s="23">
        <f>(1-E1434)*cukier6[[#This Row],[LICZBA KG]]</f>
        <v>20.7</v>
      </c>
      <c r="G1434" s="14"/>
      <c r="H1434" s="14"/>
      <c r="I1434" s="14"/>
    </row>
    <row r="1435" spans="1:9" x14ac:dyDescent="0.35">
      <c r="A1435" s="22">
        <v>41558</v>
      </c>
      <c r="B1435" s="23" t="s">
        <v>10</v>
      </c>
      <c r="C1435" s="14">
        <v>159</v>
      </c>
      <c r="D1435" s="14">
        <f>IF(cukier6[[#This Row],[NIP]]=B1434, D1434+cukier6[[#This Row],[LICZBA KG]], cukier6[[#This Row],[LICZBA KG]])</f>
        <v>4248</v>
      </c>
      <c r="E143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35" s="23">
        <f>(1-E1435)*cukier6[[#This Row],[LICZBA KG]]</f>
        <v>143.1</v>
      </c>
      <c r="G1435" s="14"/>
      <c r="H1435" s="14"/>
      <c r="I1435" s="14"/>
    </row>
    <row r="1436" spans="1:9" x14ac:dyDescent="0.35">
      <c r="A1436" s="22">
        <v>41648</v>
      </c>
      <c r="B1436" s="23" t="s">
        <v>10</v>
      </c>
      <c r="C1436" s="14">
        <v>64</v>
      </c>
      <c r="D1436" s="14">
        <f>IF(cukier6[[#This Row],[NIP]]=B1435, D1435+cukier6[[#This Row],[LICZBA KG]], cukier6[[#This Row],[LICZBA KG]])</f>
        <v>4312</v>
      </c>
      <c r="E143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36" s="23">
        <f>(1-E1436)*cukier6[[#This Row],[LICZBA KG]]</f>
        <v>57.6</v>
      </c>
      <c r="G1436" s="14"/>
      <c r="H1436" s="14"/>
      <c r="I1436" s="14"/>
    </row>
    <row r="1437" spans="1:9" x14ac:dyDescent="0.35">
      <c r="A1437" s="22">
        <v>41653</v>
      </c>
      <c r="B1437" s="23" t="s">
        <v>10</v>
      </c>
      <c r="C1437" s="14">
        <v>152</v>
      </c>
      <c r="D1437" s="14">
        <f>IF(cukier6[[#This Row],[NIP]]=B1436, D1436+cukier6[[#This Row],[LICZBA KG]], cukier6[[#This Row],[LICZBA KG]])</f>
        <v>4464</v>
      </c>
      <c r="E143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37" s="23">
        <f>(1-E1437)*cukier6[[#This Row],[LICZBA KG]]</f>
        <v>136.80000000000001</v>
      </c>
      <c r="G1437" s="14"/>
      <c r="H1437" s="14"/>
      <c r="I1437" s="14"/>
    </row>
    <row r="1438" spans="1:9" x14ac:dyDescent="0.35">
      <c r="A1438" s="22">
        <v>41677</v>
      </c>
      <c r="B1438" s="23" t="s">
        <v>10</v>
      </c>
      <c r="C1438" s="14">
        <v>130</v>
      </c>
      <c r="D1438" s="14">
        <f>IF(cukier6[[#This Row],[NIP]]=B1437, D1437+cukier6[[#This Row],[LICZBA KG]], cukier6[[#This Row],[LICZBA KG]])</f>
        <v>4594</v>
      </c>
      <c r="E143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38" s="23">
        <f>(1-E1438)*cukier6[[#This Row],[LICZBA KG]]</f>
        <v>117</v>
      </c>
      <c r="G1438" s="14"/>
      <c r="H1438" s="14"/>
      <c r="I1438" s="14"/>
    </row>
    <row r="1439" spans="1:9" x14ac:dyDescent="0.35">
      <c r="A1439" s="22">
        <v>41701</v>
      </c>
      <c r="B1439" s="23" t="s">
        <v>10</v>
      </c>
      <c r="C1439" s="14">
        <v>69</v>
      </c>
      <c r="D1439" s="14">
        <f>IF(cukier6[[#This Row],[NIP]]=B1438, D1438+cukier6[[#This Row],[LICZBA KG]], cukier6[[#This Row],[LICZBA KG]])</f>
        <v>4663</v>
      </c>
      <c r="E143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39" s="23">
        <f>(1-E1439)*cukier6[[#This Row],[LICZBA KG]]</f>
        <v>62.1</v>
      </c>
      <c r="G1439" s="14"/>
      <c r="H1439" s="14"/>
      <c r="I1439" s="14"/>
    </row>
    <row r="1440" spans="1:9" x14ac:dyDescent="0.35">
      <c r="A1440" s="22">
        <v>41877</v>
      </c>
      <c r="B1440" s="23" t="s">
        <v>10</v>
      </c>
      <c r="C1440" s="14">
        <v>147</v>
      </c>
      <c r="D1440" s="14">
        <f>IF(cukier6[[#This Row],[NIP]]=B1439, D1439+cukier6[[#This Row],[LICZBA KG]], cukier6[[#This Row],[LICZBA KG]])</f>
        <v>4810</v>
      </c>
      <c r="E144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40" s="23">
        <f>(1-E1440)*cukier6[[#This Row],[LICZBA KG]]</f>
        <v>132.30000000000001</v>
      </c>
      <c r="G1440" s="14"/>
      <c r="H1440" s="14"/>
      <c r="I1440" s="14"/>
    </row>
    <row r="1441" spans="1:9" x14ac:dyDescent="0.35">
      <c r="A1441" s="22">
        <v>41962</v>
      </c>
      <c r="B1441" s="23" t="s">
        <v>10</v>
      </c>
      <c r="C1441" s="14">
        <v>21</v>
      </c>
      <c r="D1441" s="14">
        <f>IF(cukier6[[#This Row],[NIP]]=B1440, D1440+cukier6[[#This Row],[LICZBA KG]], cukier6[[#This Row],[LICZBA KG]])</f>
        <v>4831</v>
      </c>
      <c r="E144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41" s="23">
        <f>(1-E1441)*cukier6[[#This Row],[LICZBA KG]]</f>
        <v>18.900000000000002</v>
      </c>
      <c r="G1441" s="14"/>
      <c r="H1441" s="14"/>
      <c r="I1441" s="14"/>
    </row>
    <row r="1442" spans="1:9" x14ac:dyDescent="0.35">
      <c r="A1442" s="22">
        <v>38517</v>
      </c>
      <c r="B1442" s="23" t="s">
        <v>54</v>
      </c>
      <c r="C1442" s="14">
        <v>3</v>
      </c>
      <c r="D1442" s="14">
        <f>IF(cukier6[[#This Row],[NIP]]=B1441, D1441+cukier6[[#This Row],[LICZBA KG]], cukier6[[#This Row],[LICZBA KG]])</f>
        <v>3</v>
      </c>
      <c r="E144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442" s="23">
        <f>(1-E1442)*cukier6[[#This Row],[LICZBA KG]]</f>
        <v>3</v>
      </c>
      <c r="G1442" s="14"/>
      <c r="H1442" s="14"/>
      <c r="I1442" s="14"/>
    </row>
    <row r="1443" spans="1:9" x14ac:dyDescent="0.35">
      <c r="A1443" s="22">
        <v>39785</v>
      </c>
      <c r="B1443" s="23" t="s">
        <v>54</v>
      </c>
      <c r="C1443" s="14">
        <v>17</v>
      </c>
      <c r="D1443" s="14">
        <f>IF(cukier6[[#This Row],[NIP]]=B1442, D1442+cukier6[[#This Row],[LICZBA KG]], cukier6[[#This Row],[LICZBA KG]])</f>
        <v>20</v>
      </c>
      <c r="E144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443" s="23">
        <f>(1-E1443)*cukier6[[#This Row],[LICZBA KG]]</f>
        <v>17</v>
      </c>
      <c r="G1443" s="14"/>
      <c r="H1443" s="14"/>
      <c r="I1443" s="14"/>
    </row>
    <row r="1444" spans="1:9" x14ac:dyDescent="0.35">
      <c r="A1444" s="22">
        <v>40253</v>
      </c>
      <c r="B1444" s="23" t="s">
        <v>54</v>
      </c>
      <c r="C1444" s="14">
        <v>6</v>
      </c>
      <c r="D1444" s="14">
        <f>IF(cukier6[[#This Row],[NIP]]=B1443, D1443+cukier6[[#This Row],[LICZBA KG]], cukier6[[#This Row],[LICZBA KG]])</f>
        <v>26</v>
      </c>
      <c r="E144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444" s="23">
        <f>(1-E1444)*cukier6[[#This Row],[LICZBA KG]]</f>
        <v>6</v>
      </c>
      <c r="G1444" s="14"/>
      <c r="H1444" s="14"/>
      <c r="I1444" s="14"/>
    </row>
    <row r="1445" spans="1:9" x14ac:dyDescent="0.35">
      <c r="A1445" s="22">
        <v>41171</v>
      </c>
      <c r="B1445" s="23" t="s">
        <v>54</v>
      </c>
      <c r="C1445" s="14">
        <v>4</v>
      </c>
      <c r="D1445" s="14">
        <f>IF(cukier6[[#This Row],[NIP]]=B1444, D1444+cukier6[[#This Row],[LICZBA KG]], cukier6[[#This Row],[LICZBA KG]])</f>
        <v>30</v>
      </c>
      <c r="E144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445" s="23">
        <f>(1-E1445)*cukier6[[#This Row],[LICZBA KG]]</f>
        <v>4</v>
      </c>
      <c r="G1445" s="14"/>
      <c r="H1445" s="14"/>
      <c r="I1445" s="14"/>
    </row>
    <row r="1446" spans="1:9" x14ac:dyDescent="0.35">
      <c r="A1446" s="22">
        <v>41950</v>
      </c>
      <c r="B1446" s="23" t="s">
        <v>54</v>
      </c>
      <c r="C1446" s="14">
        <v>6</v>
      </c>
      <c r="D1446" s="14">
        <f>IF(cukier6[[#This Row],[NIP]]=B1445, D1445+cukier6[[#This Row],[LICZBA KG]], cukier6[[#This Row],[LICZBA KG]])</f>
        <v>36</v>
      </c>
      <c r="E144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446" s="23">
        <f>(1-E1446)*cukier6[[#This Row],[LICZBA KG]]</f>
        <v>6</v>
      </c>
      <c r="G1446" s="14"/>
      <c r="H1446" s="14"/>
      <c r="I1446" s="14"/>
    </row>
    <row r="1447" spans="1:9" x14ac:dyDescent="0.35">
      <c r="A1447" s="22">
        <v>38459</v>
      </c>
      <c r="B1447" s="23" t="s">
        <v>39</v>
      </c>
      <c r="C1447" s="14">
        <v>149</v>
      </c>
      <c r="D1447" s="14">
        <f>IF(cukier6[[#This Row],[NIP]]=B1446, D1446+cukier6[[#This Row],[LICZBA KG]], cukier6[[#This Row],[LICZBA KG]])</f>
        <v>149</v>
      </c>
      <c r="E144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447" s="23">
        <f>(1-E1447)*cukier6[[#This Row],[LICZBA KG]]</f>
        <v>141.54999999999998</v>
      </c>
      <c r="G1447" s="14"/>
      <c r="H1447" s="14"/>
      <c r="I1447" s="14"/>
    </row>
    <row r="1448" spans="1:9" x14ac:dyDescent="0.35">
      <c r="A1448" s="22">
        <v>38594</v>
      </c>
      <c r="B1448" s="23" t="s">
        <v>39</v>
      </c>
      <c r="C1448" s="14">
        <v>31</v>
      </c>
      <c r="D1448" s="14">
        <f>IF(cukier6[[#This Row],[NIP]]=B1447, D1447+cukier6[[#This Row],[LICZBA KG]], cukier6[[#This Row],[LICZBA KG]])</f>
        <v>180</v>
      </c>
      <c r="E144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448" s="23">
        <f>(1-E1448)*cukier6[[#This Row],[LICZBA KG]]</f>
        <v>29.45</v>
      </c>
      <c r="G1448" s="14"/>
      <c r="H1448" s="14"/>
      <c r="I1448" s="14"/>
    </row>
    <row r="1449" spans="1:9" x14ac:dyDescent="0.35">
      <c r="A1449" s="22">
        <v>38784</v>
      </c>
      <c r="B1449" s="23" t="s">
        <v>39</v>
      </c>
      <c r="C1449" s="14">
        <v>127</v>
      </c>
      <c r="D1449" s="14">
        <f>IF(cukier6[[#This Row],[NIP]]=B1448, D1448+cukier6[[#This Row],[LICZBA KG]], cukier6[[#This Row],[LICZBA KG]])</f>
        <v>307</v>
      </c>
      <c r="E144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449" s="23">
        <f>(1-E1449)*cukier6[[#This Row],[LICZBA KG]]</f>
        <v>120.64999999999999</v>
      </c>
      <c r="G1449" s="14"/>
      <c r="H1449" s="14"/>
      <c r="I1449" s="14"/>
    </row>
    <row r="1450" spans="1:9" x14ac:dyDescent="0.35">
      <c r="A1450" s="22">
        <v>38870</v>
      </c>
      <c r="B1450" s="23" t="s">
        <v>39</v>
      </c>
      <c r="C1450" s="14">
        <v>164</v>
      </c>
      <c r="D1450" s="14">
        <f>IF(cukier6[[#This Row],[NIP]]=B1449, D1449+cukier6[[#This Row],[LICZBA KG]], cukier6[[#This Row],[LICZBA KG]])</f>
        <v>471</v>
      </c>
      <c r="E145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450" s="23">
        <f>(1-E1450)*cukier6[[#This Row],[LICZBA KG]]</f>
        <v>155.79999999999998</v>
      </c>
      <c r="G1450" s="14"/>
      <c r="H1450" s="14"/>
      <c r="I1450" s="14"/>
    </row>
    <row r="1451" spans="1:9" x14ac:dyDescent="0.35">
      <c r="A1451" s="22">
        <v>38986</v>
      </c>
      <c r="B1451" s="23" t="s">
        <v>39</v>
      </c>
      <c r="C1451" s="14">
        <v>45</v>
      </c>
      <c r="D1451" s="14">
        <f>IF(cukier6[[#This Row],[NIP]]=B1450, D1450+cukier6[[#This Row],[LICZBA KG]], cukier6[[#This Row],[LICZBA KG]])</f>
        <v>516</v>
      </c>
      <c r="E145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451" s="23">
        <f>(1-E1451)*cukier6[[#This Row],[LICZBA KG]]</f>
        <v>42.75</v>
      </c>
      <c r="G1451" s="14"/>
      <c r="H1451" s="14"/>
      <c r="I1451" s="14"/>
    </row>
    <row r="1452" spans="1:9" x14ac:dyDescent="0.35">
      <c r="A1452" s="22">
        <v>39172</v>
      </c>
      <c r="B1452" s="23" t="s">
        <v>39</v>
      </c>
      <c r="C1452" s="14">
        <v>156</v>
      </c>
      <c r="D1452" s="14">
        <f>IF(cukier6[[#This Row],[NIP]]=B1451, D1451+cukier6[[#This Row],[LICZBA KG]], cukier6[[#This Row],[LICZBA KG]])</f>
        <v>672</v>
      </c>
      <c r="E145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452" s="23">
        <f>(1-E1452)*cukier6[[#This Row],[LICZBA KG]]</f>
        <v>148.19999999999999</v>
      </c>
      <c r="G1452" s="14"/>
      <c r="H1452" s="14"/>
      <c r="I1452" s="14"/>
    </row>
    <row r="1453" spans="1:9" x14ac:dyDescent="0.35">
      <c r="A1453" s="22">
        <v>39179</v>
      </c>
      <c r="B1453" s="23" t="s">
        <v>39</v>
      </c>
      <c r="C1453" s="14">
        <v>52</v>
      </c>
      <c r="D1453" s="14">
        <f>IF(cukier6[[#This Row],[NIP]]=B1452, D1452+cukier6[[#This Row],[LICZBA KG]], cukier6[[#This Row],[LICZBA KG]])</f>
        <v>724</v>
      </c>
      <c r="E145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453" s="23">
        <f>(1-E1453)*cukier6[[#This Row],[LICZBA KG]]</f>
        <v>49.4</v>
      </c>
      <c r="G1453" s="14"/>
      <c r="H1453" s="14"/>
      <c r="I1453" s="14"/>
    </row>
    <row r="1454" spans="1:9" x14ac:dyDescent="0.35">
      <c r="A1454" s="22">
        <v>39553</v>
      </c>
      <c r="B1454" s="23" t="s">
        <v>39</v>
      </c>
      <c r="C1454" s="14">
        <v>78</v>
      </c>
      <c r="D1454" s="14">
        <f>IF(cukier6[[#This Row],[NIP]]=B1453, D1453+cukier6[[#This Row],[LICZBA KG]], cukier6[[#This Row],[LICZBA KG]])</f>
        <v>802</v>
      </c>
      <c r="E145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454" s="23">
        <f>(1-E1454)*cukier6[[#This Row],[LICZBA KG]]</f>
        <v>74.099999999999994</v>
      </c>
      <c r="G1454" s="14"/>
      <c r="H1454" s="14"/>
      <c r="I1454" s="14"/>
    </row>
    <row r="1455" spans="1:9" x14ac:dyDescent="0.35">
      <c r="A1455" s="22">
        <v>39657</v>
      </c>
      <c r="B1455" s="23" t="s">
        <v>39</v>
      </c>
      <c r="C1455" s="14">
        <v>38</v>
      </c>
      <c r="D1455" s="14">
        <f>IF(cukier6[[#This Row],[NIP]]=B1454, D1454+cukier6[[#This Row],[LICZBA KG]], cukier6[[#This Row],[LICZBA KG]])</f>
        <v>840</v>
      </c>
      <c r="E145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455" s="23">
        <f>(1-E1455)*cukier6[[#This Row],[LICZBA KG]]</f>
        <v>36.1</v>
      </c>
      <c r="G1455" s="14"/>
      <c r="H1455" s="14"/>
      <c r="I1455" s="14"/>
    </row>
    <row r="1456" spans="1:9" x14ac:dyDescent="0.35">
      <c r="A1456" s="22">
        <v>40094</v>
      </c>
      <c r="B1456" s="23" t="s">
        <v>39</v>
      </c>
      <c r="C1456" s="14">
        <v>120</v>
      </c>
      <c r="D1456" s="14">
        <f>IF(cukier6[[#This Row],[NIP]]=B1455, D1455+cukier6[[#This Row],[LICZBA KG]], cukier6[[#This Row],[LICZBA KG]])</f>
        <v>960</v>
      </c>
      <c r="E145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456" s="23">
        <f>(1-E1456)*cukier6[[#This Row],[LICZBA KG]]</f>
        <v>114</v>
      </c>
      <c r="G1456" s="14"/>
      <c r="H1456" s="14"/>
      <c r="I1456" s="14"/>
    </row>
    <row r="1457" spans="1:9" x14ac:dyDescent="0.35">
      <c r="A1457" s="22">
        <v>40165</v>
      </c>
      <c r="B1457" s="23" t="s">
        <v>39</v>
      </c>
      <c r="C1457" s="14">
        <v>67</v>
      </c>
      <c r="D1457" s="14">
        <f>IF(cukier6[[#This Row],[NIP]]=B1456, D1456+cukier6[[#This Row],[LICZBA KG]], cukier6[[#This Row],[LICZBA KG]])</f>
        <v>1027</v>
      </c>
      <c r="E145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57" s="23">
        <f>(1-E1457)*cukier6[[#This Row],[LICZBA KG]]</f>
        <v>60.300000000000004</v>
      </c>
      <c r="G1457" s="14"/>
      <c r="H1457" s="14"/>
      <c r="I1457" s="14"/>
    </row>
    <row r="1458" spans="1:9" x14ac:dyDescent="0.35">
      <c r="A1458" s="22">
        <v>40270</v>
      </c>
      <c r="B1458" s="23" t="s">
        <v>39</v>
      </c>
      <c r="C1458" s="14">
        <v>143</v>
      </c>
      <c r="D1458" s="14">
        <f>IF(cukier6[[#This Row],[NIP]]=B1457, D1457+cukier6[[#This Row],[LICZBA KG]], cukier6[[#This Row],[LICZBA KG]])</f>
        <v>1170</v>
      </c>
      <c r="E145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58" s="23">
        <f>(1-E1458)*cukier6[[#This Row],[LICZBA KG]]</f>
        <v>128.70000000000002</v>
      </c>
      <c r="G1458" s="14"/>
      <c r="H1458" s="14"/>
      <c r="I1458" s="14"/>
    </row>
    <row r="1459" spans="1:9" x14ac:dyDescent="0.35">
      <c r="A1459" s="22">
        <v>40331</v>
      </c>
      <c r="B1459" s="23" t="s">
        <v>39</v>
      </c>
      <c r="C1459" s="14">
        <v>114</v>
      </c>
      <c r="D1459" s="14">
        <f>IF(cukier6[[#This Row],[NIP]]=B1458, D1458+cukier6[[#This Row],[LICZBA KG]], cukier6[[#This Row],[LICZBA KG]])</f>
        <v>1284</v>
      </c>
      <c r="E145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59" s="23">
        <f>(1-E1459)*cukier6[[#This Row],[LICZBA KG]]</f>
        <v>102.60000000000001</v>
      </c>
      <c r="G1459" s="14"/>
      <c r="H1459" s="14"/>
      <c r="I1459" s="14"/>
    </row>
    <row r="1460" spans="1:9" x14ac:dyDescent="0.35">
      <c r="A1460" s="22">
        <v>40343</v>
      </c>
      <c r="B1460" s="23" t="s">
        <v>39</v>
      </c>
      <c r="C1460" s="14">
        <v>121</v>
      </c>
      <c r="D1460" s="14">
        <f>IF(cukier6[[#This Row],[NIP]]=B1459, D1459+cukier6[[#This Row],[LICZBA KG]], cukier6[[#This Row],[LICZBA KG]])</f>
        <v>1405</v>
      </c>
      <c r="E146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60" s="23">
        <f>(1-E1460)*cukier6[[#This Row],[LICZBA KG]]</f>
        <v>108.9</v>
      </c>
      <c r="G1460" s="14"/>
      <c r="H1460" s="14"/>
      <c r="I1460" s="14"/>
    </row>
    <row r="1461" spans="1:9" x14ac:dyDescent="0.35">
      <c r="A1461" s="22">
        <v>40372</v>
      </c>
      <c r="B1461" s="23" t="s">
        <v>39</v>
      </c>
      <c r="C1461" s="14">
        <v>134</v>
      </c>
      <c r="D1461" s="14">
        <f>IF(cukier6[[#This Row],[NIP]]=B1460, D1460+cukier6[[#This Row],[LICZBA KG]], cukier6[[#This Row],[LICZBA KG]])</f>
        <v>1539</v>
      </c>
      <c r="E146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61" s="23">
        <f>(1-E1461)*cukier6[[#This Row],[LICZBA KG]]</f>
        <v>120.60000000000001</v>
      </c>
      <c r="G1461" s="14"/>
      <c r="H1461" s="14"/>
      <c r="I1461" s="14"/>
    </row>
    <row r="1462" spans="1:9" x14ac:dyDescent="0.35">
      <c r="A1462" s="22">
        <v>40470</v>
      </c>
      <c r="B1462" s="23" t="s">
        <v>39</v>
      </c>
      <c r="C1462" s="14">
        <v>76</v>
      </c>
      <c r="D1462" s="14">
        <f>IF(cukier6[[#This Row],[NIP]]=B1461, D1461+cukier6[[#This Row],[LICZBA KG]], cukier6[[#This Row],[LICZBA KG]])</f>
        <v>1615</v>
      </c>
      <c r="E146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62" s="23">
        <f>(1-E1462)*cukier6[[#This Row],[LICZBA KG]]</f>
        <v>68.400000000000006</v>
      </c>
      <c r="G1462" s="14"/>
      <c r="H1462" s="14"/>
      <c r="I1462" s="14"/>
    </row>
    <row r="1463" spans="1:9" x14ac:dyDescent="0.35">
      <c r="A1463" s="22">
        <v>40564</v>
      </c>
      <c r="B1463" s="23" t="s">
        <v>39</v>
      </c>
      <c r="C1463" s="14">
        <v>185</v>
      </c>
      <c r="D1463" s="14">
        <f>IF(cukier6[[#This Row],[NIP]]=B1462, D1462+cukier6[[#This Row],[LICZBA KG]], cukier6[[#This Row],[LICZBA KG]])</f>
        <v>1800</v>
      </c>
      <c r="E146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63" s="23">
        <f>(1-E1463)*cukier6[[#This Row],[LICZBA KG]]</f>
        <v>166.5</v>
      </c>
      <c r="G1463" s="14"/>
      <c r="H1463" s="14"/>
      <c r="I1463" s="14"/>
    </row>
    <row r="1464" spans="1:9" x14ac:dyDescent="0.35">
      <c r="A1464" s="22">
        <v>41461</v>
      </c>
      <c r="B1464" s="23" t="s">
        <v>39</v>
      </c>
      <c r="C1464" s="14">
        <v>31</v>
      </c>
      <c r="D1464" s="14">
        <f>IF(cukier6[[#This Row],[NIP]]=B1463, D1463+cukier6[[#This Row],[LICZBA KG]], cukier6[[#This Row],[LICZBA KG]])</f>
        <v>1831</v>
      </c>
      <c r="E146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64" s="23">
        <f>(1-E1464)*cukier6[[#This Row],[LICZBA KG]]</f>
        <v>27.900000000000002</v>
      </c>
      <c r="G1464" s="14"/>
      <c r="H1464" s="14"/>
      <c r="I1464" s="14"/>
    </row>
    <row r="1465" spans="1:9" x14ac:dyDescent="0.35">
      <c r="A1465" s="22">
        <v>41486</v>
      </c>
      <c r="B1465" s="23" t="s">
        <v>39</v>
      </c>
      <c r="C1465" s="14">
        <v>125</v>
      </c>
      <c r="D1465" s="14">
        <f>IF(cukier6[[#This Row],[NIP]]=B1464, D1464+cukier6[[#This Row],[LICZBA KG]], cukier6[[#This Row],[LICZBA KG]])</f>
        <v>1956</v>
      </c>
      <c r="E146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65" s="23">
        <f>(1-E1465)*cukier6[[#This Row],[LICZBA KG]]</f>
        <v>112.5</v>
      </c>
      <c r="G1465" s="14"/>
      <c r="H1465" s="14"/>
      <c r="I1465" s="14"/>
    </row>
    <row r="1466" spans="1:9" x14ac:dyDescent="0.35">
      <c r="A1466" s="22">
        <v>41843</v>
      </c>
      <c r="B1466" s="23" t="s">
        <v>39</v>
      </c>
      <c r="C1466" s="14">
        <v>39</v>
      </c>
      <c r="D1466" s="14">
        <f>IF(cukier6[[#This Row],[NIP]]=B1465, D1465+cukier6[[#This Row],[LICZBA KG]], cukier6[[#This Row],[LICZBA KG]])</f>
        <v>1995</v>
      </c>
      <c r="E146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66" s="23">
        <f>(1-E1466)*cukier6[[#This Row],[LICZBA KG]]</f>
        <v>35.1</v>
      </c>
      <c r="G1466" s="14"/>
      <c r="H1466" s="14"/>
      <c r="I1466" s="14"/>
    </row>
    <row r="1467" spans="1:9" x14ac:dyDescent="0.35">
      <c r="A1467" s="22">
        <v>41897</v>
      </c>
      <c r="B1467" s="23" t="s">
        <v>39</v>
      </c>
      <c r="C1467" s="14">
        <v>47</v>
      </c>
      <c r="D1467" s="14">
        <f>IF(cukier6[[#This Row],[NIP]]=B1466, D1466+cukier6[[#This Row],[LICZBA KG]], cukier6[[#This Row],[LICZBA KG]])</f>
        <v>2042</v>
      </c>
      <c r="E146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67" s="23">
        <f>(1-E1467)*cukier6[[#This Row],[LICZBA KG]]</f>
        <v>42.300000000000004</v>
      </c>
      <c r="G1467" s="14"/>
      <c r="H1467" s="14"/>
      <c r="I1467" s="14"/>
    </row>
    <row r="1468" spans="1:9" x14ac:dyDescent="0.35">
      <c r="A1468" s="22">
        <v>39569</v>
      </c>
      <c r="B1468" s="23" t="s">
        <v>166</v>
      </c>
      <c r="C1468" s="14">
        <v>14</v>
      </c>
      <c r="D1468" s="14">
        <f>IF(cukier6[[#This Row],[NIP]]=B1467, D1467+cukier6[[#This Row],[LICZBA KG]], cukier6[[#This Row],[LICZBA KG]])</f>
        <v>14</v>
      </c>
      <c r="E146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468" s="23">
        <f>(1-E1468)*cukier6[[#This Row],[LICZBA KG]]</f>
        <v>14</v>
      </c>
      <c r="G1468" s="14"/>
      <c r="H1468" s="14"/>
      <c r="I1468" s="14"/>
    </row>
    <row r="1469" spans="1:9" x14ac:dyDescent="0.35">
      <c r="A1469" s="22">
        <v>39853</v>
      </c>
      <c r="B1469" s="23" t="s">
        <v>166</v>
      </c>
      <c r="C1469" s="14">
        <v>11</v>
      </c>
      <c r="D1469" s="14">
        <f>IF(cukier6[[#This Row],[NIP]]=B1468, D1468+cukier6[[#This Row],[LICZBA KG]], cukier6[[#This Row],[LICZBA KG]])</f>
        <v>25</v>
      </c>
      <c r="E146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469" s="23">
        <f>(1-E1469)*cukier6[[#This Row],[LICZBA KG]]</f>
        <v>11</v>
      </c>
      <c r="G1469" s="14"/>
      <c r="H1469" s="14"/>
      <c r="I1469" s="14"/>
    </row>
    <row r="1470" spans="1:9" x14ac:dyDescent="0.35">
      <c r="A1470" s="22">
        <v>38534</v>
      </c>
      <c r="B1470" s="23" t="s">
        <v>60</v>
      </c>
      <c r="C1470" s="14">
        <v>15</v>
      </c>
      <c r="D1470" s="14">
        <f>IF(cukier6[[#This Row],[NIP]]=B1469, D1469+cukier6[[#This Row],[LICZBA KG]], cukier6[[#This Row],[LICZBA KG]])</f>
        <v>15</v>
      </c>
      <c r="E147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470" s="23">
        <f>(1-E1470)*cukier6[[#This Row],[LICZBA KG]]</f>
        <v>15</v>
      </c>
      <c r="G1470" s="14"/>
      <c r="H1470" s="14"/>
      <c r="I1470" s="14"/>
    </row>
    <row r="1471" spans="1:9" x14ac:dyDescent="0.35">
      <c r="A1471" s="22">
        <v>39299</v>
      </c>
      <c r="B1471" s="23" t="s">
        <v>60</v>
      </c>
      <c r="C1471" s="14">
        <v>7</v>
      </c>
      <c r="D1471" s="14">
        <f>IF(cukier6[[#This Row],[NIP]]=B1470, D1470+cukier6[[#This Row],[LICZBA KG]], cukier6[[#This Row],[LICZBA KG]])</f>
        <v>22</v>
      </c>
      <c r="E147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471" s="23">
        <f>(1-E1471)*cukier6[[#This Row],[LICZBA KG]]</f>
        <v>7</v>
      </c>
      <c r="G1471" s="14"/>
      <c r="H1471" s="14"/>
      <c r="I1471" s="14"/>
    </row>
    <row r="1472" spans="1:9" x14ac:dyDescent="0.35">
      <c r="A1472" s="22">
        <v>41399</v>
      </c>
      <c r="B1472" s="23" t="s">
        <v>60</v>
      </c>
      <c r="C1472" s="14">
        <v>5</v>
      </c>
      <c r="D1472" s="14">
        <f>IF(cukier6[[#This Row],[NIP]]=B1471, D1471+cukier6[[#This Row],[LICZBA KG]], cukier6[[#This Row],[LICZBA KG]])</f>
        <v>27</v>
      </c>
      <c r="E147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472" s="23">
        <f>(1-E1472)*cukier6[[#This Row],[LICZBA KG]]</f>
        <v>5</v>
      </c>
      <c r="G1472" s="14"/>
      <c r="H1472" s="14"/>
      <c r="I1472" s="14"/>
    </row>
    <row r="1473" spans="1:9" x14ac:dyDescent="0.35">
      <c r="A1473" s="22">
        <v>41689</v>
      </c>
      <c r="B1473" s="23" t="s">
        <v>60</v>
      </c>
      <c r="C1473" s="14">
        <v>19</v>
      </c>
      <c r="D1473" s="14">
        <f>IF(cukier6[[#This Row],[NIP]]=B1472, D1472+cukier6[[#This Row],[LICZBA KG]], cukier6[[#This Row],[LICZBA KG]])</f>
        <v>46</v>
      </c>
      <c r="E147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473" s="23">
        <f>(1-E1473)*cukier6[[#This Row],[LICZBA KG]]</f>
        <v>19</v>
      </c>
      <c r="G1473" s="14"/>
      <c r="H1473" s="14"/>
      <c r="I1473" s="14"/>
    </row>
    <row r="1474" spans="1:9" x14ac:dyDescent="0.35">
      <c r="A1474" s="22">
        <v>38603</v>
      </c>
      <c r="B1474" s="23" t="s">
        <v>78</v>
      </c>
      <c r="C1474" s="14">
        <v>106</v>
      </c>
      <c r="D1474" s="14">
        <f>IF(cukier6[[#This Row],[NIP]]=B1473, D1473+cukier6[[#This Row],[LICZBA KG]], cukier6[[#This Row],[LICZBA KG]])</f>
        <v>106</v>
      </c>
      <c r="E147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474" s="23">
        <f>(1-E1474)*cukier6[[#This Row],[LICZBA KG]]</f>
        <v>100.69999999999999</v>
      </c>
      <c r="G1474" s="14"/>
      <c r="H1474" s="14"/>
      <c r="I1474" s="14"/>
    </row>
    <row r="1475" spans="1:9" x14ac:dyDescent="0.35">
      <c r="A1475" s="22">
        <v>38677</v>
      </c>
      <c r="B1475" s="23" t="s">
        <v>78</v>
      </c>
      <c r="C1475" s="14">
        <v>33</v>
      </c>
      <c r="D1475" s="14">
        <f>IF(cukier6[[#This Row],[NIP]]=B1474, D1474+cukier6[[#This Row],[LICZBA KG]], cukier6[[#This Row],[LICZBA KG]])</f>
        <v>139</v>
      </c>
      <c r="E147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475" s="23">
        <f>(1-E1475)*cukier6[[#This Row],[LICZBA KG]]</f>
        <v>31.349999999999998</v>
      </c>
      <c r="G1475" s="14"/>
      <c r="H1475" s="14"/>
      <c r="I1475" s="14"/>
    </row>
    <row r="1476" spans="1:9" x14ac:dyDescent="0.35">
      <c r="A1476" s="22">
        <v>38734</v>
      </c>
      <c r="B1476" s="23" t="s">
        <v>78</v>
      </c>
      <c r="C1476" s="14">
        <v>72</v>
      </c>
      <c r="D1476" s="14">
        <f>IF(cukier6[[#This Row],[NIP]]=B1475, D1475+cukier6[[#This Row],[LICZBA KG]], cukier6[[#This Row],[LICZBA KG]])</f>
        <v>211</v>
      </c>
      <c r="E147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476" s="23">
        <f>(1-E1476)*cukier6[[#This Row],[LICZBA KG]]</f>
        <v>68.399999999999991</v>
      </c>
      <c r="G1476" s="14"/>
      <c r="H1476" s="14"/>
      <c r="I1476" s="14"/>
    </row>
    <row r="1477" spans="1:9" x14ac:dyDescent="0.35">
      <c r="A1477" s="22">
        <v>39139</v>
      </c>
      <c r="B1477" s="23" t="s">
        <v>78</v>
      </c>
      <c r="C1477" s="14">
        <v>156</v>
      </c>
      <c r="D1477" s="14">
        <f>IF(cukier6[[#This Row],[NIP]]=B1476, D1476+cukier6[[#This Row],[LICZBA KG]], cukier6[[#This Row],[LICZBA KG]])</f>
        <v>367</v>
      </c>
      <c r="E147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477" s="23">
        <f>(1-E1477)*cukier6[[#This Row],[LICZBA KG]]</f>
        <v>148.19999999999999</v>
      </c>
      <c r="G1477" s="14"/>
      <c r="H1477" s="14"/>
      <c r="I1477" s="14"/>
    </row>
    <row r="1478" spans="1:9" x14ac:dyDescent="0.35">
      <c r="A1478" s="22">
        <v>39250</v>
      </c>
      <c r="B1478" s="23" t="s">
        <v>78</v>
      </c>
      <c r="C1478" s="14">
        <v>37</v>
      </c>
      <c r="D1478" s="14">
        <f>IF(cukier6[[#This Row],[NIP]]=B1477, D1477+cukier6[[#This Row],[LICZBA KG]], cukier6[[#This Row],[LICZBA KG]])</f>
        <v>404</v>
      </c>
      <c r="E147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478" s="23">
        <f>(1-E1478)*cukier6[[#This Row],[LICZBA KG]]</f>
        <v>35.15</v>
      </c>
      <c r="G1478" s="14"/>
      <c r="H1478" s="14"/>
      <c r="I1478" s="14"/>
    </row>
    <row r="1479" spans="1:9" x14ac:dyDescent="0.35">
      <c r="A1479" s="22">
        <v>39348</v>
      </c>
      <c r="B1479" s="23" t="s">
        <v>78</v>
      </c>
      <c r="C1479" s="14">
        <v>145</v>
      </c>
      <c r="D1479" s="14">
        <f>IF(cukier6[[#This Row],[NIP]]=B1478, D1478+cukier6[[#This Row],[LICZBA KG]], cukier6[[#This Row],[LICZBA KG]])</f>
        <v>549</v>
      </c>
      <c r="E147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479" s="23">
        <f>(1-E1479)*cukier6[[#This Row],[LICZBA KG]]</f>
        <v>137.75</v>
      </c>
      <c r="G1479" s="14"/>
      <c r="H1479" s="14"/>
      <c r="I1479" s="14"/>
    </row>
    <row r="1480" spans="1:9" x14ac:dyDescent="0.35">
      <c r="A1480" s="22">
        <v>39380</v>
      </c>
      <c r="B1480" s="23" t="s">
        <v>78</v>
      </c>
      <c r="C1480" s="14">
        <v>35</v>
      </c>
      <c r="D1480" s="14">
        <f>IF(cukier6[[#This Row],[NIP]]=B1479, D1479+cukier6[[#This Row],[LICZBA KG]], cukier6[[#This Row],[LICZBA KG]])</f>
        <v>584</v>
      </c>
      <c r="E148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480" s="23">
        <f>(1-E1480)*cukier6[[#This Row],[LICZBA KG]]</f>
        <v>33.25</v>
      </c>
      <c r="G1480" s="14"/>
      <c r="H1480" s="14"/>
      <c r="I1480" s="14"/>
    </row>
    <row r="1481" spans="1:9" x14ac:dyDescent="0.35">
      <c r="A1481" s="22">
        <v>39428</v>
      </c>
      <c r="B1481" s="23" t="s">
        <v>78</v>
      </c>
      <c r="C1481" s="14">
        <v>192</v>
      </c>
      <c r="D1481" s="14">
        <f>IF(cukier6[[#This Row],[NIP]]=B1480, D1480+cukier6[[#This Row],[LICZBA KG]], cukier6[[#This Row],[LICZBA KG]])</f>
        <v>776</v>
      </c>
      <c r="E148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481" s="23">
        <f>(1-E1481)*cukier6[[#This Row],[LICZBA KG]]</f>
        <v>182.39999999999998</v>
      </c>
      <c r="G1481" s="14"/>
      <c r="H1481" s="14"/>
      <c r="I1481" s="14"/>
    </row>
    <row r="1482" spans="1:9" x14ac:dyDescent="0.35">
      <c r="A1482" s="22">
        <v>39453</v>
      </c>
      <c r="B1482" s="23" t="s">
        <v>78</v>
      </c>
      <c r="C1482" s="14">
        <v>173</v>
      </c>
      <c r="D1482" s="14">
        <f>IF(cukier6[[#This Row],[NIP]]=B1481, D1481+cukier6[[#This Row],[LICZBA KG]], cukier6[[#This Row],[LICZBA KG]])</f>
        <v>949</v>
      </c>
      <c r="E148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482" s="23">
        <f>(1-E1482)*cukier6[[#This Row],[LICZBA KG]]</f>
        <v>164.35</v>
      </c>
      <c r="G1482" s="14"/>
      <c r="H1482" s="14"/>
      <c r="I1482" s="14"/>
    </row>
    <row r="1483" spans="1:9" x14ac:dyDescent="0.35">
      <c r="A1483" s="22">
        <v>39647</v>
      </c>
      <c r="B1483" s="23" t="s">
        <v>78</v>
      </c>
      <c r="C1483" s="14">
        <v>76</v>
      </c>
      <c r="D1483" s="14">
        <f>IF(cukier6[[#This Row],[NIP]]=B1482, D1482+cukier6[[#This Row],[LICZBA KG]], cukier6[[#This Row],[LICZBA KG]])</f>
        <v>1025</v>
      </c>
      <c r="E148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83" s="23">
        <f>(1-E1483)*cukier6[[#This Row],[LICZBA KG]]</f>
        <v>68.400000000000006</v>
      </c>
      <c r="G1483" s="14"/>
      <c r="H1483" s="14"/>
      <c r="I1483" s="14"/>
    </row>
    <row r="1484" spans="1:9" x14ac:dyDescent="0.35">
      <c r="A1484" s="22">
        <v>39669</v>
      </c>
      <c r="B1484" s="23" t="s">
        <v>78</v>
      </c>
      <c r="C1484" s="14">
        <v>83</v>
      </c>
      <c r="D1484" s="14">
        <f>IF(cukier6[[#This Row],[NIP]]=B1483, D1483+cukier6[[#This Row],[LICZBA KG]], cukier6[[#This Row],[LICZBA KG]])</f>
        <v>1108</v>
      </c>
      <c r="E148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84" s="23">
        <f>(1-E1484)*cukier6[[#This Row],[LICZBA KG]]</f>
        <v>74.7</v>
      </c>
      <c r="G1484" s="14"/>
      <c r="H1484" s="14"/>
      <c r="I1484" s="14"/>
    </row>
    <row r="1485" spans="1:9" x14ac:dyDescent="0.35">
      <c r="A1485" s="22">
        <v>39671</v>
      </c>
      <c r="B1485" s="23" t="s">
        <v>78</v>
      </c>
      <c r="C1485" s="14">
        <v>184</v>
      </c>
      <c r="D1485" s="14">
        <f>IF(cukier6[[#This Row],[NIP]]=B1484, D1484+cukier6[[#This Row],[LICZBA KG]], cukier6[[#This Row],[LICZBA KG]])</f>
        <v>1292</v>
      </c>
      <c r="E148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85" s="23">
        <f>(1-E1485)*cukier6[[#This Row],[LICZBA KG]]</f>
        <v>165.6</v>
      </c>
      <c r="G1485" s="14"/>
      <c r="H1485" s="14"/>
      <c r="I1485" s="14"/>
    </row>
    <row r="1486" spans="1:9" x14ac:dyDescent="0.35">
      <c r="A1486" s="22">
        <v>39673</v>
      </c>
      <c r="B1486" s="23" t="s">
        <v>78</v>
      </c>
      <c r="C1486" s="14">
        <v>55</v>
      </c>
      <c r="D1486" s="14">
        <f>IF(cukier6[[#This Row],[NIP]]=B1485, D1485+cukier6[[#This Row],[LICZBA KG]], cukier6[[#This Row],[LICZBA KG]])</f>
        <v>1347</v>
      </c>
      <c r="E148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86" s="23">
        <f>(1-E1486)*cukier6[[#This Row],[LICZBA KG]]</f>
        <v>49.5</v>
      </c>
      <c r="G1486" s="14"/>
      <c r="H1486" s="14"/>
      <c r="I1486" s="14"/>
    </row>
    <row r="1487" spans="1:9" x14ac:dyDescent="0.35">
      <c r="A1487" s="22">
        <v>40006</v>
      </c>
      <c r="B1487" s="23" t="s">
        <v>78</v>
      </c>
      <c r="C1487" s="14">
        <v>111</v>
      </c>
      <c r="D1487" s="14">
        <f>IF(cukier6[[#This Row],[NIP]]=B1486, D1486+cukier6[[#This Row],[LICZBA KG]], cukier6[[#This Row],[LICZBA KG]])</f>
        <v>1458</v>
      </c>
      <c r="E148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87" s="23">
        <f>(1-E1487)*cukier6[[#This Row],[LICZBA KG]]</f>
        <v>99.9</v>
      </c>
      <c r="G1487" s="14"/>
      <c r="H1487" s="14"/>
      <c r="I1487" s="14"/>
    </row>
    <row r="1488" spans="1:9" x14ac:dyDescent="0.35">
      <c r="A1488" s="22">
        <v>40122</v>
      </c>
      <c r="B1488" s="23" t="s">
        <v>78</v>
      </c>
      <c r="C1488" s="14">
        <v>142</v>
      </c>
      <c r="D1488" s="14">
        <f>IF(cukier6[[#This Row],[NIP]]=B1487, D1487+cukier6[[#This Row],[LICZBA KG]], cukier6[[#This Row],[LICZBA KG]])</f>
        <v>1600</v>
      </c>
      <c r="E148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88" s="23">
        <f>(1-E1488)*cukier6[[#This Row],[LICZBA KG]]</f>
        <v>127.8</v>
      </c>
      <c r="G1488" s="14"/>
      <c r="H1488" s="14"/>
      <c r="I1488" s="14"/>
    </row>
    <row r="1489" spans="1:9" x14ac:dyDescent="0.35">
      <c r="A1489" s="22">
        <v>40247</v>
      </c>
      <c r="B1489" s="23" t="s">
        <v>78</v>
      </c>
      <c r="C1489" s="14">
        <v>59</v>
      </c>
      <c r="D1489" s="14">
        <f>IF(cukier6[[#This Row],[NIP]]=B1488, D1488+cukier6[[#This Row],[LICZBA KG]], cukier6[[#This Row],[LICZBA KG]])</f>
        <v>1659</v>
      </c>
      <c r="E148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89" s="23">
        <f>(1-E1489)*cukier6[[#This Row],[LICZBA KG]]</f>
        <v>53.1</v>
      </c>
      <c r="G1489" s="14"/>
      <c r="H1489" s="14"/>
      <c r="I1489" s="14"/>
    </row>
    <row r="1490" spans="1:9" x14ac:dyDescent="0.35">
      <c r="A1490" s="22">
        <v>40528</v>
      </c>
      <c r="B1490" s="23" t="s">
        <v>78</v>
      </c>
      <c r="C1490" s="14">
        <v>164</v>
      </c>
      <c r="D1490" s="14">
        <f>IF(cukier6[[#This Row],[NIP]]=B1489, D1489+cukier6[[#This Row],[LICZBA KG]], cukier6[[#This Row],[LICZBA KG]])</f>
        <v>1823</v>
      </c>
      <c r="E149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90" s="23">
        <f>(1-E1490)*cukier6[[#This Row],[LICZBA KG]]</f>
        <v>147.6</v>
      </c>
      <c r="G1490" s="14"/>
      <c r="H1490" s="14"/>
      <c r="I1490" s="14"/>
    </row>
    <row r="1491" spans="1:9" x14ac:dyDescent="0.35">
      <c r="A1491" s="22">
        <v>41316</v>
      </c>
      <c r="B1491" s="23" t="s">
        <v>78</v>
      </c>
      <c r="C1491" s="14">
        <v>188</v>
      </c>
      <c r="D1491" s="14">
        <f>IF(cukier6[[#This Row],[NIP]]=B1490, D1490+cukier6[[#This Row],[LICZBA KG]], cukier6[[#This Row],[LICZBA KG]])</f>
        <v>2011</v>
      </c>
      <c r="E149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91" s="23">
        <f>(1-E1491)*cukier6[[#This Row],[LICZBA KG]]</f>
        <v>169.20000000000002</v>
      </c>
      <c r="G1491" s="14"/>
      <c r="H1491" s="14"/>
      <c r="I1491" s="14"/>
    </row>
    <row r="1492" spans="1:9" x14ac:dyDescent="0.35">
      <c r="A1492" s="22">
        <v>41370</v>
      </c>
      <c r="B1492" s="23" t="s">
        <v>78</v>
      </c>
      <c r="C1492" s="14">
        <v>56</v>
      </c>
      <c r="D1492" s="14">
        <f>IF(cukier6[[#This Row],[NIP]]=B1491, D1491+cukier6[[#This Row],[LICZBA KG]], cukier6[[#This Row],[LICZBA KG]])</f>
        <v>2067</v>
      </c>
      <c r="E149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92" s="23">
        <f>(1-E1492)*cukier6[[#This Row],[LICZBA KG]]</f>
        <v>50.4</v>
      </c>
      <c r="G1492" s="14"/>
      <c r="H1492" s="14"/>
      <c r="I1492" s="14"/>
    </row>
    <row r="1493" spans="1:9" x14ac:dyDescent="0.35">
      <c r="A1493" s="22">
        <v>41854</v>
      </c>
      <c r="B1493" s="23" t="s">
        <v>78</v>
      </c>
      <c r="C1493" s="14">
        <v>56</v>
      </c>
      <c r="D1493" s="14">
        <f>IF(cukier6[[#This Row],[NIP]]=B1492, D1492+cukier6[[#This Row],[LICZBA KG]], cukier6[[#This Row],[LICZBA KG]])</f>
        <v>2123</v>
      </c>
      <c r="E149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493" s="23">
        <f>(1-E1493)*cukier6[[#This Row],[LICZBA KG]]</f>
        <v>50.4</v>
      </c>
      <c r="G1493" s="14"/>
      <c r="H1493" s="14"/>
      <c r="I1493" s="14"/>
    </row>
    <row r="1494" spans="1:9" x14ac:dyDescent="0.35">
      <c r="A1494" s="22">
        <v>39220</v>
      </c>
      <c r="B1494" s="23" t="s">
        <v>142</v>
      </c>
      <c r="C1494" s="14">
        <v>18</v>
      </c>
      <c r="D1494" s="14">
        <f>IF(cukier6[[#This Row],[NIP]]=B1493, D1493+cukier6[[#This Row],[LICZBA KG]], cukier6[[#This Row],[LICZBA KG]])</f>
        <v>18</v>
      </c>
      <c r="E149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494" s="23">
        <f>(1-E1494)*cukier6[[#This Row],[LICZBA KG]]</f>
        <v>18</v>
      </c>
      <c r="G1494" s="14"/>
      <c r="H1494" s="14"/>
      <c r="I1494" s="14"/>
    </row>
    <row r="1495" spans="1:9" x14ac:dyDescent="0.35">
      <c r="A1495" s="22">
        <v>39905</v>
      </c>
      <c r="B1495" s="23" t="s">
        <v>142</v>
      </c>
      <c r="C1495" s="14">
        <v>10</v>
      </c>
      <c r="D1495" s="14">
        <f>IF(cukier6[[#This Row],[NIP]]=B1494, D1494+cukier6[[#This Row],[LICZBA KG]], cukier6[[#This Row],[LICZBA KG]])</f>
        <v>28</v>
      </c>
      <c r="E149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495" s="23">
        <f>(1-E1495)*cukier6[[#This Row],[LICZBA KG]]</f>
        <v>10</v>
      </c>
      <c r="G1495" s="14"/>
      <c r="H1495" s="14"/>
      <c r="I1495" s="14"/>
    </row>
    <row r="1496" spans="1:9" x14ac:dyDescent="0.35">
      <c r="A1496" s="22">
        <v>40489</v>
      </c>
      <c r="B1496" s="23" t="s">
        <v>142</v>
      </c>
      <c r="C1496" s="14">
        <v>2</v>
      </c>
      <c r="D1496" s="14">
        <f>IF(cukier6[[#This Row],[NIP]]=B1495, D1495+cukier6[[#This Row],[LICZBA KG]], cukier6[[#This Row],[LICZBA KG]])</f>
        <v>30</v>
      </c>
      <c r="E149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496" s="23">
        <f>(1-E1496)*cukier6[[#This Row],[LICZBA KG]]</f>
        <v>2</v>
      </c>
      <c r="G1496" s="14"/>
      <c r="H1496" s="14"/>
      <c r="I1496" s="14"/>
    </row>
    <row r="1497" spans="1:9" x14ac:dyDescent="0.35">
      <c r="A1497" s="22">
        <v>40544</v>
      </c>
      <c r="B1497" s="23" t="s">
        <v>142</v>
      </c>
      <c r="C1497" s="14">
        <v>20</v>
      </c>
      <c r="D1497" s="14">
        <f>IF(cukier6[[#This Row],[NIP]]=B1496, D1496+cukier6[[#This Row],[LICZBA KG]], cukier6[[#This Row],[LICZBA KG]])</f>
        <v>50</v>
      </c>
      <c r="E149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497" s="23">
        <f>(1-E1497)*cukier6[[#This Row],[LICZBA KG]]</f>
        <v>20</v>
      </c>
      <c r="G1497" s="14"/>
      <c r="H1497" s="14"/>
      <c r="I1497" s="14"/>
    </row>
    <row r="1498" spans="1:9" x14ac:dyDescent="0.35">
      <c r="A1498" s="22">
        <v>38386</v>
      </c>
      <c r="B1498" s="23" t="s">
        <v>13</v>
      </c>
      <c r="C1498" s="14">
        <v>8</v>
      </c>
      <c r="D1498" s="14">
        <f>IF(cukier6[[#This Row],[NIP]]=B1497, D1497+cukier6[[#This Row],[LICZBA KG]], cukier6[[#This Row],[LICZBA KG]])</f>
        <v>8</v>
      </c>
      <c r="E149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498" s="23">
        <f>(1-E1498)*cukier6[[#This Row],[LICZBA KG]]</f>
        <v>8</v>
      </c>
      <c r="G1498" s="14"/>
      <c r="H1498" s="14"/>
      <c r="I1498" s="14"/>
    </row>
    <row r="1499" spans="1:9" x14ac:dyDescent="0.35">
      <c r="A1499" s="22">
        <v>39230</v>
      </c>
      <c r="B1499" s="23" t="s">
        <v>13</v>
      </c>
      <c r="C1499" s="14">
        <v>10</v>
      </c>
      <c r="D1499" s="14">
        <f>IF(cukier6[[#This Row],[NIP]]=B1498, D1498+cukier6[[#This Row],[LICZBA KG]], cukier6[[#This Row],[LICZBA KG]])</f>
        <v>18</v>
      </c>
      <c r="E149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499" s="23">
        <f>(1-E1499)*cukier6[[#This Row],[LICZBA KG]]</f>
        <v>10</v>
      </c>
      <c r="G1499" s="14"/>
      <c r="H1499" s="14"/>
      <c r="I1499" s="14"/>
    </row>
    <row r="1500" spans="1:9" x14ac:dyDescent="0.35">
      <c r="A1500" s="22">
        <v>39790</v>
      </c>
      <c r="B1500" s="23" t="s">
        <v>13</v>
      </c>
      <c r="C1500" s="14">
        <v>6</v>
      </c>
      <c r="D1500" s="14">
        <f>IF(cukier6[[#This Row],[NIP]]=B1499, D1499+cukier6[[#This Row],[LICZBA KG]], cukier6[[#This Row],[LICZBA KG]])</f>
        <v>24</v>
      </c>
      <c r="E150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500" s="23">
        <f>(1-E1500)*cukier6[[#This Row],[LICZBA KG]]</f>
        <v>6</v>
      </c>
      <c r="G1500" s="14"/>
      <c r="H1500" s="14"/>
      <c r="I1500" s="14"/>
    </row>
    <row r="1501" spans="1:9" x14ac:dyDescent="0.35">
      <c r="A1501" s="22">
        <v>40799</v>
      </c>
      <c r="B1501" s="23" t="s">
        <v>13</v>
      </c>
      <c r="C1501" s="14">
        <v>20</v>
      </c>
      <c r="D1501" s="14">
        <f>IF(cukier6[[#This Row],[NIP]]=B1500, D1500+cukier6[[#This Row],[LICZBA KG]], cukier6[[#This Row],[LICZBA KG]])</f>
        <v>44</v>
      </c>
      <c r="E150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501" s="23">
        <f>(1-E1501)*cukier6[[#This Row],[LICZBA KG]]</f>
        <v>20</v>
      </c>
      <c r="G1501" s="14"/>
      <c r="H1501" s="14"/>
      <c r="I1501" s="14"/>
    </row>
    <row r="1502" spans="1:9" x14ac:dyDescent="0.35">
      <c r="A1502" s="22">
        <v>39498</v>
      </c>
      <c r="B1502" s="23" t="s">
        <v>158</v>
      </c>
      <c r="C1502" s="14">
        <v>12</v>
      </c>
      <c r="D1502" s="14">
        <f>IF(cukier6[[#This Row],[NIP]]=B1501, D1501+cukier6[[#This Row],[LICZBA KG]], cukier6[[#This Row],[LICZBA KG]])</f>
        <v>12</v>
      </c>
      <c r="E150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502" s="23">
        <f>(1-E1502)*cukier6[[#This Row],[LICZBA KG]]</f>
        <v>12</v>
      </c>
      <c r="G1502" s="14"/>
      <c r="H1502" s="14"/>
      <c r="I1502" s="14"/>
    </row>
    <row r="1503" spans="1:9" x14ac:dyDescent="0.35">
      <c r="A1503" s="22">
        <v>39605</v>
      </c>
      <c r="B1503" s="23" t="s">
        <v>168</v>
      </c>
      <c r="C1503" s="14">
        <v>18</v>
      </c>
      <c r="D1503" s="14">
        <f>IF(cukier6[[#This Row],[NIP]]=B1502, D1502+cukier6[[#This Row],[LICZBA KG]], cukier6[[#This Row],[LICZBA KG]])</f>
        <v>18</v>
      </c>
      <c r="E150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503" s="23">
        <f>(1-E1503)*cukier6[[#This Row],[LICZBA KG]]</f>
        <v>18</v>
      </c>
      <c r="G1503" s="14"/>
      <c r="H1503" s="14"/>
      <c r="I1503" s="14"/>
    </row>
    <row r="1504" spans="1:9" x14ac:dyDescent="0.35">
      <c r="A1504" s="22">
        <v>41076</v>
      </c>
      <c r="B1504" s="23" t="s">
        <v>168</v>
      </c>
      <c r="C1504" s="14">
        <v>20</v>
      </c>
      <c r="D1504" s="14">
        <f>IF(cukier6[[#This Row],[NIP]]=B1503, D1503+cukier6[[#This Row],[LICZBA KG]], cukier6[[#This Row],[LICZBA KG]])</f>
        <v>38</v>
      </c>
      <c r="E150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504" s="23">
        <f>(1-E1504)*cukier6[[#This Row],[LICZBA KG]]</f>
        <v>20</v>
      </c>
      <c r="G1504" s="14"/>
      <c r="H1504" s="14"/>
      <c r="I1504" s="14"/>
    </row>
    <row r="1505" spans="1:9" x14ac:dyDescent="0.35">
      <c r="A1505" s="22">
        <v>38847</v>
      </c>
      <c r="B1505" s="23" t="s">
        <v>106</v>
      </c>
      <c r="C1505" s="14">
        <v>17</v>
      </c>
      <c r="D1505" s="14">
        <f>IF(cukier6[[#This Row],[NIP]]=B1504, D1504+cukier6[[#This Row],[LICZBA KG]], cukier6[[#This Row],[LICZBA KG]])</f>
        <v>17</v>
      </c>
      <c r="E150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505" s="23">
        <f>(1-E1505)*cukier6[[#This Row],[LICZBA KG]]</f>
        <v>17</v>
      </c>
      <c r="G1505" s="14"/>
      <c r="H1505" s="14"/>
      <c r="I1505" s="14"/>
    </row>
    <row r="1506" spans="1:9" x14ac:dyDescent="0.35">
      <c r="A1506" s="22">
        <v>40066</v>
      </c>
      <c r="B1506" s="23" t="s">
        <v>106</v>
      </c>
      <c r="C1506" s="14">
        <v>3</v>
      </c>
      <c r="D1506" s="14">
        <f>IF(cukier6[[#This Row],[NIP]]=B1505, D1505+cukier6[[#This Row],[LICZBA KG]], cukier6[[#This Row],[LICZBA KG]])</f>
        <v>20</v>
      </c>
      <c r="E150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506" s="23">
        <f>(1-E1506)*cukier6[[#This Row],[LICZBA KG]]</f>
        <v>3</v>
      </c>
      <c r="G1506" s="14"/>
      <c r="H1506" s="14"/>
      <c r="I1506" s="14"/>
    </row>
    <row r="1507" spans="1:9" x14ac:dyDescent="0.35">
      <c r="A1507" s="22">
        <v>40423</v>
      </c>
      <c r="B1507" s="23" t="s">
        <v>106</v>
      </c>
      <c r="C1507" s="14">
        <v>6</v>
      </c>
      <c r="D1507" s="14">
        <f>IF(cukier6[[#This Row],[NIP]]=B1506, D1506+cukier6[[#This Row],[LICZBA KG]], cukier6[[#This Row],[LICZBA KG]])</f>
        <v>26</v>
      </c>
      <c r="E150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507" s="23">
        <f>(1-E1507)*cukier6[[#This Row],[LICZBA KG]]</f>
        <v>6</v>
      </c>
      <c r="G1507" s="14"/>
      <c r="H1507" s="14"/>
      <c r="I1507" s="14"/>
    </row>
    <row r="1508" spans="1:9" x14ac:dyDescent="0.35">
      <c r="A1508" s="22">
        <v>41509</v>
      </c>
      <c r="B1508" s="23" t="s">
        <v>106</v>
      </c>
      <c r="C1508" s="14">
        <v>1</v>
      </c>
      <c r="D1508" s="14">
        <f>IF(cukier6[[#This Row],[NIP]]=B1507, D1507+cukier6[[#This Row],[LICZBA KG]], cukier6[[#This Row],[LICZBA KG]])</f>
        <v>27</v>
      </c>
      <c r="E150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508" s="23">
        <f>(1-E1508)*cukier6[[#This Row],[LICZBA KG]]</f>
        <v>1</v>
      </c>
      <c r="G1508" s="14"/>
      <c r="H1508" s="14"/>
      <c r="I1508" s="14"/>
    </row>
    <row r="1509" spans="1:9" x14ac:dyDescent="0.35">
      <c r="A1509" s="22">
        <v>40060</v>
      </c>
      <c r="B1509" s="23" t="s">
        <v>199</v>
      </c>
      <c r="C1509" s="14">
        <v>15</v>
      </c>
      <c r="D1509" s="14">
        <f>IF(cukier6[[#This Row],[NIP]]=B1508, D1508+cukier6[[#This Row],[LICZBA KG]], cukier6[[#This Row],[LICZBA KG]])</f>
        <v>15</v>
      </c>
      <c r="E150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509" s="23">
        <f>(1-E1509)*cukier6[[#This Row],[LICZBA KG]]</f>
        <v>15</v>
      </c>
      <c r="G1509" s="14"/>
      <c r="H1509" s="14"/>
      <c r="I1509" s="14"/>
    </row>
    <row r="1510" spans="1:9" x14ac:dyDescent="0.35">
      <c r="A1510" s="22">
        <v>41385</v>
      </c>
      <c r="B1510" s="23" t="s">
        <v>199</v>
      </c>
      <c r="C1510" s="14">
        <v>1</v>
      </c>
      <c r="D1510" s="14">
        <f>IF(cukier6[[#This Row],[NIP]]=B1509, D1509+cukier6[[#This Row],[LICZBA KG]], cukier6[[#This Row],[LICZBA KG]])</f>
        <v>16</v>
      </c>
      <c r="E151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510" s="23">
        <f>(1-E1510)*cukier6[[#This Row],[LICZBA KG]]</f>
        <v>1</v>
      </c>
      <c r="G1510" s="14"/>
      <c r="H1510" s="14"/>
      <c r="I1510" s="14"/>
    </row>
    <row r="1511" spans="1:9" x14ac:dyDescent="0.35">
      <c r="A1511" s="22">
        <v>39878</v>
      </c>
      <c r="B1511" s="23" t="s">
        <v>184</v>
      </c>
      <c r="C1511" s="14">
        <v>4</v>
      </c>
      <c r="D1511" s="14">
        <f>IF(cukier6[[#This Row],[NIP]]=B1510, D1510+cukier6[[#This Row],[LICZBA KG]], cukier6[[#This Row],[LICZBA KG]])</f>
        <v>4</v>
      </c>
      <c r="E151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511" s="23">
        <f>(1-E1511)*cukier6[[#This Row],[LICZBA KG]]</f>
        <v>4</v>
      </c>
      <c r="G1511" s="14"/>
      <c r="H1511" s="14"/>
      <c r="I1511" s="14"/>
    </row>
    <row r="1512" spans="1:9" x14ac:dyDescent="0.35">
      <c r="A1512" s="22">
        <v>40092</v>
      </c>
      <c r="B1512" s="23" t="s">
        <v>184</v>
      </c>
      <c r="C1512" s="14">
        <v>14</v>
      </c>
      <c r="D1512" s="14">
        <f>IF(cukier6[[#This Row],[NIP]]=B1511, D1511+cukier6[[#This Row],[LICZBA KG]], cukier6[[#This Row],[LICZBA KG]])</f>
        <v>18</v>
      </c>
      <c r="E151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512" s="23">
        <f>(1-E1512)*cukier6[[#This Row],[LICZBA KG]]</f>
        <v>14</v>
      </c>
      <c r="G1512" s="14"/>
      <c r="H1512" s="14"/>
      <c r="I1512" s="14"/>
    </row>
    <row r="1513" spans="1:9" x14ac:dyDescent="0.35">
      <c r="A1513" s="22">
        <v>40287</v>
      </c>
      <c r="B1513" s="23" t="s">
        <v>184</v>
      </c>
      <c r="C1513" s="14">
        <v>15</v>
      </c>
      <c r="D1513" s="14">
        <f>IF(cukier6[[#This Row],[NIP]]=B1512, D1512+cukier6[[#This Row],[LICZBA KG]], cukier6[[#This Row],[LICZBA KG]])</f>
        <v>33</v>
      </c>
      <c r="E151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513" s="23">
        <f>(1-E1513)*cukier6[[#This Row],[LICZBA KG]]</f>
        <v>15</v>
      </c>
      <c r="G1513" s="14"/>
      <c r="H1513" s="14"/>
      <c r="I1513" s="14"/>
    </row>
    <row r="1514" spans="1:9" x14ac:dyDescent="0.35">
      <c r="A1514" s="22">
        <v>40838</v>
      </c>
      <c r="B1514" s="23" t="s">
        <v>184</v>
      </c>
      <c r="C1514" s="14">
        <v>5</v>
      </c>
      <c r="D1514" s="14">
        <f>IF(cukier6[[#This Row],[NIP]]=B1513, D1513+cukier6[[#This Row],[LICZBA KG]], cukier6[[#This Row],[LICZBA KG]])</f>
        <v>38</v>
      </c>
      <c r="E151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514" s="23">
        <f>(1-E1514)*cukier6[[#This Row],[LICZBA KG]]</f>
        <v>5</v>
      </c>
      <c r="G1514" s="14"/>
      <c r="H1514" s="14"/>
      <c r="I1514" s="14"/>
    </row>
    <row r="1515" spans="1:9" x14ac:dyDescent="0.35">
      <c r="A1515" s="22">
        <v>38388</v>
      </c>
      <c r="B1515" s="23" t="s">
        <v>14</v>
      </c>
      <c r="C1515" s="14">
        <v>287</v>
      </c>
      <c r="D1515" s="14">
        <f>IF(cukier6[[#This Row],[NIP]]=B1514, D1514+cukier6[[#This Row],[LICZBA KG]], cukier6[[#This Row],[LICZBA KG]])</f>
        <v>287</v>
      </c>
      <c r="E151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515" s="23">
        <f>(1-E1515)*cukier6[[#This Row],[LICZBA KG]]</f>
        <v>272.64999999999998</v>
      </c>
      <c r="G1515" s="14"/>
      <c r="H1515" s="14"/>
      <c r="I1515" s="14"/>
    </row>
    <row r="1516" spans="1:9" x14ac:dyDescent="0.35">
      <c r="A1516" s="22">
        <v>38407</v>
      </c>
      <c r="B1516" s="23" t="s">
        <v>14</v>
      </c>
      <c r="C1516" s="14">
        <v>118</v>
      </c>
      <c r="D1516" s="14">
        <f>IF(cukier6[[#This Row],[NIP]]=B1515, D1515+cukier6[[#This Row],[LICZBA KG]], cukier6[[#This Row],[LICZBA KG]])</f>
        <v>405</v>
      </c>
      <c r="E151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516" s="23">
        <f>(1-E1516)*cukier6[[#This Row],[LICZBA KG]]</f>
        <v>112.1</v>
      </c>
      <c r="G1516" s="14"/>
      <c r="H1516" s="14"/>
      <c r="I1516" s="14"/>
    </row>
    <row r="1517" spans="1:9" x14ac:dyDescent="0.35">
      <c r="A1517" s="22">
        <v>38421</v>
      </c>
      <c r="B1517" s="23" t="s">
        <v>14</v>
      </c>
      <c r="C1517" s="14">
        <v>309</v>
      </c>
      <c r="D1517" s="14">
        <f>IF(cukier6[[#This Row],[NIP]]=B1516, D1516+cukier6[[#This Row],[LICZBA KG]], cukier6[[#This Row],[LICZBA KG]])</f>
        <v>714</v>
      </c>
      <c r="E151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517" s="23">
        <f>(1-E1517)*cukier6[[#This Row],[LICZBA KG]]</f>
        <v>293.55</v>
      </c>
      <c r="G1517" s="14"/>
      <c r="H1517" s="14"/>
      <c r="I1517" s="14"/>
    </row>
    <row r="1518" spans="1:9" x14ac:dyDescent="0.35">
      <c r="A1518" s="22">
        <v>38461</v>
      </c>
      <c r="B1518" s="23" t="s">
        <v>14</v>
      </c>
      <c r="C1518" s="14">
        <v>298</v>
      </c>
      <c r="D1518" s="14">
        <f>IF(cukier6[[#This Row],[NIP]]=B1517, D1517+cukier6[[#This Row],[LICZBA KG]], cukier6[[#This Row],[LICZBA KG]])</f>
        <v>1012</v>
      </c>
      <c r="E151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518" s="23">
        <f>(1-E1518)*cukier6[[#This Row],[LICZBA KG]]</f>
        <v>268.2</v>
      </c>
      <c r="G1518" s="14"/>
      <c r="H1518" s="14"/>
      <c r="I1518" s="14"/>
    </row>
    <row r="1519" spans="1:9" x14ac:dyDescent="0.35">
      <c r="A1519" s="22">
        <v>38473</v>
      </c>
      <c r="B1519" s="23" t="s">
        <v>14</v>
      </c>
      <c r="C1519" s="14">
        <v>319</v>
      </c>
      <c r="D1519" s="14">
        <f>IF(cukier6[[#This Row],[NIP]]=B1518, D1518+cukier6[[#This Row],[LICZBA KG]], cukier6[[#This Row],[LICZBA KG]])</f>
        <v>1331</v>
      </c>
      <c r="E151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519" s="23">
        <f>(1-E1519)*cukier6[[#This Row],[LICZBA KG]]</f>
        <v>287.10000000000002</v>
      </c>
      <c r="G1519" s="14"/>
      <c r="H1519" s="14"/>
      <c r="I1519" s="14"/>
    </row>
    <row r="1520" spans="1:9" x14ac:dyDescent="0.35">
      <c r="A1520" s="22">
        <v>38531</v>
      </c>
      <c r="B1520" s="23" t="s">
        <v>14</v>
      </c>
      <c r="C1520" s="14">
        <v>222</v>
      </c>
      <c r="D1520" s="14">
        <f>IF(cukier6[[#This Row],[NIP]]=B1519, D1519+cukier6[[#This Row],[LICZBA KG]], cukier6[[#This Row],[LICZBA KG]])</f>
        <v>1553</v>
      </c>
      <c r="E152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520" s="23">
        <f>(1-E1520)*cukier6[[#This Row],[LICZBA KG]]</f>
        <v>199.8</v>
      </c>
      <c r="G1520" s="14"/>
      <c r="H1520" s="14"/>
      <c r="I1520" s="14"/>
    </row>
    <row r="1521" spans="1:9" x14ac:dyDescent="0.35">
      <c r="A1521" s="22">
        <v>38546</v>
      </c>
      <c r="B1521" s="23" t="s">
        <v>14</v>
      </c>
      <c r="C1521" s="14">
        <v>408</v>
      </c>
      <c r="D1521" s="14">
        <f>IF(cukier6[[#This Row],[NIP]]=B1520, D1520+cukier6[[#This Row],[LICZBA KG]], cukier6[[#This Row],[LICZBA KG]])</f>
        <v>1961</v>
      </c>
      <c r="E152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521" s="23">
        <f>(1-E1521)*cukier6[[#This Row],[LICZBA KG]]</f>
        <v>367.2</v>
      </c>
      <c r="G1521" s="14"/>
      <c r="H1521" s="14"/>
      <c r="I1521" s="14"/>
    </row>
    <row r="1522" spans="1:9" x14ac:dyDescent="0.35">
      <c r="A1522" s="22">
        <v>38711</v>
      </c>
      <c r="B1522" s="23" t="s">
        <v>14</v>
      </c>
      <c r="C1522" s="14">
        <v>225</v>
      </c>
      <c r="D1522" s="14">
        <f>IF(cukier6[[#This Row],[NIP]]=B1521, D1521+cukier6[[#This Row],[LICZBA KG]], cukier6[[#This Row],[LICZBA KG]])</f>
        <v>2186</v>
      </c>
      <c r="E152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522" s="23">
        <f>(1-E1522)*cukier6[[#This Row],[LICZBA KG]]</f>
        <v>202.5</v>
      </c>
      <c r="G1522" s="14"/>
      <c r="H1522" s="14"/>
      <c r="I1522" s="14"/>
    </row>
    <row r="1523" spans="1:9" x14ac:dyDescent="0.35">
      <c r="A1523" s="22">
        <v>38721</v>
      </c>
      <c r="B1523" s="23" t="s">
        <v>14</v>
      </c>
      <c r="C1523" s="14">
        <v>295</v>
      </c>
      <c r="D1523" s="14">
        <f>IF(cukier6[[#This Row],[NIP]]=B1522, D1522+cukier6[[#This Row],[LICZBA KG]], cukier6[[#This Row],[LICZBA KG]])</f>
        <v>2481</v>
      </c>
      <c r="E152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523" s="23">
        <f>(1-E1523)*cukier6[[#This Row],[LICZBA KG]]</f>
        <v>265.5</v>
      </c>
      <c r="G1523" s="14"/>
      <c r="H1523" s="14"/>
      <c r="I1523" s="14"/>
    </row>
    <row r="1524" spans="1:9" x14ac:dyDescent="0.35">
      <c r="A1524" s="22">
        <v>38754</v>
      </c>
      <c r="B1524" s="23" t="s">
        <v>14</v>
      </c>
      <c r="C1524" s="14">
        <v>453</v>
      </c>
      <c r="D1524" s="14">
        <f>IF(cukier6[[#This Row],[NIP]]=B1523, D1523+cukier6[[#This Row],[LICZBA KG]], cukier6[[#This Row],[LICZBA KG]])</f>
        <v>2934</v>
      </c>
      <c r="E152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524" s="23">
        <f>(1-E1524)*cukier6[[#This Row],[LICZBA KG]]</f>
        <v>407.7</v>
      </c>
      <c r="G1524" s="14"/>
      <c r="H1524" s="14"/>
      <c r="I1524" s="14"/>
    </row>
    <row r="1525" spans="1:9" x14ac:dyDescent="0.35">
      <c r="A1525" s="22">
        <v>38855</v>
      </c>
      <c r="B1525" s="23" t="s">
        <v>14</v>
      </c>
      <c r="C1525" s="14">
        <v>131</v>
      </c>
      <c r="D1525" s="14">
        <f>IF(cukier6[[#This Row],[NIP]]=B1524, D1524+cukier6[[#This Row],[LICZBA KG]], cukier6[[#This Row],[LICZBA KG]])</f>
        <v>3065</v>
      </c>
      <c r="E152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525" s="23">
        <f>(1-E1525)*cukier6[[#This Row],[LICZBA KG]]</f>
        <v>117.9</v>
      </c>
      <c r="G1525" s="14"/>
      <c r="H1525" s="14"/>
      <c r="I1525" s="14"/>
    </row>
    <row r="1526" spans="1:9" x14ac:dyDescent="0.35">
      <c r="A1526" s="22">
        <v>38942</v>
      </c>
      <c r="B1526" s="23" t="s">
        <v>14</v>
      </c>
      <c r="C1526" s="14">
        <v>422</v>
      </c>
      <c r="D1526" s="14">
        <f>IF(cukier6[[#This Row],[NIP]]=B1525, D1525+cukier6[[#This Row],[LICZBA KG]], cukier6[[#This Row],[LICZBA KG]])</f>
        <v>3487</v>
      </c>
      <c r="E152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526" s="23">
        <f>(1-E1526)*cukier6[[#This Row],[LICZBA KG]]</f>
        <v>379.8</v>
      </c>
      <c r="G1526" s="14"/>
      <c r="H1526" s="14"/>
      <c r="I1526" s="14"/>
    </row>
    <row r="1527" spans="1:9" x14ac:dyDescent="0.35">
      <c r="A1527" s="22">
        <v>38959</v>
      </c>
      <c r="B1527" s="23" t="s">
        <v>14</v>
      </c>
      <c r="C1527" s="14">
        <v>220</v>
      </c>
      <c r="D1527" s="14">
        <f>IF(cukier6[[#This Row],[NIP]]=B1526, D1526+cukier6[[#This Row],[LICZBA KG]], cukier6[[#This Row],[LICZBA KG]])</f>
        <v>3707</v>
      </c>
      <c r="E152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527" s="23">
        <f>(1-E1527)*cukier6[[#This Row],[LICZBA KG]]</f>
        <v>198</v>
      </c>
      <c r="G1527" s="14"/>
      <c r="H1527" s="14"/>
      <c r="I1527" s="14"/>
    </row>
    <row r="1528" spans="1:9" x14ac:dyDescent="0.35">
      <c r="A1528" s="22">
        <v>39035</v>
      </c>
      <c r="B1528" s="23" t="s">
        <v>14</v>
      </c>
      <c r="C1528" s="14">
        <v>108</v>
      </c>
      <c r="D1528" s="14">
        <f>IF(cukier6[[#This Row],[NIP]]=B1527, D1527+cukier6[[#This Row],[LICZBA KG]], cukier6[[#This Row],[LICZBA KG]])</f>
        <v>3815</v>
      </c>
      <c r="E152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528" s="23">
        <f>(1-E1528)*cukier6[[#This Row],[LICZBA KG]]</f>
        <v>97.2</v>
      </c>
      <c r="G1528" s="14"/>
      <c r="H1528" s="14"/>
      <c r="I1528" s="14"/>
    </row>
    <row r="1529" spans="1:9" x14ac:dyDescent="0.35">
      <c r="A1529" s="22">
        <v>39106</v>
      </c>
      <c r="B1529" s="23" t="s">
        <v>14</v>
      </c>
      <c r="C1529" s="14">
        <v>349</v>
      </c>
      <c r="D1529" s="14">
        <f>IF(cukier6[[#This Row],[NIP]]=B1528, D1528+cukier6[[#This Row],[LICZBA KG]], cukier6[[#This Row],[LICZBA KG]])</f>
        <v>4164</v>
      </c>
      <c r="E152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529" s="23">
        <f>(1-E1529)*cukier6[[#This Row],[LICZBA KG]]</f>
        <v>314.10000000000002</v>
      </c>
      <c r="G1529" s="14"/>
      <c r="H1529" s="14"/>
      <c r="I1529" s="14"/>
    </row>
    <row r="1530" spans="1:9" x14ac:dyDescent="0.35">
      <c r="A1530" s="22">
        <v>39197</v>
      </c>
      <c r="B1530" s="23" t="s">
        <v>14</v>
      </c>
      <c r="C1530" s="14">
        <v>497</v>
      </c>
      <c r="D1530" s="14">
        <f>IF(cukier6[[#This Row],[NIP]]=B1529, D1529+cukier6[[#This Row],[LICZBA KG]], cukier6[[#This Row],[LICZBA KG]])</f>
        <v>4661</v>
      </c>
      <c r="E153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530" s="23">
        <f>(1-E1530)*cukier6[[#This Row],[LICZBA KG]]</f>
        <v>447.3</v>
      </c>
      <c r="G1530" s="14"/>
      <c r="H1530" s="14"/>
      <c r="I1530" s="14"/>
    </row>
    <row r="1531" spans="1:9" x14ac:dyDescent="0.35">
      <c r="A1531" s="22">
        <v>39218</v>
      </c>
      <c r="B1531" s="23" t="s">
        <v>14</v>
      </c>
      <c r="C1531" s="14">
        <v>293</v>
      </c>
      <c r="D1531" s="14">
        <f>IF(cukier6[[#This Row],[NIP]]=B1530, D1530+cukier6[[#This Row],[LICZBA KG]], cukier6[[#This Row],[LICZBA KG]])</f>
        <v>4954</v>
      </c>
      <c r="E153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531" s="23">
        <f>(1-E1531)*cukier6[[#This Row],[LICZBA KG]]</f>
        <v>263.7</v>
      </c>
      <c r="G1531" s="14"/>
      <c r="H1531" s="14"/>
      <c r="I1531" s="14"/>
    </row>
    <row r="1532" spans="1:9" x14ac:dyDescent="0.35">
      <c r="A1532" s="22">
        <v>39230</v>
      </c>
      <c r="B1532" s="23" t="s">
        <v>14</v>
      </c>
      <c r="C1532" s="14">
        <v>415</v>
      </c>
      <c r="D1532" s="14">
        <f>IF(cukier6[[#This Row],[NIP]]=B1531, D1531+cukier6[[#This Row],[LICZBA KG]], cukier6[[#This Row],[LICZBA KG]])</f>
        <v>5369</v>
      </c>
      <c r="E153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532" s="23">
        <f>(1-E1532)*cukier6[[#This Row],[LICZBA KG]]</f>
        <v>373.5</v>
      </c>
      <c r="G1532" s="14"/>
      <c r="H1532" s="14"/>
      <c r="I1532" s="14"/>
    </row>
    <row r="1533" spans="1:9" x14ac:dyDescent="0.35">
      <c r="A1533" s="22">
        <v>39248</v>
      </c>
      <c r="B1533" s="23" t="s">
        <v>14</v>
      </c>
      <c r="C1533" s="14">
        <v>169</v>
      </c>
      <c r="D1533" s="14">
        <f>IF(cukier6[[#This Row],[NIP]]=B1532, D1532+cukier6[[#This Row],[LICZBA KG]], cukier6[[#This Row],[LICZBA KG]])</f>
        <v>5538</v>
      </c>
      <c r="E153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533" s="23">
        <f>(1-E1533)*cukier6[[#This Row],[LICZBA KG]]</f>
        <v>152.1</v>
      </c>
      <c r="G1533" s="14"/>
      <c r="H1533" s="14"/>
      <c r="I1533" s="14"/>
    </row>
    <row r="1534" spans="1:9" x14ac:dyDescent="0.35">
      <c r="A1534" s="22">
        <v>39329</v>
      </c>
      <c r="B1534" s="23" t="s">
        <v>14</v>
      </c>
      <c r="C1534" s="14">
        <v>294</v>
      </c>
      <c r="D1534" s="14">
        <f>IF(cukier6[[#This Row],[NIP]]=B1533, D1533+cukier6[[#This Row],[LICZBA KG]], cukier6[[#This Row],[LICZBA KG]])</f>
        <v>5832</v>
      </c>
      <c r="E153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534" s="23">
        <f>(1-E1534)*cukier6[[#This Row],[LICZBA KG]]</f>
        <v>264.60000000000002</v>
      </c>
      <c r="G1534" s="14"/>
      <c r="H1534" s="14"/>
      <c r="I1534" s="14"/>
    </row>
    <row r="1535" spans="1:9" x14ac:dyDescent="0.35">
      <c r="A1535" s="22">
        <v>39397</v>
      </c>
      <c r="B1535" s="23" t="s">
        <v>14</v>
      </c>
      <c r="C1535" s="14">
        <v>396</v>
      </c>
      <c r="D1535" s="14">
        <f>IF(cukier6[[#This Row],[NIP]]=B1534, D1534+cukier6[[#This Row],[LICZBA KG]], cukier6[[#This Row],[LICZBA KG]])</f>
        <v>6228</v>
      </c>
      <c r="E153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535" s="23">
        <f>(1-E1535)*cukier6[[#This Row],[LICZBA KG]]</f>
        <v>356.40000000000003</v>
      </c>
      <c r="G1535" s="14"/>
      <c r="H1535" s="14"/>
      <c r="I1535" s="14"/>
    </row>
    <row r="1536" spans="1:9" x14ac:dyDescent="0.35">
      <c r="A1536" s="22">
        <v>39483</v>
      </c>
      <c r="B1536" s="23" t="s">
        <v>14</v>
      </c>
      <c r="C1536" s="14">
        <v>333</v>
      </c>
      <c r="D1536" s="14">
        <f>IF(cukier6[[#This Row],[NIP]]=B1535, D1535+cukier6[[#This Row],[LICZBA KG]], cukier6[[#This Row],[LICZBA KG]])</f>
        <v>6561</v>
      </c>
      <c r="E153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536" s="23">
        <f>(1-E1536)*cukier6[[#This Row],[LICZBA KG]]</f>
        <v>299.7</v>
      </c>
      <c r="G1536" s="14"/>
      <c r="H1536" s="14"/>
      <c r="I1536" s="14"/>
    </row>
    <row r="1537" spans="1:9" x14ac:dyDescent="0.35">
      <c r="A1537" s="22">
        <v>39505</v>
      </c>
      <c r="B1537" s="23" t="s">
        <v>14</v>
      </c>
      <c r="C1537" s="14">
        <v>446</v>
      </c>
      <c r="D1537" s="14">
        <f>IF(cukier6[[#This Row],[NIP]]=B1536, D1536+cukier6[[#This Row],[LICZBA KG]], cukier6[[#This Row],[LICZBA KG]])</f>
        <v>7007</v>
      </c>
      <c r="E153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537" s="23">
        <f>(1-E1537)*cukier6[[#This Row],[LICZBA KG]]</f>
        <v>401.40000000000003</v>
      </c>
      <c r="G1537" s="14"/>
      <c r="H1537" s="14"/>
      <c r="I1537" s="14"/>
    </row>
    <row r="1538" spans="1:9" x14ac:dyDescent="0.35">
      <c r="A1538" s="22">
        <v>39536</v>
      </c>
      <c r="B1538" s="23" t="s">
        <v>14</v>
      </c>
      <c r="C1538" s="14">
        <v>431</v>
      </c>
      <c r="D1538" s="14">
        <f>IF(cukier6[[#This Row],[NIP]]=B1537, D1537+cukier6[[#This Row],[LICZBA KG]], cukier6[[#This Row],[LICZBA KG]])</f>
        <v>7438</v>
      </c>
      <c r="E153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538" s="23">
        <f>(1-E1538)*cukier6[[#This Row],[LICZBA KG]]</f>
        <v>387.90000000000003</v>
      </c>
      <c r="G1538" s="14"/>
      <c r="H1538" s="14"/>
      <c r="I1538" s="14"/>
    </row>
    <row r="1539" spans="1:9" x14ac:dyDescent="0.35">
      <c r="A1539" s="22">
        <v>39554</v>
      </c>
      <c r="B1539" s="23" t="s">
        <v>14</v>
      </c>
      <c r="C1539" s="14">
        <v>433</v>
      </c>
      <c r="D1539" s="14">
        <f>IF(cukier6[[#This Row],[NIP]]=B1538, D1538+cukier6[[#This Row],[LICZBA KG]], cukier6[[#This Row],[LICZBA KG]])</f>
        <v>7871</v>
      </c>
      <c r="E153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539" s="23">
        <f>(1-E1539)*cukier6[[#This Row],[LICZBA KG]]</f>
        <v>389.7</v>
      </c>
      <c r="G1539" s="14"/>
      <c r="H1539" s="14"/>
      <c r="I1539" s="14"/>
    </row>
    <row r="1540" spans="1:9" x14ac:dyDescent="0.35">
      <c r="A1540" s="22">
        <v>39571</v>
      </c>
      <c r="B1540" s="23" t="s">
        <v>14</v>
      </c>
      <c r="C1540" s="14">
        <v>320</v>
      </c>
      <c r="D1540" s="14">
        <f>IF(cukier6[[#This Row],[NIP]]=B1539, D1539+cukier6[[#This Row],[LICZBA KG]], cukier6[[#This Row],[LICZBA KG]])</f>
        <v>8191</v>
      </c>
      <c r="E154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540" s="23">
        <f>(1-E1540)*cukier6[[#This Row],[LICZBA KG]]</f>
        <v>288</v>
      </c>
      <c r="G1540" s="14"/>
      <c r="H1540" s="14"/>
      <c r="I1540" s="14"/>
    </row>
    <row r="1541" spans="1:9" x14ac:dyDescent="0.35">
      <c r="A1541" s="22">
        <v>39698</v>
      </c>
      <c r="B1541" s="23" t="s">
        <v>14</v>
      </c>
      <c r="C1541" s="14">
        <v>492</v>
      </c>
      <c r="D1541" s="14">
        <f>IF(cukier6[[#This Row],[NIP]]=B1540, D1540+cukier6[[#This Row],[LICZBA KG]], cukier6[[#This Row],[LICZBA KG]])</f>
        <v>8683</v>
      </c>
      <c r="E154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541" s="23">
        <f>(1-E1541)*cukier6[[#This Row],[LICZBA KG]]</f>
        <v>442.8</v>
      </c>
      <c r="G1541" s="14"/>
      <c r="H1541" s="14"/>
      <c r="I1541" s="14"/>
    </row>
    <row r="1542" spans="1:9" x14ac:dyDescent="0.35">
      <c r="A1542" s="22">
        <v>39745</v>
      </c>
      <c r="B1542" s="23" t="s">
        <v>14</v>
      </c>
      <c r="C1542" s="14">
        <v>415</v>
      </c>
      <c r="D1542" s="14">
        <f>IF(cukier6[[#This Row],[NIP]]=B1541, D1541+cukier6[[#This Row],[LICZBA KG]], cukier6[[#This Row],[LICZBA KG]])</f>
        <v>9098</v>
      </c>
      <c r="E154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542" s="23">
        <f>(1-E1542)*cukier6[[#This Row],[LICZBA KG]]</f>
        <v>373.5</v>
      </c>
      <c r="G1542" s="14"/>
      <c r="H1542" s="14"/>
      <c r="I1542" s="14"/>
    </row>
    <row r="1543" spans="1:9" x14ac:dyDescent="0.35">
      <c r="A1543" s="22">
        <v>39811</v>
      </c>
      <c r="B1543" s="23" t="s">
        <v>14</v>
      </c>
      <c r="C1543" s="14">
        <v>110</v>
      </c>
      <c r="D1543" s="14">
        <f>IF(cukier6[[#This Row],[NIP]]=B1542, D1542+cukier6[[#This Row],[LICZBA KG]], cukier6[[#This Row],[LICZBA KG]])</f>
        <v>9208</v>
      </c>
      <c r="E154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543" s="23">
        <f>(1-E1543)*cukier6[[#This Row],[LICZBA KG]]</f>
        <v>99</v>
      </c>
      <c r="G1543" s="14"/>
      <c r="H1543" s="14"/>
      <c r="I1543" s="14"/>
    </row>
    <row r="1544" spans="1:9" x14ac:dyDescent="0.35">
      <c r="A1544" s="22">
        <v>39819</v>
      </c>
      <c r="B1544" s="23" t="s">
        <v>14</v>
      </c>
      <c r="C1544" s="14">
        <v>129</v>
      </c>
      <c r="D1544" s="14">
        <f>IF(cukier6[[#This Row],[NIP]]=B1543, D1543+cukier6[[#This Row],[LICZBA KG]], cukier6[[#This Row],[LICZBA KG]])</f>
        <v>9337</v>
      </c>
      <c r="E154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544" s="23">
        <f>(1-E1544)*cukier6[[#This Row],[LICZBA KG]]</f>
        <v>116.10000000000001</v>
      </c>
      <c r="G1544" s="14"/>
      <c r="H1544" s="14"/>
      <c r="I1544" s="14"/>
    </row>
    <row r="1545" spans="1:9" x14ac:dyDescent="0.35">
      <c r="A1545" s="22">
        <v>39853</v>
      </c>
      <c r="B1545" s="23" t="s">
        <v>14</v>
      </c>
      <c r="C1545" s="14">
        <v>423</v>
      </c>
      <c r="D1545" s="14">
        <f>IF(cukier6[[#This Row],[NIP]]=B1544, D1544+cukier6[[#This Row],[LICZBA KG]], cukier6[[#This Row],[LICZBA KG]])</f>
        <v>9760</v>
      </c>
      <c r="E154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545" s="23">
        <f>(1-E1545)*cukier6[[#This Row],[LICZBA KG]]</f>
        <v>380.7</v>
      </c>
      <c r="G1545" s="14"/>
      <c r="H1545" s="14"/>
      <c r="I1545" s="14"/>
    </row>
    <row r="1546" spans="1:9" x14ac:dyDescent="0.35">
      <c r="A1546" s="22">
        <v>39902</v>
      </c>
      <c r="B1546" s="23" t="s">
        <v>14</v>
      </c>
      <c r="C1546" s="14">
        <v>406</v>
      </c>
      <c r="D1546" s="14">
        <f>IF(cukier6[[#This Row],[NIP]]=B1545, D1545+cukier6[[#This Row],[LICZBA KG]], cukier6[[#This Row],[LICZBA KG]])</f>
        <v>10166</v>
      </c>
      <c r="E154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546" s="23">
        <f>(1-E1546)*cukier6[[#This Row],[LICZBA KG]]</f>
        <v>324.8</v>
      </c>
      <c r="G1546" s="14"/>
      <c r="H1546" s="14"/>
      <c r="I1546" s="14"/>
    </row>
    <row r="1547" spans="1:9" x14ac:dyDescent="0.35">
      <c r="A1547" s="22">
        <v>39904</v>
      </c>
      <c r="B1547" s="23" t="s">
        <v>14</v>
      </c>
      <c r="C1547" s="14">
        <v>108</v>
      </c>
      <c r="D1547" s="14">
        <f>IF(cukier6[[#This Row],[NIP]]=B1546, D1546+cukier6[[#This Row],[LICZBA KG]], cukier6[[#This Row],[LICZBA KG]])</f>
        <v>10274</v>
      </c>
      <c r="E154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547" s="23">
        <f>(1-E1547)*cukier6[[#This Row],[LICZBA KG]]</f>
        <v>86.4</v>
      </c>
      <c r="G1547" s="14"/>
      <c r="H1547" s="14"/>
      <c r="I1547" s="14"/>
    </row>
    <row r="1548" spans="1:9" x14ac:dyDescent="0.35">
      <c r="A1548" s="22">
        <v>39949</v>
      </c>
      <c r="B1548" s="23" t="s">
        <v>14</v>
      </c>
      <c r="C1548" s="14">
        <v>261</v>
      </c>
      <c r="D1548" s="14">
        <f>IF(cukier6[[#This Row],[NIP]]=B1547, D1547+cukier6[[#This Row],[LICZBA KG]], cukier6[[#This Row],[LICZBA KG]])</f>
        <v>10535</v>
      </c>
      <c r="E154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548" s="23">
        <f>(1-E1548)*cukier6[[#This Row],[LICZBA KG]]</f>
        <v>208.8</v>
      </c>
      <c r="G1548" s="14"/>
      <c r="H1548" s="14"/>
      <c r="I1548" s="14"/>
    </row>
    <row r="1549" spans="1:9" x14ac:dyDescent="0.35">
      <c r="A1549" s="22">
        <v>40039</v>
      </c>
      <c r="B1549" s="23" t="s">
        <v>14</v>
      </c>
      <c r="C1549" s="14">
        <v>340</v>
      </c>
      <c r="D1549" s="14">
        <f>IF(cukier6[[#This Row],[NIP]]=B1548, D1548+cukier6[[#This Row],[LICZBA KG]], cukier6[[#This Row],[LICZBA KG]])</f>
        <v>10875</v>
      </c>
      <c r="E154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549" s="23">
        <f>(1-E1549)*cukier6[[#This Row],[LICZBA KG]]</f>
        <v>272</v>
      </c>
      <c r="G1549" s="14"/>
      <c r="H1549" s="14"/>
      <c r="I1549" s="14"/>
    </row>
    <row r="1550" spans="1:9" x14ac:dyDescent="0.35">
      <c r="A1550" s="22">
        <v>40090</v>
      </c>
      <c r="B1550" s="23" t="s">
        <v>14</v>
      </c>
      <c r="C1550" s="14">
        <v>290</v>
      </c>
      <c r="D1550" s="14">
        <f>IF(cukier6[[#This Row],[NIP]]=B1549, D1549+cukier6[[#This Row],[LICZBA KG]], cukier6[[#This Row],[LICZBA KG]])</f>
        <v>11165</v>
      </c>
      <c r="E155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550" s="23">
        <f>(1-E1550)*cukier6[[#This Row],[LICZBA KG]]</f>
        <v>232</v>
      </c>
      <c r="G1550" s="14"/>
      <c r="H1550" s="14"/>
      <c r="I1550" s="14"/>
    </row>
    <row r="1551" spans="1:9" x14ac:dyDescent="0.35">
      <c r="A1551" s="22">
        <v>40134</v>
      </c>
      <c r="B1551" s="23" t="s">
        <v>14</v>
      </c>
      <c r="C1551" s="14">
        <v>276</v>
      </c>
      <c r="D1551" s="14">
        <f>IF(cukier6[[#This Row],[NIP]]=B1550, D1550+cukier6[[#This Row],[LICZBA KG]], cukier6[[#This Row],[LICZBA KG]])</f>
        <v>11441</v>
      </c>
      <c r="E155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551" s="23">
        <f>(1-E1551)*cukier6[[#This Row],[LICZBA KG]]</f>
        <v>220.8</v>
      </c>
      <c r="G1551" s="14"/>
      <c r="H1551" s="14"/>
      <c r="I1551" s="14"/>
    </row>
    <row r="1552" spans="1:9" x14ac:dyDescent="0.35">
      <c r="A1552" s="22">
        <v>40153</v>
      </c>
      <c r="B1552" s="23" t="s">
        <v>14</v>
      </c>
      <c r="C1552" s="14">
        <v>211</v>
      </c>
      <c r="D1552" s="14">
        <f>IF(cukier6[[#This Row],[NIP]]=B1551, D1551+cukier6[[#This Row],[LICZBA KG]], cukier6[[#This Row],[LICZBA KG]])</f>
        <v>11652</v>
      </c>
      <c r="E155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552" s="23">
        <f>(1-E1552)*cukier6[[#This Row],[LICZBA KG]]</f>
        <v>168.8</v>
      </c>
      <c r="G1552" s="14"/>
      <c r="H1552" s="14"/>
      <c r="I1552" s="14"/>
    </row>
    <row r="1553" spans="1:9" x14ac:dyDescent="0.35">
      <c r="A1553" s="22">
        <v>40203</v>
      </c>
      <c r="B1553" s="23" t="s">
        <v>14</v>
      </c>
      <c r="C1553" s="14">
        <v>200</v>
      </c>
      <c r="D1553" s="14">
        <f>IF(cukier6[[#This Row],[NIP]]=B1552, D1552+cukier6[[#This Row],[LICZBA KG]], cukier6[[#This Row],[LICZBA KG]])</f>
        <v>11852</v>
      </c>
      <c r="E155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553" s="23">
        <f>(1-E1553)*cukier6[[#This Row],[LICZBA KG]]</f>
        <v>160</v>
      </c>
      <c r="G1553" s="14"/>
      <c r="H1553" s="14"/>
      <c r="I1553" s="14"/>
    </row>
    <row r="1554" spans="1:9" x14ac:dyDescent="0.35">
      <c r="A1554" s="22">
        <v>40217</v>
      </c>
      <c r="B1554" s="23" t="s">
        <v>14</v>
      </c>
      <c r="C1554" s="14">
        <v>317</v>
      </c>
      <c r="D1554" s="14">
        <f>IF(cukier6[[#This Row],[NIP]]=B1553, D1553+cukier6[[#This Row],[LICZBA KG]], cukier6[[#This Row],[LICZBA KG]])</f>
        <v>12169</v>
      </c>
      <c r="E155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554" s="23">
        <f>(1-E1554)*cukier6[[#This Row],[LICZBA KG]]</f>
        <v>253.60000000000002</v>
      </c>
      <c r="G1554" s="14"/>
      <c r="H1554" s="14"/>
      <c r="I1554" s="14"/>
    </row>
    <row r="1555" spans="1:9" x14ac:dyDescent="0.35">
      <c r="A1555" s="22">
        <v>40250</v>
      </c>
      <c r="B1555" s="23" t="s">
        <v>14</v>
      </c>
      <c r="C1555" s="14">
        <v>417</v>
      </c>
      <c r="D1555" s="14">
        <f>IF(cukier6[[#This Row],[NIP]]=B1554, D1554+cukier6[[#This Row],[LICZBA KG]], cukier6[[#This Row],[LICZBA KG]])</f>
        <v>12586</v>
      </c>
      <c r="E155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555" s="23">
        <f>(1-E1555)*cukier6[[#This Row],[LICZBA KG]]</f>
        <v>333.6</v>
      </c>
      <c r="G1555" s="14"/>
      <c r="H1555" s="14"/>
      <c r="I1555" s="14"/>
    </row>
    <row r="1556" spans="1:9" x14ac:dyDescent="0.35">
      <c r="A1556" s="22">
        <v>40272</v>
      </c>
      <c r="B1556" s="23" t="s">
        <v>14</v>
      </c>
      <c r="C1556" s="14">
        <v>400</v>
      </c>
      <c r="D1556" s="14">
        <f>IF(cukier6[[#This Row],[NIP]]=B1555, D1555+cukier6[[#This Row],[LICZBA KG]], cukier6[[#This Row],[LICZBA KG]])</f>
        <v>12986</v>
      </c>
      <c r="E155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556" s="23">
        <f>(1-E1556)*cukier6[[#This Row],[LICZBA KG]]</f>
        <v>320</v>
      </c>
      <c r="G1556" s="14"/>
      <c r="H1556" s="14"/>
      <c r="I1556" s="14"/>
    </row>
    <row r="1557" spans="1:9" x14ac:dyDescent="0.35">
      <c r="A1557" s="22">
        <v>40299</v>
      </c>
      <c r="B1557" s="23" t="s">
        <v>14</v>
      </c>
      <c r="C1557" s="14">
        <v>475</v>
      </c>
      <c r="D1557" s="14">
        <f>IF(cukier6[[#This Row],[NIP]]=B1556, D1556+cukier6[[#This Row],[LICZBA KG]], cukier6[[#This Row],[LICZBA KG]])</f>
        <v>13461</v>
      </c>
      <c r="E155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557" s="23">
        <f>(1-E1557)*cukier6[[#This Row],[LICZBA KG]]</f>
        <v>380</v>
      </c>
      <c r="G1557" s="14"/>
      <c r="H1557" s="14"/>
      <c r="I1557" s="14"/>
    </row>
    <row r="1558" spans="1:9" x14ac:dyDescent="0.35">
      <c r="A1558" s="22">
        <v>40337</v>
      </c>
      <c r="B1558" s="23" t="s">
        <v>14</v>
      </c>
      <c r="C1558" s="14">
        <v>329</v>
      </c>
      <c r="D1558" s="14">
        <f>IF(cukier6[[#This Row],[NIP]]=B1557, D1557+cukier6[[#This Row],[LICZBA KG]], cukier6[[#This Row],[LICZBA KG]])</f>
        <v>13790</v>
      </c>
      <c r="E155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558" s="23">
        <f>(1-E1558)*cukier6[[#This Row],[LICZBA KG]]</f>
        <v>263.2</v>
      </c>
      <c r="G1558" s="14"/>
      <c r="H1558" s="14"/>
      <c r="I1558" s="14"/>
    </row>
    <row r="1559" spans="1:9" x14ac:dyDescent="0.35">
      <c r="A1559" s="22">
        <v>40346</v>
      </c>
      <c r="B1559" s="23" t="s">
        <v>14</v>
      </c>
      <c r="C1559" s="14">
        <v>233</v>
      </c>
      <c r="D1559" s="14">
        <f>IF(cukier6[[#This Row],[NIP]]=B1558, D1558+cukier6[[#This Row],[LICZBA KG]], cukier6[[#This Row],[LICZBA KG]])</f>
        <v>14023</v>
      </c>
      <c r="E155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559" s="23">
        <f>(1-E1559)*cukier6[[#This Row],[LICZBA KG]]</f>
        <v>186.4</v>
      </c>
      <c r="G1559" s="14"/>
      <c r="H1559" s="14"/>
      <c r="I1559" s="14"/>
    </row>
    <row r="1560" spans="1:9" x14ac:dyDescent="0.35">
      <c r="A1560" s="22">
        <v>40448</v>
      </c>
      <c r="B1560" s="23" t="s">
        <v>14</v>
      </c>
      <c r="C1560" s="14">
        <v>219</v>
      </c>
      <c r="D1560" s="14">
        <f>IF(cukier6[[#This Row],[NIP]]=B1559, D1559+cukier6[[#This Row],[LICZBA KG]], cukier6[[#This Row],[LICZBA KG]])</f>
        <v>14242</v>
      </c>
      <c r="E156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560" s="23">
        <f>(1-E1560)*cukier6[[#This Row],[LICZBA KG]]</f>
        <v>175.20000000000002</v>
      </c>
      <c r="G1560" s="14"/>
      <c r="H1560" s="14"/>
      <c r="I1560" s="14"/>
    </row>
    <row r="1561" spans="1:9" x14ac:dyDescent="0.35">
      <c r="A1561" s="22">
        <v>40460</v>
      </c>
      <c r="B1561" s="23" t="s">
        <v>14</v>
      </c>
      <c r="C1561" s="14">
        <v>429</v>
      </c>
      <c r="D1561" s="14">
        <f>IF(cukier6[[#This Row],[NIP]]=B1560, D1560+cukier6[[#This Row],[LICZBA KG]], cukier6[[#This Row],[LICZBA KG]])</f>
        <v>14671</v>
      </c>
      <c r="E156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561" s="23">
        <f>(1-E1561)*cukier6[[#This Row],[LICZBA KG]]</f>
        <v>343.20000000000005</v>
      </c>
      <c r="G1561" s="14"/>
      <c r="H1561" s="14"/>
      <c r="I1561" s="14"/>
    </row>
    <row r="1562" spans="1:9" x14ac:dyDescent="0.35">
      <c r="A1562" s="22">
        <v>40463</v>
      </c>
      <c r="B1562" s="23" t="s">
        <v>14</v>
      </c>
      <c r="C1562" s="14">
        <v>427</v>
      </c>
      <c r="D1562" s="14">
        <f>IF(cukier6[[#This Row],[NIP]]=B1561, D1561+cukier6[[#This Row],[LICZBA KG]], cukier6[[#This Row],[LICZBA KG]])</f>
        <v>15098</v>
      </c>
      <c r="E156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562" s="23">
        <f>(1-E1562)*cukier6[[#This Row],[LICZBA KG]]</f>
        <v>341.6</v>
      </c>
      <c r="G1562" s="14"/>
      <c r="H1562" s="14"/>
      <c r="I1562" s="14"/>
    </row>
    <row r="1563" spans="1:9" x14ac:dyDescent="0.35">
      <c r="A1563" s="22">
        <v>40481</v>
      </c>
      <c r="B1563" s="23" t="s">
        <v>14</v>
      </c>
      <c r="C1563" s="14">
        <v>126</v>
      </c>
      <c r="D1563" s="14">
        <f>IF(cukier6[[#This Row],[NIP]]=B1562, D1562+cukier6[[#This Row],[LICZBA KG]], cukier6[[#This Row],[LICZBA KG]])</f>
        <v>15224</v>
      </c>
      <c r="E156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563" s="23">
        <f>(1-E1563)*cukier6[[#This Row],[LICZBA KG]]</f>
        <v>100.80000000000001</v>
      </c>
      <c r="G1563" s="14"/>
      <c r="H1563" s="14"/>
      <c r="I1563" s="14"/>
    </row>
    <row r="1564" spans="1:9" x14ac:dyDescent="0.35">
      <c r="A1564" s="22">
        <v>40508</v>
      </c>
      <c r="B1564" s="23" t="s">
        <v>14</v>
      </c>
      <c r="C1564" s="14">
        <v>191</v>
      </c>
      <c r="D1564" s="14">
        <f>IF(cukier6[[#This Row],[NIP]]=B1563, D1563+cukier6[[#This Row],[LICZBA KG]], cukier6[[#This Row],[LICZBA KG]])</f>
        <v>15415</v>
      </c>
      <c r="E156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564" s="23">
        <f>(1-E1564)*cukier6[[#This Row],[LICZBA KG]]</f>
        <v>152.80000000000001</v>
      </c>
      <c r="G1564" s="14"/>
      <c r="H1564" s="14"/>
      <c r="I1564" s="14"/>
    </row>
    <row r="1565" spans="1:9" x14ac:dyDescent="0.35">
      <c r="A1565" s="22">
        <v>40516</v>
      </c>
      <c r="B1565" s="23" t="s">
        <v>14</v>
      </c>
      <c r="C1565" s="14">
        <v>175</v>
      </c>
      <c r="D1565" s="14">
        <f>IF(cukier6[[#This Row],[NIP]]=B1564, D1564+cukier6[[#This Row],[LICZBA KG]], cukier6[[#This Row],[LICZBA KG]])</f>
        <v>15590</v>
      </c>
      <c r="E156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565" s="23">
        <f>(1-E1565)*cukier6[[#This Row],[LICZBA KG]]</f>
        <v>140</v>
      </c>
      <c r="G1565" s="14"/>
      <c r="H1565" s="14"/>
      <c r="I1565" s="14"/>
    </row>
    <row r="1566" spans="1:9" x14ac:dyDescent="0.35">
      <c r="A1566" s="22">
        <v>40627</v>
      </c>
      <c r="B1566" s="23" t="s">
        <v>14</v>
      </c>
      <c r="C1566" s="14">
        <v>411</v>
      </c>
      <c r="D1566" s="14">
        <f>IF(cukier6[[#This Row],[NIP]]=B1565, D1565+cukier6[[#This Row],[LICZBA KG]], cukier6[[#This Row],[LICZBA KG]])</f>
        <v>16001</v>
      </c>
      <c r="E156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566" s="23">
        <f>(1-E1566)*cukier6[[#This Row],[LICZBA KG]]</f>
        <v>328.8</v>
      </c>
      <c r="G1566" s="14"/>
      <c r="H1566" s="14"/>
      <c r="I1566" s="14"/>
    </row>
    <row r="1567" spans="1:9" x14ac:dyDescent="0.35">
      <c r="A1567" s="22">
        <v>40636</v>
      </c>
      <c r="B1567" s="23" t="s">
        <v>14</v>
      </c>
      <c r="C1567" s="14">
        <v>237</v>
      </c>
      <c r="D1567" s="14">
        <f>IF(cukier6[[#This Row],[NIP]]=B1566, D1566+cukier6[[#This Row],[LICZBA KG]], cukier6[[#This Row],[LICZBA KG]])</f>
        <v>16238</v>
      </c>
      <c r="E156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567" s="23">
        <f>(1-E1567)*cukier6[[#This Row],[LICZBA KG]]</f>
        <v>189.60000000000002</v>
      </c>
      <c r="G1567" s="14"/>
      <c r="H1567" s="14"/>
      <c r="I1567" s="14"/>
    </row>
    <row r="1568" spans="1:9" x14ac:dyDescent="0.35">
      <c r="A1568" s="22">
        <v>40771</v>
      </c>
      <c r="B1568" s="23" t="s">
        <v>14</v>
      </c>
      <c r="C1568" s="14">
        <v>450</v>
      </c>
      <c r="D1568" s="14">
        <f>IF(cukier6[[#This Row],[NIP]]=B1567, D1567+cukier6[[#This Row],[LICZBA KG]], cukier6[[#This Row],[LICZBA KG]])</f>
        <v>16688</v>
      </c>
      <c r="E156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568" s="23">
        <f>(1-E1568)*cukier6[[#This Row],[LICZBA KG]]</f>
        <v>360</v>
      </c>
      <c r="G1568" s="14"/>
      <c r="H1568" s="14"/>
      <c r="I1568" s="14"/>
    </row>
    <row r="1569" spans="1:9" x14ac:dyDescent="0.35">
      <c r="A1569" s="22">
        <v>40928</v>
      </c>
      <c r="B1569" s="23" t="s">
        <v>14</v>
      </c>
      <c r="C1569" s="14">
        <v>223</v>
      </c>
      <c r="D1569" s="14">
        <f>IF(cukier6[[#This Row],[NIP]]=B1568, D1568+cukier6[[#This Row],[LICZBA KG]], cukier6[[#This Row],[LICZBA KG]])</f>
        <v>16911</v>
      </c>
      <c r="E156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569" s="23">
        <f>(1-E1569)*cukier6[[#This Row],[LICZBA KG]]</f>
        <v>178.4</v>
      </c>
      <c r="G1569" s="14"/>
      <c r="H1569" s="14"/>
      <c r="I1569" s="14"/>
    </row>
    <row r="1570" spans="1:9" x14ac:dyDescent="0.35">
      <c r="A1570" s="22">
        <v>40974</v>
      </c>
      <c r="B1570" s="23" t="s">
        <v>14</v>
      </c>
      <c r="C1570" s="14">
        <v>340</v>
      </c>
      <c r="D1570" s="14">
        <f>IF(cukier6[[#This Row],[NIP]]=B1569, D1569+cukier6[[#This Row],[LICZBA KG]], cukier6[[#This Row],[LICZBA KG]])</f>
        <v>17251</v>
      </c>
      <c r="E157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570" s="23">
        <f>(1-E1570)*cukier6[[#This Row],[LICZBA KG]]</f>
        <v>272</v>
      </c>
      <c r="G1570" s="14"/>
      <c r="H1570" s="14"/>
      <c r="I1570" s="14"/>
    </row>
    <row r="1571" spans="1:9" x14ac:dyDescent="0.35">
      <c r="A1571" s="22">
        <v>41013</v>
      </c>
      <c r="B1571" s="23" t="s">
        <v>14</v>
      </c>
      <c r="C1571" s="14">
        <v>166</v>
      </c>
      <c r="D1571" s="14">
        <f>IF(cukier6[[#This Row],[NIP]]=B1570, D1570+cukier6[[#This Row],[LICZBA KG]], cukier6[[#This Row],[LICZBA KG]])</f>
        <v>17417</v>
      </c>
      <c r="E157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571" s="23">
        <f>(1-E1571)*cukier6[[#This Row],[LICZBA KG]]</f>
        <v>132.80000000000001</v>
      </c>
      <c r="G1571" s="14"/>
      <c r="H1571" s="14"/>
      <c r="I1571" s="14"/>
    </row>
    <row r="1572" spans="1:9" x14ac:dyDescent="0.35">
      <c r="A1572" s="22">
        <v>41033</v>
      </c>
      <c r="B1572" s="23" t="s">
        <v>14</v>
      </c>
      <c r="C1572" s="14">
        <v>235</v>
      </c>
      <c r="D1572" s="14">
        <f>IF(cukier6[[#This Row],[NIP]]=B1571, D1571+cukier6[[#This Row],[LICZBA KG]], cukier6[[#This Row],[LICZBA KG]])</f>
        <v>17652</v>
      </c>
      <c r="E157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572" s="23">
        <f>(1-E1572)*cukier6[[#This Row],[LICZBA KG]]</f>
        <v>188</v>
      </c>
      <c r="G1572" s="14"/>
      <c r="H1572" s="14"/>
      <c r="I1572" s="14"/>
    </row>
    <row r="1573" spans="1:9" x14ac:dyDescent="0.35">
      <c r="A1573" s="22">
        <v>41096</v>
      </c>
      <c r="B1573" s="23" t="s">
        <v>14</v>
      </c>
      <c r="C1573" s="14">
        <v>112</v>
      </c>
      <c r="D1573" s="14">
        <f>IF(cukier6[[#This Row],[NIP]]=B1572, D1572+cukier6[[#This Row],[LICZBA KG]], cukier6[[#This Row],[LICZBA KG]])</f>
        <v>17764</v>
      </c>
      <c r="E157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573" s="23">
        <f>(1-E1573)*cukier6[[#This Row],[LICZBA KG]]</f>
        <v>89.600000000000009</v>
      </c>
      <c r="G1573" s="14"/>
      <c r="H1573" s="14"/>
      <c r="I1573" s="14"/>
    </row>
    <row r="1574" spans="1:9" x14ac:dyDescent="0.35">
      <c r="A1574" s="22">
        <v>41122</v>
      </c>
      <c r="B1574" s="23" t="s">
        <v>14</v>
      </c>
      <c r="C1574" s="14">
        <v>401</v>
      </c>
      <c r="D1574" s="14">
        <f>IF(cukier6[[#This Row],[NIP]]=B1573, D1573+cukier6[[#This Row],[LICZBA KG]], cukier6[[#This Row],[LICZBA KG]])</f>
        <v>18165</v>
      </c>
      <c r="E157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574" s="23">
        <f>(1-E1574)*cukier6[[#This Row],[LICZBA KG]]</f>
        <v>320.8</v>
      </c>
      <c r="G1574" s="14"/>
      <c r="H1574" s="14"/>
      <c r="I1574" s="14"/>
    </row>
    <row r="1575" spans="1:9" x14ac:dyDescent="0.35">
      <c r="A1575" s="22">
        <v>41179</v>
      </c>
      <c r="B1575" s="23" t="s">
        <v>14</v>
      </c>
      <c r="C1575" s="14">
        <v>346</v>
      </c>
      <c r="D1575" s="14">
        <f>IF(cukier6[[#This Row],[NIP]]=B1574, D1574+cukier6[[#This Row],[LICZBA KG]], cukier6[[#This Row],[LICZBA KG]])</f>
        <v>18511</v>
      </c>
      <c r="E157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575" s="23">
        <f>(1-E1575)*cukier6[[#This Row],[LICZBA KG]]</f>
        <v>276.8</v>
      </c>
      <c r="G1575" s="14"/>
      <c r="H1575" s="14"/>
      <c r="I1575" s="14"/>
    </row>
    <row r="1576" spans="1:9" x14ac:dyDescent="0.35">
      <c r="A1576" s="22">
        <v>41294</v>
      </c>
      <c r="B1576" s="23" t="s">
        <v>14</v>
      </c>
      <c r="C1576" s="14">
        <v>211</v>
      </c>
      <c r="D1576" s="14">
        <f>IF(cukier6[[#This Row],[NIP]]=B1575, D1575+cukier6[[#This Row],[LICZBA KG]], cukier6[[#This Row],[LICZBA KG]])</f>
        <v>18722</v>
      </c>
      <c r="E157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576" s="23">
        <f>(1-E1576)*cukier6[[#This Row],[LICZBA KG]]</f>
        <v>168.8</v>
      </c>
      <c r="G1576" s="14"/>
      <c r="H1576" s="14"/>
      <c r="I1576" s="14"/>
    </row>
    <row r="1577" spans="1:9" x14ac:dyDescent="0.35">
      <c r="A1577" s="22">
        <v>41301</v>
      </c>
      <c r="B1577" s="23" t="s">
        <v>14</v>
      </c>
      <c r="C1577" s="14">
        <v>134</v>
      </c>
      <c r="D1577" s="14">
        <f>IF(cukier6[[#This Row],[NIP]]=B1576, D1576+cukier6[[#This Row],[LICZBA KG]], cukier6[[#This Row],[LICZBA KG]])</f>
        <v>18856</v>
      </c>
      <c r="E157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577" s="23">
        <f>(1-E1577)*cukier6[[#This Row],[LICZBA KG]]</f>
        <v>107.2</v>
      </c>
      <c r="G1577" s="14"/>
      <c r="H1577" s="14"/>
      <c r="I1577" s="14"/>
    </row>
    <row r="1578" spans="1:9" x14ac:dyDescent="0.35">
      <c r="A1578" s="22">
        <v>41356</v>
      </c>
      <c r="B1578" s="23" t="s">
        <v>14</v>
      </c>
      <c r="C1578" s="14">
        <v>202</v>
      </c>
      <c r="D1578" s="14">
        <f>IF(cukier6[[#This Row],[NIP]]=B1577, D1577+cukier6[[#This Row],[LICZBA KG]], cukier6[[#This Row],[LICZBA KG]])</f>
        <v>19058</v>
      </c>
      <c r="E157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578" s="23">
        <f>(1-E1578)*cukier6[[#This Row],[LICZBA KG]]</f>
        <v>161.60000000000002</v>
      </c>
      <c r="G1578" s="14"/>
      <c r="H1578" s="14"/>
      <c r="I1578" s="14"/>
    </row>
    <row r="1579" spans="1:9" x14ac:dyDescent="0.35">
      <c r="A1579" s="22">
        <v>41372</v>
      </c>
      <c r="B1579" s="23" t="s">
        <v>14</v>
      </c>
      <c r="C1579" s="14">
        <v>286</v>
      </c>
      <c r="D1579" s="14">
        <f>IF(cukier6[[#This Row],[NIP]]=B1578, D1578+cukier6[[#This Row],[LICZBA KG]], cukier6[[#This Row],[LICZBA KG]])</f>
        <v>19344</v>
      </c>
      <c r="E157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579" s="23">
        <f>(1-E1579)*cukier6[[#This Row],[LICZBA KG]]</f>
        <v>228.8</v>
      </c>
      <c r="G1579" s="14"/>
      <c r="H1579" s="14"/>
      <c r="I1579" s="14"/>
    </row>
    <row r="1580" spans="1:9" x14ac:dyDescent="0.35">
      <c r="A1580" s="22">
        <v>41374</v>
      </c>
      <c r="B1580" s="23" t="s">
        <v>14</v>
      </c>
      <c r="C1580" s="14">
        <v>231</v>
      </c>
      <c r="D1580" s="14">
        <f>IF(cukier6[[#This Row],[NIP]]=B1579, D1579+cukier6[[#This Row],[LICZBA KG]], cukier6[[#This Row],[LICZBA KG]])</f>
        <v>19575</v>
      </c>
      <c r="E158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580" s="23">
        <f>(1-E1580)*cukier6[[#This Row],[LICZBA KG]]</f>
        <v>184.8</v>
      </c>
      <c r="G1580" s="14"/>
      <c r="H1580" s="14"/>
      <c r="I1580" s="14"/>
    </row>
    <row r="1581" spans="1:9" x14ac:dyDescent="0.35">
      <c r="A1581" s="22">
        <v>41376</v>
      </c>
      <c r="B1581" s="23" t="s">
        <v>14</v>
      </c>
      <c r="C1581" s="14">
        <v>311</v>
      </c>
      <c r="D1581" s="14">
        <f>IF(cukier6[[#This Row],[NIP]]=B1580, D1580+cukier6[[#This Row],[LICZBA KG]], cukier6[[#This Row],[LICZBA KG]])</f>
        <v>19886</v>
      </c>
      <c r="E158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581" s="23">
        <f>(1-E1581)*cukier6[[#This Row],[LICZBA KG]]</f>
        <v>248.8</v>
      </c>
      <c r="G1581" s="14"/>
      <c r="H1581" s="14"/>
      <c r="I1581" s="14"/>
    </row>
    <row r="1582" spans="1:9" x14ac:dyDescent="0.35">
      <c r="A1582" s="22">
        <v>41398</v>
      </c>
      <c r="B1582" s="23" t="s">
        <v>14</v>
      </c>
      <c r="C1582" s="14">
        <v>471</v>
      </c>
      <c r="D1582" s="14">
        <f>IF(cukier6[[#This Row],[NIP]]=B1581, D1581+cukier6[[#This Row],[LICZBA KG]], cukier6[[#This Row],[LICZBA KG]])</f>
        <v>20357</v>
      </c>
      <c r="E158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582" s="23">
        <f>(1-E1582)*cukier6[[#This Row],[LICZBA KG]]</f>
        <v>376.8</v>
      </c>
      <c r="G1582" s="14"/>
      <c r="H1582" s="14"/>
      <c r="I1582" s="14"/>
    </row>
    <row r="1583" spans="1:9" x14ac:dyDescent="0.35">
      <c r="A1583" s="22">
        <v>41544</v>
      </c>
      <c r="B1583" s="23" t="s">
        <v>14</v>
      </c>
      <c r="C1583" s="14">
        <v>436</v>
      </c>
      <c r="D1583" s="14">
        <f>IF(cukier6[[#This Row],[NIP]]=B1582, D1582+cukier6[[#This Row],[LICZBA KG]], cukier6[[#This Row],[LICZBA KG]])</f>
        <v>20793</v>
      </c>
      <c r="E158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583" s="23">
        <f>(1-E1583)*cukier6[[#This Row],[LICZBA KG]]</f>
        <v>348.8</v>
      </c>
      <c r="G1583" s="14"/>
      <c r="H1583" s="14"/>
      <c r="I1583" s="14"/>
    </row>
    <row r="1584" spans="1:9" x14ac:dyDescent="0.35">
      <c r="A1584" s="22">
        <v>41562</v>
      </c>
      <c r="B1584" s="23" t="s">
        <v>14</v>
      </c>
      <c r="C1584" s="14">
        <v>367</v>
      </c>
      <c r="D1584" s="14">
        <f>IF(cukier6[[#This Row],[NIP]]=B1583, D1583+cukier6[[#This Row],[LICZBA KG]], cukier6[[#This Row],[LICZBA KG]])</f>
        <v>21160</v>
      </c>
      <c r="E158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584" s="23">
        <f>(1-E1584)*cukier6[[#This Row],[LICZBA KG]]</f>
        <v>293.60000000000002</v>
      </c>
      <c r="G1584" s="14"/>
      <c r="H1584" s="14"/>
      <c r="I1584" s="14"/>
    </row>
    <row r="1585" spans="1:9" x14ac:dyDescent="0.35">
      <c r="A1585" s="22">
        <v>41609</v>
      </c>
      <c r="B1585" s="23" t="s">
        <v>14</v>
      </c>
      <c r="C1585" s="14">
        <v>284</v>
      </c>
      <c r="D1585" s="14">
        <f>IF(cukier6[[#This Row],[NIP]]=B1584, D1584+cukier6[[#This Row],[LICZBA KG]], cukier6[[#This Row],[LICZBA KG]])</f>
        <v>21444</v>
      </c>
      <c r="E158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585" s="23">
        <f>(1-E1585)*cukier6[[#This Row],[LICZBA KG]]</f>
        <v>227.20000000000002</v>
      </c>
      <c r="G1585" s="14"/>
      <c r="H1585" s="14"/>
      <c r="I1585" s="14"/>
    </row>
    <row r="1586" spans="1:9" x14ac:dyDescent="0.35">
      <c r="A1586" s="22">
        <v>41642</v>
      </c>
      <c r="B1586" s="23" t="s">
        <v>14</v>
      </c>
      <c r="C1586" s="14">
        <v>164</v>
      </c>
      <c r="D1586" s="14">
        <f>IF(cukier6[[#This Row],[NIP]]=B1585, D1585+cukier6[[#This Row],[LICZBA KG]], cukier6[[#This Row],[LICZBA KG]])</f>
        <v>21608</v>
      </c>
      <c r="E158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586" s="23">
        <f>(1-E1586)*cukier6[[#This Row],[LICZBA KG]]</f>
        <v>131.20000000000002</v>
      </c>
      <c r="G1586" s="14"/>
      <c r="H1586" s="14"/>
      <c r="I1586" s="14"/>
    </row>
    <row r="1587" spans="1:9" x14ac:dyDescent="0.35">
      <c r="A1587" s="22">
        <v>41716</v>
      </c>
      <c r="B1587" s="23" t="s">
        <v>14</v>
      </c>
      <c r="C1587" s="14">
        <v>265</v>
      </c>
      <c r="D1587" s="14">
        <f>IF(cukier6[[#This Row],[NIP]]=B1586, D1586+cukier6[[#This Row],[LICZBA KG]], cukier6[[#This Row],[LICZBA KG]])</f>
        <v>21873</v>
      </c>
      <c r="E158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587" s="23">
        <f>(1-E1587)*cukier6[[#This Row],[LICZBA KG]]</f>
        <v>212</v>
      </c>
      <c r="G1587" s="14"/>
      <c r="H1587" s="14"/>
      <c r="I1587" s="14"/>
    </row>
    <row r="1588" spans="1:9" x14ac:dyDescent="0.35">
      <c r="A1588" s="22">
        <v>41774</v>
      </c>
      <c r="B1588" s="23" t="s">
        <v>14</v>
      </c>
      <c r="C1588" s="14">
        <v>173</v>
      </c>
      <c r="D1588" s="14">
        <f>IF(cukier6[[#This Row],[NIP]]=B1587, D1587+cukier6[[#This Row],[LICZBA KG]], cukier6[[#This Row],[LICZBA KG]])</f>
        <v>22046</v>
      </c>
      <c r="E158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588" s="23">
        <f>(1-E1588)*cukier6[[#This Row],[LICZBA KG]]</f>
        <v>138.4</v>
      </c>
      <c r="G1588" s="14"/>
      <c r="H1588" s="14"/>
      <c r="I1588" s="14"/>
    </row>
    <row r="1589" spans="1:9" x14ac:dyDescent="0.35">
      <c r="A1589" s="22">
        <v>41786</v>
      </c>
      <c r="B1589" s="23" t="s">
        <v>14</v>
      </c>
      <c r="C1589" s="14">
        <v>324</v>
      </c>
      <c r="D1589" s="14">
        <f>IF(cukier6[[#This Row],[NIP]]=B1588, D1588+cukier6[[#This Row],[LICZBA KG]], cukier6[[#This Row],[LICZBA KG]])</f>
        <v>22370</v>
      </c>
      <c r="E158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589" s="23">
        <f>(1-E1589)*cukier6[[#This Row],[LICZBA KG]]</f>
        <v>259.2</v>
      </c>
      <c r="G1589" s="14"/>
      <c r="H1589" s="14"/>
      <c r="I1589" s="14"/>
    </row>
    <row r="1590" spans="1:9" x14ac:dyDescent="0.35">
      <c r="A1590" s="22">
        <v>41807</v>
      </c>
      <c r="B1590" s="23" t="s">
        <v>14</v>
      </c>
      <c r="C1590" s="14">
        <v>249</v>
      </c>
      <c r="D1590" s="14">
        <f>IF(cukier6[[#This Row],[NIP]]=B1589, D1589+cukier6[[#This Row],[LICZBA KG]], cukier6[[#This Row],[LICZBA KG]])</f>
        <v>22619</v>
      </c>
      <c r="E159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590" s="23">
        <f>(1-E1590)*cukier6[[#This Row],[LICZBA KG]]</f>
        <v>199.20000000000002</v>
      </c>
      <c r="G1590" s="14"/>
      <c r="H1590" s="14"/>
      <c r="I1590" s="14"/>
    </row>
    <row r="1591" spans="1:9" x14ac:dyDescent="0.35">
      <c r="A1591" s="22">
        <v>41868</v>
      </c>
      <c r="B1591" s="23" t="s">
        <v>14</v>
      </c>
      <c r="C1591" s="14">
        <v>435</v>
      </c>
      <c r="D1591" s="14">
        <f>IF(cukier6[[#This Row],[NIP]]=B1590, D1590+cukier6[[#This Row],[LICZBA KG]], cukier6[[#This Row],[LICZBA KG]])</f>
        <v>23054</v>
      </c>
      <c r="E159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591" s="23">
        <f>(1-E1591)*cukier6[[#This Row],[LICZBA KG]]</f>
        <v>348</v>
      </c>
      <c r="G1591" s="14"/>
      <c r="H1591" s="14"/>
      <c r="I1591" s="14"/>
    </row>
    <row r="1592" spans="1:9" x14ac:dyDescent="0.35">
      <c r="A1592" s="22">
        <v>41880</v>
      </c>
      <c r="B1592" s="23" t="s">
        <v>14</v>
      </c>
      <c r="C1592" s="14">
        <v>112</v>
      </c>
      <c r="D1592" s="14">
        <f>IF(cukier6[[#This Row],[NIP]]=B1591, D1591+cukier6[[#This Row],[LICZBA KG]], cukier6[[#This Row],[LICZBA KG]])</f>
        <v>23166</v>
      </c>
      <c r="E159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592" s="23">
        <f>(1-E1592)*cukier6[[#This Row],[LICZBA KG]]</f>
        <v>89.600000000000009</v>
      </c>
      <c r="G1592" s="14"/>
      <c r="H1592" s="14"/>
      <c r="I1592" s="14"/>
    </row>
    <row r="1593" spans="1:9" x14ac:dyDescent="0.35">
      <c r="A1593" s="22">
        <v>41897</v>
      </c>
      <c r="B1593" s="23" t="s">
        <v>14</v>
      </c>
      <c r="C1593" s="14">
        <v>220</v>
      </c>
      <c r="D1593" s="14">
        <f>IF(cukier6[[#This Row],[NIP]]=B1592, D1592+cukier6[[#This Row],[LICZBA KG]], cukier6[[#This Row],[LICZBA KG]])</f>
        <v>23386</v>
      </c>
      <c r="E159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593" s="23">
        <f>(1-E1593)*cukier6[[#This Row],[LICZBA KG]]</f>
        <v>176</v>
      </c>
      <c r="G1593" s="14"/>
      <c r="H1593" s="14"/>
      <c r="I1593" s="14"/>
    </row>
    <row r="1594" spans="1:9" x14ac:dyDescent="0.35">
      <c r="A1594" s="22">
        <v>41989</v>
      </c>
      <c r="B1594" s="23" t="s">
        <v>14</v>
      </c>
      <c r="C1594" s="14">
        <v>274</v>
      </c>
      <c r="D1594" s="14">
        <f>IF(cukier6[[#This Row],[NIP]]=B1593, D1593+cukier6[[#This Row],[LICZBA KG]], cukier6[[#This Row],[LICZBA KG]])</f>
        <v>23660</v>
      </c>
      <c r="E159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594" s="23">
        <f>(1-E1594)*cukier6[[#This Row],[LICZBA KG]]</f>
        <v>219.20000000000002</v>
      </c>
      <c r="G1594" s="14"/>
      <c r="H1594" s="14"/>
      <c r="I1594" s="14"/>
    </row>
    <row r="1595" spans="1:9" x14ac:dyDescent="0.35">
      <c r="A1595" s="22">
        <v>38525</v>
      </c>
      <c r="B1595" s="23" t="s">
        <v>56</v>
      </c>
      <c r="C1595" s="14">
        <v>19</v>
      </c>
      <c r="D1595" s="14">
        <f>IF(cukier6[[#This Row],[NIP]]=B1594, D1594+cukier6[[#This Row],[LICZBA KG]], cukier6[[#This Row],[LICZBA KG]])</f>
        <v>19</v>
      </c>
      <c r="E159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595" s="23">
        <f>(1-E1595)*cukier6[[#This Row],[LICZBA KG]]</f>
        <v>19</v>
      </c>
      <c r="G1595" s="14"/>
      <c r="H1595" s="14"/>
      <c r="I1595" s="14"/>
    </row>
    <row r="1596" spans="1:9" x14ac:dyDescent="0.35">
      <c r="A1596" s="22">
        <v>38978</v>
      </c>
      <c r="B1596" s="23" t="s">
        <v>56</v>
      </c>
      <c r="C1596" s="14">
        <v>11</v>
      </c>
      <c r="D1596" s="14">
        <f>IF(cukier6[[#This Row],[NIP]]=B1595, D1595+cukier6[[#This Row],[LICZBA KG]], cukier6[[#This Row],[LICZBA KG]])</f>
        <v>30</v>
      </c>
      <c r="E159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596" s="23">
        <f>(1-E1596)*cukier6[[#This Row],[LICZBA KG]]</f>
        <v>11</v>
      </c>
      <c r="G1596" s="14"/>
      <c r="H1596" s="14"/>
      <c r="I1596" s="14"/>
    </row>
    <row r="1597" spans="1:9" x14ac:dyDescent="0.35">
      <c r="A1597" s="22">
        <v>40876</v>
      </c>
      <c r="B1597" s="23" t="s">
        <v>56</v>
      </c>
      <c r="C1597" s="14">
        <v>18</v>
      </c>
      <c r="D1597" s="14">
        <f>IF(cukier6[[#This Row],[NIP]]=B1596, D1596+cukier6[[#This Row],[LICZBA KG]], cukier6[[#This Row],[LICZBA KG]])</f>
        <v>48</v>
      </c>
      <c r="E159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597" s="23">
        <f>(1-E1597)*cukier6[[#This Row],[LICZBA KG]]</f>
        <v>18</v>
      </c>
      <c r="G1597" s="14"/>
      <c r="H1597" s="14"/>
      <c r="I1597" s="14"/>
    </row>
    <row r="1598" spans="1:9" x14ac:dyDescent="0.35">
      <c r="A1598" s="22">
        <v>41383</v>
      </c>
      <c r="B1598" s="23" t="s">
        <v>56</v>
      </c>
      <c r="C1598" s="14">
        <v>12</v>
      </c>
      <c r="D1598" s="14">
        <f>IF(cukier6[[#This Row],[NIP]]=B1597, D1597+cukier6[[#This Row],[LICZBA KG]], cukier6[[#This Row],[LICZBA KG]])</f>
        <v>60</v>
      </c>
      <c r="E159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598" s="23">
        <f>(1-E1598)*cukier6[[#This Row],[LICZBA KG]]</f>
        <v>12</v>
      </c>
      <c r="G1598" s="14"/>
      <c r="H1598" s="14"/>
      <c r="I1598" s="14"/>
    </row>
    <row r="1599" spans="1:9" x14ac:dyDescent="0.35">
      <c r="A1599" s="22">
        <v>39836</v>
      </c>
      <c r="B1599" s="23" t="s">
        <v>180</v>
      </c>
      <c r="C1599" s="14">
        <v>5</v>
      </c>
      <c r="D1599" s="14">
        <f>IF(cukier6[[#This Row],[NIP]]=B1598, D1598+cukier6[[#This Row],[LICZBA KG]], cukier6[[#This Row],[LICZBA KG]])</f>
        <v>5</v>
      </c>
      <c r="E159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599" s="23">
        <f>(1-E1599)*cukier6[[#This Row],[LICZBA KG]]</f>
        <v>5</v>
      </c>
      <c r="G1599" s="14"/>
      <c r="H1599" s="14"/>
      <c r="I1599" s="14"/>
    </row>
    <row r="1600" spans="1:9" x14ac:dyDescent="0.35">
      <c r="A1600" s="22">
        <v>41326</v>
      </c>
      <c r="B1600" s="23" t="s">
        <v>180</v>
      </c>
      <c r="C1600" s="14">
        <v>2</v>
      </c>
      <c r="D1600" s="14">
        <f>IF(cukier6[[#This Row],[NIP]]=B1599, D1599+cukier6[[#This Row],[LICZBA KG]], cukier6[[#This Row],[LICZBA KG]])</f>
        <v>7</v>
      </c>
      <c r="E160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600" s="23">
        <f>(1-E1600)*cukier6[[#This Row],[LICZBA KG]]</f>
        <v>2</v>
      </c>
      <c r="G1600" s="14"/>
      <c r="H1600" s="14"/>
      <c r="I1600" s="14"/>
    </row>
    <row r="1601" spans="1:9" x14ac:dyDescent="0.35">
      <c r="A1601" s="22">
        <v>38669</v>
      </c>
      <c r="B1601" s="23" t="s">
        <v>86</v>
      </c>
      <c r="C1601" s="14">
        <v>9</v>
      </c>
      <c r="D1601" s="14">
        <f>IF(cukier6[[#This Row],[NIP]]=B1600, D1600+cukier6[[#This Row],[LICZBA KG]], cukier6[[#This Row],[LICZBA KG]])</f>
        <v>9</v>
      </c>
      <c r="E160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601" s="23">
        <f>(1-E1601)*cukier6[[#This Row],[LICZBA KG]]</f>
        <v>9</v>
      </c>
      <c r="G1601" s="14"/>
      <c r="H1601" s="14"/>
      <c r="I1601" s="14"/>
    </row>
    <row r="1602" spans="1:9" x14ac:dyDescent="0.35">
      <c r="A1602" s="22">
        <v>38757</v>
      </c>
      <c r="B1602" s="23" t="s">
        <v>86</v>
      </c>
      <c r="C1602" s="14">
        <v>19</v>
      </c>
      <c r="D1602" s="14">
        <f>IF(cukier6[[#This Row],[NIP]]=B1601, D1601+cukier6[[#This Row],[LICZBA KG]], cukier6[[#This Row],[LICZBA KG]])</f>
        <v>28</v>
      </c>
      <c r="E160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602" s="23">
        <f>(1-E1602)*cukier6[[#This Row],[LICZBA KG]]</f>
        <v>19</v>
      </c>
      <c r="G1602" s="14"/>
      <c r="H1602" s="14"/>
      <c r="I1602" s="14"/>
    </row>
    <row r="1603" spans="1:9" x14ac:dyDescent="0.35">
      <c r="A1603" s="22">
        <v>39911</v>
      </c>
      <c r="B1603" s="23" t="s">
        <v>86</v>
      </c>
      <c r="C1603" s="14">
        <v>9</v>
      </c>
      <c r="D1603" s="14">
        <f>IF(cukier6[[#This Row],[NIP]]=B1602, D1602+cukier6[[#This Row],[LICZBA KG]], cukier6[[#This Row],[LICZBA KG]])</f>
        <v>37</v>
      </c>
      <c r="E160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603" s="23">
        <f>(1-E1603)*cukier6[[#This Row],[LICZBA KG]]</f>
        <v>9</v>
      </c>
      <c r="G1603" s="14"/>
      <c r="H1603" s="14"/>
      <c r="I1603" s="14"/>
    </row>
    <row r="1604" spans="1:9" x14ac:dyDescent="0.35">
      <c r="A1604" s="22">
        <v>41888</v>
      </c>
      <c r="B1604" s="23" t="s">
        <v>86</v>
      </c>
      <c r="C1604" s="14">
        <v>19</v>
      </c>
      <c r="D1604" s="14">
        <f>IF(cukier6[[#This Row],[NIP]]=B1603, D1603+cukier6[[#This Row],[LICZBA KG]], cukier6[[#This Row],[LICZBA KG]])</f>
        <v>56</v>
      </c>
      <c r="E160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604" s="23">
        <f>(1-E1604)*cukier6[[#This Row],[LICZBA KG]]</f>
        <v>19</v>
      </c>
      <c r="G1604" s="14"/>
      <c r="H1604" s="14"/>
      <c r="I1604" s="14"/>
    </row>
    <row r="1605" spans="1:9" x14ac:dyDescent="0.35">
      <c r="A1605" s="22">
        <v>40955</v>
      </c>
      <c r="B1605" s="23" t="s">
        <v>228</v>
      </c>
      <c r="C1605" s="14">
        <v>19</v>
      </c>
      <c r="D1605" s="14">
        <f>IF(cukier6[[#This Row],[NIP]]=B1604, D1604+cukier6[[#This Row],[LICZBA KG]], cukier6[[#This Row],[LICZBA KG]])</f>
        <v>19</v>
      </c>
      <c r="E160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605" s="23">
        <f>(1-E1605)*cukier6[[#This Row],[LICZBA KG]]</f>
        <v>19</v>
      </c>
      <c r="G1605" s="14"/>
      <c r="H1605" s="14"/>
      <c r="I1605" s="14"/>
    </row>
    <row r="1606" spans="1:9" x14ac:dyDescent="0.35">
      <c r="A1606" s="22">
        <v>39500</v>
      </c>
      <c r="B1606" s="23" t="s">
        <v>160</v>
      </c>
      <c r="C1606" s="14">
        <v>2</v>
      </c>
      <c r="D1606" s="14">
        <f>IF(cukier6[[#This Row],[NIP]]=B1605, D1605+cukier6[[#This Row],[LICZBA KG]], cukier6[[#This Row],[LICZBA KG]])</f>
        <v>2</v>
      </c>
      <c r="E160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606" s="23">
        <f>(1-E1606)*cukier6[[#This Row],[LICZBA KG]]</f>
        <v>2</v>
      </c>
      <c r="G1606" s="14"/>
      <c r="H1606" s="14"/>
      <c r="I1606" s="14"/>
    </row>
    <row r="1607" spans="1:9" x14ac:dyDescent="0.35">
      <c r="A1607" s="22">
        <v>39690</v>
      </c>
      <c r="B1607" s="23" t="s">
        <v>160</v>
      </c>
      <c r="C1607" s="14">
        <v>18</v>
      </c>
      <c r="D1607" s="14">
        <f>IF(cukier6[[#This Row],[NIP]]=B1606, D1606+cukier6[[#This Row],[LICZBA KG]], cukier6[[#This Row],[LICZBA KG]])</f>
        <v>20</v>
      </c>
      <c r="E160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607" s="23">
        <f>(1-E1607)*cukier6[[#This Row],[LICZBA KG]]</f>
        <v>18</v>
      </c>
      <c r="G1607" s="14"/>
      <c r="H1607" s="14"/>
      <c r="I1607" s="14"/>
    </row>
    <row r="1608" spans="1:9" x14ac:dyDescent="0.35">
      <c r="A1608" s="22">
        <v>41439</v>
      </c>
      <c r="B1608" s="23" t="s">
        <v>233</v>
      </c>
      <c r="C1608" s="14">
        <v>4</v>
      </c>
      <c r="D1608" s="14">
        <f>IF(cukier6[[#This Row],[NIP]]=B1607, D1607+cukier6[[#This Row],[LICZBA KG]], cukier6[[#This Row],[LICZBA KG]])</f>
        <v>4</v>
      </c>
      <c r="E160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608" s="23">
        <f>(1-E1608)*cukier6[[#This Row],[LICZBA KG]]</f>
        <v>4</v>
      </c>
      <c r="G1608" s="14"/>
      <c r="H1608" s="14"/>
      <c r="I1608" s="14"/>
    </row>
    <row r="1609" spans="1:9" x14ac:dyDescent="0.35">
      <c r="A1609" s="22">
        <v>41588</v>
      </c>
      <c r="B1609" s="23" t="s">
        <v>233</v>
      </c>
      <c r="C1609" s="14">
        <v>11</v>
      </c>
      <c r="D1609" s="14">
        <f>IF(cukier6[[#This Row],[NIP]]=B1608, D1608+cukier6[[#This Row],[LICZBA KG]], cukier6[[#This Row],[LICZBA KG]])</f>
        <v>15</v>
      </c>
      <c r="E160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609" s="23">
        <f>(1-E1609)*cukier6[[#This Row],[LICZBA KG]]</f>
        <v>11</v>
      </c>
      <c r="G1609" s="14"/>
      <c r="H1609" s="14"/>
      <c r="I1609" s="14"/>
    </row>
    <row r="1610" spans="1:9" x14ac:dyDescent="0.35">
      <c r="A1610" s="22">
        <v>40057</v>
      </c>
      <c r="B1610" s="23" t="s">
        <v>197</v>
      </c>
      <c r="C1610" s="14">
        <v>20</v>
      </c>
      <c r="D1610" s="14">
        <f>IF(cukier6[[#This Row],[NIP]]=B1609, D1609+cukier6[[#This Row],[LICZBA KG]], cukier6[[#This Row],[LICZBA KG]])</f>
        <v>20</v>
      </c>
      <c r="E161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610" s="23">
        <f>(1-E1610)*cukier6[[#This Row],[LICZBA KG]]</f>
        <v>20</v>
      </c>
      <c r="G1610" s="14"/>
      <c r="H1610" s="14"/>
      <c r="I1610" s="14"/>
    </row>
    <row r="1611" spans="1:9" x14ac:dyDescent="0.35">
      <c r="A1611" s="22">
        <v>40848</v>
      </c>
      <c r="B1611" s="23" t="s">
        <v>197</v>
      </c>
      <c r="C1611" s="14">
        <v>4</v>
      </c>
      <c r="D1611" s="14">
        <f>IF(cukier6[[#This Row],[NIP]]=B1610, D1610+cukier6[[#This Row],[LICZBA KG]], cukier6[[#This Row],[LICZBA KG]])</f>
        <v>24</v>
      </c>
      <c r="E161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611" s="23">
        <f>(1-E1611)*cukier6[[#This Row],[LICZBA KG]]</f>
        <v>4</v>
      </c>
      <c r="G1611" s="14"/>
      <c r="H1611" s="14"/>
      <c r="I1611" s="14"/>
    </row>
    <row r="1612" spans="1:9" x14ac:dyDescent="0.35">
      <c r="A1612" s="22">
        <v>41422</v>
      </c>
      <c r="B1612" s="23" t="s">
        <v>197</v>
      </c>
      <c r="C1612" s="14">
        <v>8</v>
      </c>
      <c r="D1612" s="14">
        <f>IF(cukier6[[#This Row],[NIP]]=B1611, D1611+cukier6[[#This Row],[LICZBA KG]], cukier6[[#This Row],[LICZBA KG]])</f>
        <v>32</v>
      </c>
      <c r="E161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612" s="23">
        <f>(1-E1612)*cukier6[[#This Row],[LICZBA KG]]</f>
        <v>8</v>
      </c>
      <c r="G1612" s="14"/>
      <c r="H1612" s="14"/>
      <c r="I1612" s="14"/>
    </row>
    <row r="1613" spans="1:9" x14ac:dyDescent="0.35">
      <c r="A1613" s="22">
        <v>39208</v>
      </c>
      <c r="B1613" s="23" t="s">
        <v>140</v>
      </c>
      <c r="C1613" s="14">
        <v>15</v>
      </c>
      <c r="D1613" s="14">
        <f>IF(cukier6[[#This Row],[NIP]]=B1612, D1612+cukier6[[#This Row],[LICZBA KG]], cukier6[[#This Row],[LICZBA KG]])</f>
        <v>15</v>
      </c>
      <c r="E161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613" s="23">
        <f>(1-E1613)*cukier6[[#This Row],[LICZBA KG]]</f>
        <v>15</v>
      </c>
      <c r="G1613" s="14"/>
      <c r="H1613" s="14"/>
      <c r="I1613" s="14"/>
    </row>
    <row r="1614" spans="1:9" x14ac:dyDescent="0.35">
      <c r="A1614" s="22">
        <v>39747</v>
      </c>
      <c r="B1614" s="23" t="s">
        <v>140</v>
      </c>
      <c r="C1614" s="14">
        <v>11</v>
      </c>
      <c r="D1614" s="14">
        <f>IF(cukier6[[#This Row],[NIP]]=B1613, D1613+cukier6[[#This Row],[LICZBA KG]], cukier6[[#This Row],[LICZBA KG]])</f>
        <v>26</v>
      </c>
      <c r="E161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614" s="23">
        <f>(1-E1614)*cukier6[[#This Row],[LICZBA KG]]</f>
        <v>11</v>
      </c>
      <c r="G1614" s="14"/>
      <c r="H1614" s="14"/>
      <c r="I1614" s="14"/>
    </row>
    <row r="1615" spans="1:9" x14ac:dyDescent="0.35">
      <c r="A1615" s="22">
        <v>40434</v>
      </c>
      <c r="B1615" s="23" t="s">
        <v>140</v>
      </c>
      <c r="C1615" s="14">
        <v>14</v>
      </c>
      <c r="D1615" s="14">
        <f>IF(cukier6[[#This Row],[NIP]]=B1614, D1614+cukier6[[#This Row],[LICZBA KG]], cukier6[[#This Row],[LICZBA KG]])</f>
        <v>40</v>
      </c>
      <c r="E161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615" s="23">
        <f>(1-E1615)*cukier6[[#This Row],[LICZBA KG]]</f>
        <v>14</v>
      </c>
      <c r="G1615" s="14"/>
      <c r="H1615" s="14"/>
      <c r="I1615" s="14"/>
    </row>
    <row r="1616" spans="1:9" x14ac:dyDescent="0.35">
      <c r="A1616" s="22">
        <v>38729</v>
      </c>
      <c r="B1616" s="23" t="s">
        <v>94</v>
      </c>
      <c r="C1616" s="14">
        <v>20</v>
      </c>
      <c r="D1616" s="14">
        <f>IF(cukier6[[#This Row],[NIP]]=B1615, D1615+cukier6[[#This Row],[LICZBA KG]], cukier6[[#This Row],[LICZBA KG]])</f>
        <v>20</v>
      </c>
      <c r="E161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616" s="23">
        <f>(1-E1616)*cukier6[[#This Row],[LICZBA KG]]</f>
        <v>20</v>
      </c>
      <c r="G1616" s="14"/>
      <c r="H1616" s="14"/>
      <c r="I1616" s="14"/>
    </row>
    <row r="1617" spans="1:9" x14ac:dyDescent="0.35">
      <c r="A1617" s="22">
        <v>38817</v>
      </c>
      <c r="B1617" s="23" t="s">
        <v>94</v>
      </c>
      <c r="C1617" s="14">
        <v>13</v>
      </c>
      <c r="D1617" s="14">
        <f>IF(cukier6[[#This Row],[NIP]]=B1616, D1616+cukier6[[#This Row],[LICZBA KG]], cukier6[[#This Row],[LICZBA KG]])</f>
        <v>33</v>
      </c>
      <c r="E161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617" s="23">
        <f>(1-E1617)*cukier6[[#This Row],[LICZBA KG]]</f>
        <v>13</v>
      </c>
      <c r="G1617" s="14"/>
      <c r="H1617" s="14"/>
      <c r="I1617" s="14"/>
    </row>
    <row r="1618" spans="1:9" x14ac:dyDescent="0.35">
      <c r="A1618" s="22">
        <v>39140</v>
      </c>
      <c r="B1618" s="23" t="s">
        <v>94</v>
      </c>
      <c r="C1618" s="14">
        <v>14</v>
      </c>
      <c r="D1618" s="14">
        <f>IF(cukier6[[#This Row],[NIP]]=B1617, D1617+cukier6[[#This Row],[LICZBA KG]], cukier6[[#This Row],[LICZBA KG]])</f>
        <v>47</v>
      </c>
      <c r="E161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618" s="23">
        <f>(1-E1618)*cukier6[[#This Row],[LICZBA KG]]</f>
        <v>14</v>
      </c>
      <c r="G1618" s="14"/>
      <c r="H1618" s="14"/>
      <c r="I1618" s="14"/>
    </row>
    <row r="1619" spans="1:9" x14ac:dyDescent="0.35">
      <c r="A1619" s="22">
        <v>39809</v>
      </c>
      <c r="B1619" s="23" t="s">
        <v>94</v>
      </c>
      <c r="C1619" s="14">
        <v>2</v>
      </c>
      <c r="D1619" s="14">
        <f>IF(cukier6[[#This Row],[NIP]]=B1618, D1618+cukier6[[#This Row],[LICZBA KG]], cukier6[[#This Row],[LICZBA KG]])</f>
        <v>49</v>
      </c>
      <c r="E161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619" s="23">
        <f>(1-E1619)*cukier6[[#This Row],[LICZBA KG]]</f>
        <v>2</v>
      </c>
      <c r="G1619" s="14"/>
      <c r="H1619" s="14"/>
      <c r="I1619" s="14"/>
    </row>
    <row r="1620" spans="1:9" x14ac:dyDescent="0.35">
      <c r="A1620" s="22">
        <v>40529</v>
      </c>
      <c r="B1620" s="23" t="s">
        <v>94</v>
      </c>
      <c r="C1620" s="14">
        <v>20</v>
      </c>
      <c r="D1620" s="14">
        <f>IF(cukier6[[#This Row],[NIP]]=B1619, D1619+cukier6[[#This Row],[LICZBA KG]], cukier6[[#This Row],[LICZBA KG]])</f>
        <v>69</v>
      </c>
      <c r="E162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620" s="23">
        <f>(1-E1620)*cukier6[[#This Row],[LICZBA KG]]</f>
        <v>20</v>
      </c>
      <c r="G1620" s="14"/>
      <c r="H1620" s="14"/>
      <c r="I1620" s="14"/>
    </row>
    <row r="1621" spans="1:9" x14ac:dyDescent="0.35">
      <c r="A1621" s="22">
        <v>38512</v>
      </c>
      <c r="B1621" s="23" t="s">
        <v>51</v>
      </c>
      <c r="C1621" s="14">
        <v>7</v>
      </c>
      <c r="D1621" s="14">
        <f>IF(cukier6[[#This Row],[NIP]]=B1620, D1620+cukier6[[#This Row],[LICZBA KG]], cukier6[[#This Row],[LICZBA KG]])</f>
        <v>7</v>
      </c>
      <c r="E162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621" s="23">
        <f>(1-E1621)*cukier6[[#This Row],[LICZBA KG]]</f>
        <v>7</v>
      </c>
      <c r="G1621" s="14"/>
      <c r="H1621" s="14"/>
      <c r="I1621" s="14"/>
    </row>
    <row r="1622" spans="1:9" x14ac:dyDescent="0.35">
      <c r="A1622" s="22">
        <v>39545</v>
      </c>
      <c r="B1622" s="23" t="s">
        <v>51</v>
      </c>
      <c r="C1622" s="14">
        <v>2</v>
      </c>
      <c r="D1622" s="14">
        <f>IF(cukier6[[#This Row],[NIP]]=B1621, D1621+cukier6[[#This Row],[LICZBA KG]], cukier6[[#This Row],[LICZBA KG]])</f>
        <v>9</v>
      </c>
      <c r="E162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622" s="23">
        <f>(1-E1622)*cukier6[[#This Row],[LICZBA KG]]</f>
        <v>2</v>
      </c>
      <c r="G1622" s="14"/>
      <c r="H1622" s="14"/>
      <c r="I1622" s="14"/>
    </row>
    <row r="1623" spans="1:9" x14ac:dyDescent="0.35">
      <c r="A1623" s="22">
        <v>40088</v>
      </c>
      <c r="B1623" s="23" t="s">
        <v>51</v>
      </c>
      <c r="C1623" s="14">
        <v>4</v>
      </c>
      <c r="D1623" s="14">
        <f>IF(cukier6[[#This Row],[NIP]]=B1622, D1622+cukier6[[#This Row],[LICZBA KG]], cukier6[[#This Row],[LICZBA KG]])</f>
        <v>13</v>
      </c>
      <c r="E162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623" s="23">
        <f>(1-E1623)*cukier6[[#This Row],[LICZBA KG]]</f>
        <v>4</v>
      </c>
      <c r="G1623" s="14"/>
      <c r="H1623" s="14"/>
      <c r="I1623" s="14"/>
    </row>
    <row r="1624" spans="1:9" x14ac:dyDescent="0.35">
      <c r="A1624" s="22">
        <v>41190</v>
      </c>
      <c r="B1624" s="23" t="s">
        <v>51</v>
      </c>
      <c r="C1624" s="14">
        <v>12</v>
      </c>
      <c r="D1624" s="14">
        <f>IF(cukier6[[#This Row],[NIP]]=B1623, D1623+cukier6[[#This Row],[LICZBA KG]], cukier6[[#This Row],[LICZBA KG]])</f>
        <v>25</v>
      </c>
      <c r="E162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624" s="23">
        <f>(1-E1624)*cukier6[[#This Row],[LICZBA KG]]</f>
        <v>12</v>
      </c>
      <c r="G1624" s="14"/>
      <c r="H1624" s="14"/>
      <c r="I1624" s="14"/>
    </row>
    <row r="1625" spans="1:9" x14ac:dyDescent="0.35">
      <c r="A1625" s="22">
        <v>38374</v>
      </c>
      <c r="B1625" s="23" t="s">
        <v>9</v>
      </c>
      <c r="C1625" s="14">
        <v>440</v>
      </c>
      <c r="D1625" s="14">
        <f>IF(cukier6[[#This Row],[NIP]]=B1624, D1624+cukier6[[#This Row],[LICZBA KG]], cukier6[[#This Row],[LICZBA KG]])</f>
        <v>440</v>
      </c>
      <c r="E162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625" s="23">
        <f>(1-E1625)*cukier6[[#This Row],[LICZBA KG]]</f>
        <v>418</v>
      </c>
      <c r="G1625" s="14"/>
      <c r="H1625" s="14"/>
      <c r="I1625" s="14"/>
    </row>
    <row r="1626" spans="1:9" x14ac:dyDescent="0.35">
      <c r="A1626" s="22">
        <v>38435</v>
      </c>
      <c r="B1626" s="23" t="s">
        <v>9</v>
      </c>
      <c r="C1626" s="14">
        <v>277</v>
      </c>
      <c r="D1626" s="14">
        <f>IF(cukier6[[#This Row],[NIP]]=B1625, D1625+cukier6[[#This Row],[LICZBA KG]], cukier6[[#This Row],[LICZBA KG]])</f>
        <v>717</v>
      </c>
      <c r="E162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626" s="23">
        <f>(1-E1626)*cukier6[[#This Row],[LICZBA KG]]</f>
        <v>263.14999999999998</v>
      </c>
      <c r="G1626" s="14"/>
      <c r="H1626" s="14"/>
      <c r="I1626" s="14"/>
    </row>
    <row r="1627" spans="1:9" x14ac:dyDescent="0.35">
      <c r="A1627" s="22">
        <v>38492</v>
      </c>
      <c r="B1627" s="23" t="s">
        <v>9</v>
      </c>
      <c r="C1627" s="14">
        <v>259</v>
      </c>
      <c r="D1627" s="14">
        <f>IF(cukier6[[#This Row],[NIP]]=B1626, D1626+cukier6[[#This Row],[LICZBA KG]], cukier6[[#This Row],[LICZBA KG]])</f>
        <v>976</v>
      </c>
      <c r="E162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627" s="23">
        <f>(1-E1627)*cukier6[[#This Row],[LICZBA KG]]</f>
        <v>246.04999999999998</v>
      </c>
      <c r="G1627" s="14"/>
      <c r="H1627" s="14"/>
      <c r="I1627" s="14"/>
    </row>
    <row r="1628" spans="1:9" x14ac:dyDescent="0.35">
      <c r="A1628" s="22">
        <v>38558</v>
      </c>
      <c r="B1628" s="23" t="s">
        <v>9</v>
      </c>
      <c r="C1628" s="14">
        <v>158</v>
      </c>
      <c r="D1628" s="14">
        <f>IF(cukier6[[#This Row],[NIP]]=B1627, D1627+cukier6[[#This Row],[LICZBA KG]], cukier6[[#This Row],[LICZBA KG]])</f>
        <v>1134</v>
      </c>
      <c r="E162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628" s="23">
        <f>(1-E1628)*cukier6[[#This Row],[LICZBA KG]]</f>
        <v>142.20000000000002</v>
      </c>
      <c r="G1628" s="14"/>
      <c r="H1628" s="14"/>
      <c r="I1628" s="14"/>
    </row>
    <row r="1629" spans="1:9" x14ac:dyDescent="0.35">
      <c r="A1629" s="22">
        <v>38569</v>
      </c>
      <c r="B1629" s="23" t="s">
        <v>9</v>
      </c>
      <c r="C1629" s="14">
        <v>172</v>
      </c>
      <c r="D1629" s="14">
        <f>IF(cukier6[[#This Row],[NIP]]=B1628, D1628+cukier6[[#This Row],[LICZBA KG]], cukier6[[#This Row],[LICZBA KG]])</f>
        <v>1306</v>
      </c>
      <c r="E162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629" s="23">
        <f>(1-E1629)*cukier6[[#This Row],[LICZBA KG]]</f>
        <v>154.80000000000001</v>
      </c>
      <c r="G1629" s="14"/>
      <c r="H1629" s="14"/>
      <c r="I1629" s="14"/>
    </row>
    <row r="1630" spans="1:9" x14ac:dyDescent="0.35">
      <c r="A1630" s="22">
        <v>38593</v>
      </c>
      <c r="B1630" s="23" t="s">
        <v>9</v>
      </c>
      <c r="C1630" s="14">
        <v>106</v>
      </c>
      <c r="D1630" s="14">
        <f>IF(cukier6[[#This Row],[NIP]]=B1629, D1629+cukier6[[#This Row],[LICZBA KG]], cukier6[[#This Row],[LICZBA KG]])</f>
        <v>1412</v>
      </c>
      <c r="E163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630" s="23">
        <f>(1-E1630)*cukier6[[#This Row],[LICZBA KG]]</f>
        <v>95.4</v>
      </c>
      <c r="G1630" s="14"/>
      <c r="H1630" s="14"/>
      <c r="I1630" s="14"/>
    </row>
    <row r="1631" spans="1:9" x14ac:dyDescent="0.35">
      <c r="A1631" s="22">
        <v>38608</v>
      </c>
      <c r="B1631" s="23" t="s">
        <v>9</v>
      </c>
      <c r="C1631" s="14">
        <v>309</v>
      </c>
      <c r="D1631" s="14">
        <f>IF(cukier6[[#This Row],[NIP]]=B1630, D1630+cukier6[[#This Row],[LICZBA KG]], cukier6[[#This Row],[LICZBA KG]])</f>
        <v>1721</v>
      </c>
      <c r="E163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631" s="23">
        <f>(1-E1631)*cukier6[[#This Row],[LICZBA KG]]</f>
        <v>278.10000000000002</v>
      </c>
      <c r="G1631" s="14"/>
      <c r="H1631" s="14"/>
      <c r="I1631" s="14"/>
    </row>
    <row r="1632" spans="1:9" x14ac:dyDescent="0.35">
      <c r="A1632" s="22">
        <v>38623</v>
      </c>
      <c r="B1632" s="23" t="s">
        <v>9</v>
      </c>
      <c r="C1632" s="14">
        <v>284</v>
      </c>
      <c r="D1632" s="14">
        <f>IF(cukier6[[#This Row],[NIP]]=B1631, D1631+cukier6[[#This Row],[LICZBA KG]], cukier6[[#This Row],[LICZBA KG]])</f>
        <v>2005</v>
      </c>
      <c r="E163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632" s="23">
        <f>(1-E1632)*cukier6[[#This Row],[LICZBA KG]]</f>
        <v>255.6</v>
      </c>
      <c r="G1632" s="14"/>
      <c r="H1632" s="14"/>
      <c r="I1632" s="14"/>
    </row>
    <row r="1633" spans="1:9" x14ac:dyDescent="0.35">
      <c r="A1633" s="22">
        <v>38657</v>
      </c>
      <c r="B1633" s="23" t="s">
        <v>9</v>
      </c>
      <c r="C1633" s="14">
        <v>279</v>
      </c>
      <c r="D1633" s="14">
        <f>IF(cukier6[[#This Row],[NIP]]=B1632, D1632+cukier6[[#This Row],[LICZBA KG]], cukier6[[#This Row],[LICZBA KG]])</f>
        <v>2284</v>
      </c>
      <c r="E163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633" s="23">
        <f>(1-E1633)*cukier6[[#This Row],[LICZBA KG]]</f>
        <v>251.1</v>
      </c>
      <c r="G1633" s="14"/>
      <c r="H1633" s="14"/>
      <c r="I1633" s="14"/>
    </row>
    <row r="1634" spans="1:9" x14ac:dyDescent="0.35">
      <c r="A1634" s="22">
        <v>38687</v>
      </c>
      <c r="B1634" s="23" t="s">
        <v>9</v>
      </c>
      <c r="C1634" s="14">
        <v>317</v>
      </c>
      <c r="D1634" s="14">
        <f>IF(cukier6[[#This Row],[NIP]]=B1633, D1633+cukier6[[#This Row],[LICZBA KG]], cukier6[[#This Row],[LICZBA KG]])</f>
        <v>2601</v>
      </c>
      <c r="E163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634" s="23">
        <f>(1-E1634)*cukier6[[#This Row],[LICZBA KG]]</f>
        <v>285.3</v>
      </c>
      <c r="G1634" s="14"/>
      <c r="H1634" s="14"/>
      <c r="I1634" s="14"/>
    </row>
    <row r="1635" spans="1:9" x14ac:dyDescent="0.35">
      <c r="A1635" s="22">
        <v>38729</v>
      </c>
      <c r="B1635" s="23" t="s">
        <v>9</v>
      </c>
      <c r="C1635" s="14">
        <v>165</v>
      </c>
      <c r="D1635" s="14">
        <f>IF(cukier6[[#This Row],[NIP]]=B1634, D1634+cukier6[[#This Row],[LICZBA KG]], cukier6[[#This Row],[LICZBA KG]])</f>
        <v>2766</v>
      </c>
      <c r="E163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635" s="23">
        <f>(1-E1635)*cukier6[[#This Row],[LICZBA KG]]</f>
        <v>148.5</v>
      </c>
      <c r="G1635" s="14"/>
      <c r="H1635" s="14"/>
      <c r="I1635" s="14"/>
    </row>
    <row r="1636" spans="1:9" x14ac:dyDescent="0.35">
      <c r="A1636" s="22">
        <v>38765</v>
      </c>
      <c r="B1636" s="23" t="s">
        <v>9</v>
      </c>
      <c r="C1636" s="14">
        <v>387</v>
      </c>
      <c r="D1636" s="14">
        <f>IF(cukier6[[#This Row],[NIP]]=B1635, D1635+cukier6[[#This Row],[LICZBA KG]], cukier6[[#This Row],[LICZBA KG]])</f>
        <v>3153</v>
      </c>
      <c r="E163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636" s="23">
        <f>(1-E1636)*cukier6[[#This Row],[LICZBA KG]]</f>
        <v>348.3</v>
      </c>
      <c r="G1636" s="14"/>
      <c r="H1636" s="14"/>
      <c r="I1636" s="14"/>
    </row>
    <row r="1637" spans="1:9" x14ac:dyDescent="0.35">
      <c r="A1637" s="22">
        <v>38792</v>
      </c>
      <c r="B1637" s="23" t="s">
        <v>9</v>
      </c>
      <c r="C1637" s="14">
        <v>262</v>
      </c>
      <c r="D1637" s="14">
        <f>IF(cukier6[[#This Row],[NIP]]=B1636, D1636+cukier6[[#This Row],[LICZBA KG]], cukier6[[#This Row],[LICZBA KG]])</f>
        <v>3415</v>
      </c>
      <c r="E163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637" s="23">
        <f>(1-E1637)*cukier6[[#This Row],[LICZBA KG]]</f>
        <v>235.8</v>
      </c>
      <c r="G1637" s="14"/>
      <c r="H1637" s="14"/>
      <c r="I1637" s="14"/>
    </row>
    <row r="1638" spans="1:9" x14ac:dyDescent="0.35">
      <c r="A1638" s="22">
        <v>38818</v>
      </c>
      <c r="B1638" s="23" t="s">
        <v>9</v>
      </c>
      <c r="C1638" s="14">
        <v>293</v>
      </c>
      <c r="D1638" s="14">
        <f>IF(cukier6[[#This Row],[NIP]]=B1637, D1637+cukier6[[#This Row],[LICZBA KG]], cukier6[[#This Row],[LICZBA KG]])</f>
        <v>3708</v>
      </c>
      <c r="E163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638" s="23">
        <f>(1-E1638)*cukier6[[#This Row],[LICZBA KG]]</f>
        <v>263.7</v>
      </c>
      <c r="G1638" s="14"/>
      <c r="H1638" s="14"/>
      <c r="I1638" s="14"/>
    </row>
    <row r="1639" spans="1:9" x14ac:dyDescent="0.35">
      <c r="A1639" s="22">
        <v>38826</v>
      </c>
      <c r="B1639" s="23" t="s">
        <v>9</v>
      </c>
      <c r="C1639" s="14">
        <v>198</v>
      </c>
      <c r="D1639" s="14">
        <f>IF(cukier6[[#This Row],[NIP]]=B1638, D1638+cukier6[[#This Row],[LICZBA KG]], cukier6[[#This Row],[LICZBA KG]])</f>
        <v>3906</v>
      </c>
      <c r="E163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639" s="23">
        <f>(1-E1639)*cukier6[[#This Row],[LICZBA KG]]</f>
        <v>178.20000000000002</v>
      </c>
      <c r="G1639" s="14"/>
      <c r="H1639" s="14"/>
      <c r="I1639" s="14"/>
    </row>
    <row r="1640" spans="1:9" x14ac:dyDescent="0.35">
      <c r="A1640" s="22">
        <v>38867</v>
      </c>
      <c r="B1640" s="23" t="s">
        <v>9</v>
      </c>
      <c r="C1640" s="14">
        <v>217</v>
      </c>
      <c r="D1640" s="14">
        <f>IF(cukier6[[#This Row],[NIP]]=B1639, D1639+cukier6[[#This Row],[LICZBA KG]], cukier6[[#This Row],[LICZBA KG]])</f>
        <v>4123</v>
      </c>
      <c r="E164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640" s="23">
        <f>(1-E1640)*cukier6[[#This Row],[LICZBA KG]]</f>
        <v>195.3</v>
      </c>
      <c r="G1640" s="14"/>
      <c r="H1640" s="14"/>
      <c r="I1640" s="14"/>
    </row>
    <row r="1641" spans="1:9" x14ac:dyDescent="0.35">
      <c r="A1641" s="22">
        <v>38902</v>
      </c>
      <c r="B1641" s="23" t="s">
        <v>9</v>
      </c>
      <c r="C1641" s="14">
        <v>443</v>
      </c>
      <c r="D1641" s="14">
        <f>IF(cukier6[[#This Row],[NIP]]=B1640, D1640+cukier6[[#This Row],[LICZBA KG]], cukier6[[#This Row],[LICZBA KG]])</f>
        <v>4566</v>
      </c>
      <c r="E164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641" s="23">
        <f>(1-E1641)*cukier6[[#This Row],[LICZBA KG]]</f>
        <v>398.7</v>
      </c>
      <c r="G1641" s="14"/>
      <c r="H1641" s="14"/>
      <c r="I1641" s="14"/>
    </row>
    <row r="1642" spans="1:9" x14ac:dyDescent="0.35">
      <c r="A1642" s="22">
        <v>38918</v>
      </c>
      <c r="B1642" s="23" t="s">
        <v>9</v>
      </c>
      <c r="C1642" s="14">
        <v>323</v>
      </c>
      <c r="D1642" s="14">
        <f>IF(cukier6[[#This Row],[NIP]]=B1641, D1641+cukier6[[#This Row],[LICZBA KG]], cukier6[[#This Row],[LICZBA KG]])</f>
        <v>4889</v>
      </c>
      <c r="E164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642" s="23">
        <f>(1-E1642)*cukier6[[#This Row],[LICZBA KG]]</f>
        <v>290.7</v>
      </c>
      <c r="G1642" s="14"/>
      <c r="H1642" s="14"/>
      <c r="I1642" s="14"/>
    </row>
    <row r="1643" spans="1:9" x14ac:dyDescent="0.35">
      <c r="A1643" s="22">
        <v>38926</v>
      </c>
      <c r="B1643" s="23" t="s">
        <v>9</v>
      </c>
      <c r="C1643" s="14">
        <v>497</v>
      </c>
      <c r="D1643" s="14">
        <f>IF(cukier6[[#This Row],[NIP]]=B1642, D1642+cukier6[[#This Row],[LICZBA KG]], cukier6[[#This Row],[LICZBA KG]])</f>
        <v>5386</v>
      </c>
      <c r="E164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643" s="23">
        <f>(1-E1643)*cukier6[[#This Row],[LICZBA KG]]</f>
        <v>447.3</v>
      </c>
      <c r="G1643" s="14"/>
      <c r="H1643" s="14"/>
      <c r="I1643" s="14"/>
    </row>
    <row r="1644" spans="1:9" x14ac:dyDescent="0.35">
      <c r="A1644" s="22">
        <v>38927</v>
      </c>
      <c r="B1644" s="23" t="s">
        <v>9</v>
      </c>
      <c r="C1644" s="14">
        <v>103</v>
      </c>
      <c r="D1644" s="14">
        <f>IF(cukier6[[#This Row],[NIP]]=B1643, D1643+cukier6[[#This Row],[LICZBA KG]], cukier6[[#This Row],[LICZBA KG]])</f>
        <v>5489</v>
      </c>
      <c r="E164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644" s="23">
        <f>(1-E1644)*cukier6[[#This Row],[LICZBA KG]]</f>
        <v>92.7</v>
      </c>
      <c r="G1644" s="14"/>
      <c r="H1644" s="14"/>
      <c r="I1644" s="14"/>
    </row>
    <row r="1645" spans="1:9" x14ac:dyDescent="0.35">
      <c r="A1645" s="22">
        <v>39047</v>
      </c>
      <c r="B1645" s="23" t="s">
        <v>9</v>
      </c>
      <c r="C1645" s="14">
        <v>237</v>
      </c>
      <c r="D1645" s="14">
        <f>IF(cukier6[[#This Row],[NIP]]=B1644, D1644+cukier6[[#This Row],[LICZBA KG]], cukier6[[#This Row],[LICZBA KG]])</f>
        <v>5726</v>
      </c>
      <c r="E164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645" s="23">
        <f>(1-E1645)*cukier6[[#This Row],[LICZBA KG]]</f>
        <v>213.3</v>
      </c>
      <c r="G1645" s="14"/>
      <c r="H1645" s="14"/>
      <c r="I1645" s="14"/>
    </row>
    <row r="1646" spans="1:9" x14ac:dyDescent="0.35">
      <c r="A1646" s="22">
        <v>39204</v>
      </c>
      <c r="B1646" s="23" t="s">
        <v>9</v>
      </c>
      <c r="C1646" s="14">
        <v>297</v>
      </c>
      <c r="D1646" s="14">
        <f>IF(cukier6[[#This Row],[NIP]]=B1645, D1645+cukier6[[#This Row],[LICZBA KG]], cukier6[[#This Row],[LICZBA KG]])</f>
        <v>6023</v>
      </c>
      <c r="E164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646" s="23">
        <f>(1-E1646)*cukier6[[#This Row],[LICZBA KG]]</f>
        <v>267.3</v>
      </c>
      <c r="G1646" s="14"/>
      <c r="H1646" s="14"/>
      <c r="I1646" s="14"/>
    </row>
    <row r="1647" spans="1:9" x14ac:dyDescent="0.35">
      <c r="A1647" s="22">
        <v>39270</v>
      </c>
      <c r="B1647" s="23" t="s">
        <v>9</v>
      </c>
      <c r="C1647" s="14">
        <v>208</v>
      </c>
      <c r="D1647" s="14">
        <f>IF(cukier6[[#This Row],[NIP]]=B1646, D1646+cukier6[[#This Row],[LICZBA KG]], cukier6[[#This Row],[LICZBA KG]])</f>
        <v>6231</v>
      </c>
      <c r="E164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647" s="23">
        <f>(1-E1647)*cukier6[[#This Row],[LICZBA KG]]</f>
        <v>187.20000000000002</v>
      </c>
      <c r="G1647" s="14"/>
      <c r="H1647" s="14"/>
      <c r="I1647" s="14"/>
    </row>
    <row r="1648" spans="1:9" x14ac:dyDescent="0.35">
      <c r="A1648" s="22">
        <v>39307</v>
      </c>
      <c r="B1648" s="23" t="s">
        <v>9</v>
      </c>
      <c r="C1648" s="14">
        <v>260</v>
      </c>
      <c r="D1648" s="14">
        <f>IF(cukier6[[#This Row],[NIP]]=B1647, D1647+cukier6[[#This Row],[LICZBA KG]], cukier6[[#This Row],[LICZBA KG]])</f>
        <v>6491</v>
      </c>
      <c r="E164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648" s="23">
        <f>(1-E1648)*cukier6[[#This Row],[LICZBA KG]]</f>
        <v>234</v>
      </c>
      <c r="G1648" s="14"/>
      <c r="H1648" s="14"/>
      <c r="I1648" s="14"/>
    </row>
    <row r="1649" spans="1:9" x14ac:dyDescent="0.35">
      <c r="A1649" s="22">
        <v>39340</v>
      </c>
      <c r="B1649" s="23" t="s">
        <v>9</v>
      </c>
      <c r="C1649" s="14">
        <v>415</v>
      </c>
      <c r="D1649" s="14">
        <f>IF(cukier6[[#This Row],[NIP]]=B1648, D1648+cukier6[[#This Row],[LICZBA KG]], cukier6[[#This Row],[LICZBA KG]])</f>
        <v>6906</v>
      </c>
      <c r="E164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649" s="23">
        <f>(1-E1649)*cukier6[[#This Row],[LICZBA KG]]</f>
        <v>373.5</v>
      </c>
      <c r="G1649" s="14"/>
      <c r="H1649" s="14"/>
      <c r="I1649" s="14"/>
    </row>
    <row r="1650" spans="1:9" x14ac:dyDescent="0.35">
      <c r="A1650" s="22">
        <v>39341</v>
      </c>
      <c r="B1650" s="23" t="s">
        <v>9</v>
      </c>
      <c r="C1650" s="14">
        <v>467</v>
      </c>
      <c r="D1650" s="14">
        <f>IF(cukier6[[#This Row],[NIP]]=B1649, D1649+cukier6[[#This Row],[LICZBA KG]], cukier6[[#This Row],[LICZBA KG]])</f>
        <v>7373</v>
      </c>
      <c r="E165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650" s="23">
        <f>(1-E1650)*cukier6[[#This Row],[LICZBA KG]]</f>
        <v>420.3</v>
      </c>
      <c r="G1650" s="14"/>
      <c r="H1650" s="14"/>
      <c r="I1650" s="14"/>
    </row>
    <row r="1651" spans="1:9" x14ac:dyDescent="0.35">
      <c r="A1651" s="22">
        <v>39345</v>
      </c>
      <c r="B1651" s="23" t="s">
        <v>9</v>
      </c>
      <c r="C1651" s="14">
        <v>197</v>
      </c>
      <c r="D1651" s="14">
        <f>IF(cukier6[[#This Row],[NIP]]=B1650, D1650+cukier6[[#This Row],[LICZBA KG]], cukier6[[#This Row],[LICZBA KG]])</f>
        <v>7570</v>
      </c>
      <c r="E165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651" s="23">
        <f>(1-E1651)*cukier6[[#This Row],[LICZBA KG]]</f>
        <v>177.3</v>
      </c>
      <c r="G1651" s="14"/>
      <c r="H1651" s="14"/>
      <c r="I1651" s="14"/>
    </row>
    <row r="1652" spans="1:9" x14ac:dyDescent="0.35">
      <c r="A1652" s="22">
        <v>39351</v>
      </c>
      <c r="B1652" s="23" t="s">
        <v>9</v>
      </c>
      <c r="C1652" s="14">
        <v>466</v>
      </c>
      <c r="D1652" s="14">
        <f>IF(cukier6[[#This Row],[NIP]]=B1651, D1651+cukier6[[#This Row],[LICZBA KG]], cukier6[[#This Row],[LICZBA KG]])</f>
        <v>8036</v>
      </c>
      <c r="E165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652" s="23">
        <f>(1-E1652)*cukier6[[#This Row],[LICZBA KG]]</f>
        <v>419.40000000000003</v>
      </c>
      <c r="G1652" s="14"/>
      <c r="H1652" s="14"/>
      <c r="I1652" s="14"/>
    </row>
    <row r="1653" spans="1:9" x14ac:dyDescent="0.35">
      <c r="A1653" s="22">
        <v>39494</v>
      </c>
      <c r="B1653" s="23" t="s">
        <v>9</v>
      </c>
      <c r="C1653" s="14">
        <v>103</v>
      </c>
      <c r="D1653" s="14">
        <f>IF(cukier6[[#This Row],[NIP]]=B1652, D1652+cukier6[[#This Row],[LICZBA KG]], cukier6[[#This Row],[LICZBA KG]])</f>
        <v>8139</v>
      </c>
      <c r="E165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653" s="23">
        <f>(1-E1653)*cukier6[[#This Row],[LICZBA KG]]</f>
        <v>92.7</v>
      </c>
      <c r="G1653" s="14"/>
      <c r="H1653" s="14"/>
      <c r="I1653" s="14"/>
    </row>
    <row r="1654" spans="1:9" x14ac:dyDescent="0.35">
      <c r="A1654" s="22">
        <v>39532</v>
      </c>
      <c r="B1654" s="23" t="s">
        <v>9</v>
      </c>
      <c r="C1654" s="14">
        <v>121</v>
      </c>
      <c r="D1654" s="14">
        <f>IF(cukier6[[#This Row],[NIP]]=B1653, D1653+cukier6[[#This Row],[LICZBA KG]], cukier6[[#This Row],[LICZBA KG]])</f>
        <v>8260</v>
      </c>
      <c r="E165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654" s="23">
        <f>(1-E1654)*cukier6[[#This Row],[LICZBA KG]]</f>
        <v>108.9</v>
      </c>
      <c r="G1654" s="14"/>
      <c r="H1654" s="14"/>
      <c r="I1654" s="14"/>
    </row>
    <row r="1655" spans="1:9" x14ac:dyDescent="0.35">
      <c r="A1655" s="22">
        <v>39577</v>
      </c>
      <c r="B1655" s="23" t="s">
        <v>9</v>
      </c>
      <c r="C1655" s="14">
        <v>444</v>
      </c>
      <c r="D1655" s="14">
        <f>IF(cukier6[[#This Row],[NIP]]=B1654, D1654+cukier6[[#This Row],[LICZBA KG]], cukier6[[#This Row],[LICZBA KG]])</f>
        <v>8704</v>
      </c>
      <c r="E165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655" s="23">
        <f>(1-E1655)*cukier6[[#This Row],[LICZBA KG]]</f>
        <v>399.6</v>
      </c>
      <c r="G1655" s="14"/>
      <c r="H1655" s="14"/>
      <c r="I1655" s="14"/>
    </row>
    <row r="1656" spans="1:9" x14ac:dyDescent="0.35">
      <c r="A1656" s="22">
        <v>39671</v>
      </c>
      <c r="B1656" s="23" t="s">
        <v>9</v>
      </c>
      <c r="C1656" s="14">
        <v>397</v>
      </c>
      <c r="D1656" s="14">
        <f>IF(cukier6[[#This Row],[NIP]]=B1655, D1655+cukier6[[#This Row],[LICZBA KG]], cukier6[[#This Row],[LICZBA KG]])</f>
        <v>9101</v>
      </c>
      <c r="E165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656" s="23">
        <f>(1-E1656)*cukier6[[#This Row],[LICZBA KG]]</f>
        <v>357.3</v>
      </c>
      <c r="G1656" s="14"/>
      <c r="H1656" s="14"/>
      <c r="I1656" s="14"/>
    </row>
    <row r="1657" spans="1:9" x14ac:dyDescent="0.35">
      <c r="A1657" s="22">
        <v>39694</v>
      </c>
      <c r="B1657" s="23" t="s">
        <v>9</v>
      </c>
      <c r="C1657" s="14">
        <v>417</v>
      </c>
      <c r="D1657" s="14">
        <f>IF(cukier6[[#This Row],[NIP]]=B1656, D1656+cukier6[[#This Row],[LICZBA KG]], cukier6[[#This Row],[LICZBA KG]])</f>
        <v>9518</v>
      </c>
      <c r="E165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657" s="23">
        <f>(1-E1657)*cukier6[[#This Row],[LICZBA KG]]</f>
        <v>375.3</v>
      </c>
      <c r="G1657" s="14"/>
      <c r="H1657" s="14"/>
      <c r="I1657" s="14"/>
    </row>
    <row r="1658" spans="1:9" x14ac:dyDescent="0.35">
      <c r="A1658" s="22">
        <v>39738</v>
      </c>
      <c r="B1658" s="23" t="s">
        <v>9</v>
      </c>
      <c r="C1658" s="14">
        <v>351</v>
      </c>
      <c r="D1658" s="14">
        <f>IF(cukier6[[#This Row],[NIP]]=B1657, D1657+cukier6[[#This Row],[LICZBA KG]], cukier6[[#This Row],[LICZBA KG]])</f>
        <v>9869</v>
      </c>
      <c r="E165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658" s="23">
        <f>(1-E1658)*cukier6[[#This Row],[LICZBA KG]]</f>
        <v>315.90000000000003</v>
      </c>
      <c r="G1658" s="14"/>
      <c r="H1658" s="14"/>
      <c r="I1658" s="14"/>
    </row>
    <row r="1659" spans="1:9" x14ac:dyDescent="0.35">
      <c r="A1659" s="22">
        <v>39747</v>
      </c>
      <c r="B1659" s="23" t="s">
        <v>9</v>
      </c>
      <c r="C1659" s="14">
        <v>269</v>
      </c>
      <c r="D1659" s="14">
        <f>IF(cukier6[[#This Row],[NIP]]=B1658, D1658+cukier6[[#This Row],[LICZBA KG]], cukier6[[#This Row],[LICZBA KG]])</f>
        <v>10138</v>
      </c>
      <c r="E165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659" s="23">
        <f>(1-E1659)*cukier6[[#This Row],[LICZBA KG]]</f>
        <v>215.20000000000002</v>
      </c>
      <c r="G1659" s="14"/>
      <c r="H1659" s="14"/>
      <c r="I1659" s="14"/>
    </row>
    <row r="1660" spans="1:9" x14ac:dyDescent="0.35">
      <c r="A1660" s="22">
        <v>39860</v>
      </c>
      <c r="B1660" s="23" t="s">
        <v>9</v>
      </c>
      <c r="C1660" s="14">
        <v>395</v>
      </c>
      <c r="D1660" s="14">
        <f>IF(cukier6[[#This Row],[NIP]]=B1659, D1659+cukier6[[#This Row],[LICZBA KG]], cukier6[[#This Row],[LICZBA KG]])</f>
        <v>10533</v>
      </c>
      <c r="E166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660" s="23">
        <f>(1-E1660)*cukier6[[#This Row],[LICZBA KG]]</f>
        <v>316</v>
      </c>
      <c r="G1660" s="14"/>
      <c r="H1660" s="14"/>
      <c r="I1660" s="14"/>
    </row>
    <row r="1661" spans="1:9" x14ac:dyDescent="0.35">
      <c r="A1661" s="22">
        <v>39895</v>
      </c>
      <c r="B1661" s="23" t="s">
        <v>9</v>
      </c>
      <c r="C1661" s="14">
        <v>187</v>
      </c>
      <c r="D1661" s="14">
        <f>IF(cukier6[[#This Row],[NIP]]=B1660, D1660+cukier6[[#This Row],[LICZBA KG]], cukier6[[#This Row],[LICZBA KG]])</f>
        <v>10720</v>
      </c>
      <c r="E166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661" s="23">
        <f>(1-E1661)*cukier6[[#This Row],[LICZBA KG]]</f>
        <v>149.6</v>
      </c>
      <c r="G1661" s="14"/>
      <c r="H1661" s="14"/>
      <c r="I1661" s="14"/>
    </row>
    <row r="1662" spans="1:9" x14ac:dyDescent="0.35">
      <c r="A1662" s="22">
        <v>39939</v>
      </c>
      <c r="B1662" s="23" t="s">
        <v>9</v>
      </c>
      <c r="C1662" s="14">
        <v>128</v>
      </c>
      <c r="D1662" s="14">
        <f>IF(cukier6[[#This Row],[NIP]]=B1661, D1661+cukier6[[#This Row],[LICZBA KG]], cukier6[[#This Row],[LICZBA KG]])</f>
        <v>10848</v>
      </c>
      <c r="E166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662" s="23">
        <f>(1-E1662)*cukier6[[#This Row],[LICZBA KG]]</f>
        <v>102.4</v>
      </c>
      <c r="G1662" s="14"/>
      <c r="H1662" s="14"/>
      <c r="I1662" s="14"/>
    </row>
    <row r="1663" spans="1:9" x14ac:dyDescent="0.35">
      <c r="A1663" s="22">
        <v>39948</v>
      </c>
      <c r="B1663" s="23" t="s">
        <v>9</v>
      </c>
      <c r="C1663" s="14">
        <v>291</v>
      </c>
      <c r="D1663" s="14">
        <f>IF(cukier6[[#This Row],[NIP]]=B1662, D1662+cukier6[[#This Row],[LICZBA KG]], cukier6[[#This Row],[LICZBA KG]])</f>
        <v>11139</v>
      </c>
      <c r="E166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663" s="23">
        <f>(1-E1663)*cukier6[[#This Row],[LICZBA KG]]</f>
        <v>232.8</v>
      </c>
      <c r="G1663" s="14"/>
      <c r="H1663" s="14"/>
      <c r="I1663" s="14"/>
    </row>
    <row r="1664" spans="1:9" x14ac:dyDescent="0.35">
      <c r="A1664" s="22">
        <v>39980</v>
      </c>
      <c r="B1664" s="23" t="s">
        <v>9</v>
      </c>
      <c r="C1664" s="14">
        <v>402</v>
      </c>
      <c r="D1664" s="14">
        <f>IF(cukier6[[#This Row],[NIP]]=B1663, D1663+cukier6[[#This Row],[LICZBA KG]], cukier6[[#This Row],[LICZBA KG]])</f>
        <v>11541</v>
      </c>
      <c r="E166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664" s="23">
        <f>(1-E1664)*cukier6[[#This Row],[LICZBA KG]]</f>
        <v>321.60000000000002</v>
      </c>
      <c r="G1664" s="14"/>
      <c r="H1664" s="14"/>
      <c r="I1664" s="14"/>
    </row>
    <row r="1665" spans="1:9" x14ac:dyDescent="0.35">
      <c r="A1665" s="22">
        <v>39994</v>
      </c>
      <c r="B1665" s="23" t="s">
        <v>9</v>
      </c>
      <c r="C1665" s="14">
        <v>479</v>
      </c>
      <c r="D1665" s="14">
        <f>IF(cukier6[[#This Row],[NIP]]=B1664, D1664+cukier6[[#This Row],[LICZBA KG]], cukier6[[#This Row],[LICZBA KG]])</f>
        <v>12020</v>
      </c>
      <c r="E166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665" s="23">
        <f>(1-E1665)*cukier6[[#This Row],[LICZBA KG]]</f>
        <v>383.20000000000005</v>
      </c>
      <c r="G1665" s="14"/>
      <c r="H1665" s="14"/>
      <c r="I1665" s="14"/>
    </row>
    <row r="1666" spans="1:9" x14ac:dyDescent="0.35">
      <c r="A1666" s="22">
        <v>40010</v>
      </c>
      <c r="B1666" s="23" t="s">
        <v>9</v>
      </c>
      <c r="C1666" s="14">
        <v>457</v>
      </c>
      <c r="D1666" s="14">
        <f>IF(cukier6[[#This Row],[NIP]]=B1665, D1665+cukier6[[#This Row],[LICZBA KG]], cukier6[[#This Row],[LICZBA KG]])</f>
        <v>12477</v>
      </c>
      <c r="E166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666" s="23">
        <f>(1-E1666)*cukier6[[#This Row],[LICZBA KG]]</f>
        <v>365.6</v>
      </c>
      <c r="G1666" s="14"/>
      <c r="H1666" s="14"/>
      <c r="I1666" s="14"/>
    </row>
    <row r="1667" spans="1:9" x14ac:dyDescent="0.35">
      <c r="A1667" s="22">
        <v>40095</v>
      </c>
      <c r="B1667" s="23" t="s">
        <v>9</v>
      </c>
      <c r="C1667" s="14">
        <v>213</v>
      </c>
      <c r="D1667" s="14">
        <f>IF(cukier6[[#This Row],[NIP]]=B1666, D1666+cukier6[[#This Row],[LICZBA KG]], cukier6[[#This Row],[LICZBA KG]])</f>
        <v>12690</v>
      </c>
      <c r="E166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667" s="23">
        <f>(1-E1667)*cukier6[[#This Row],[LICZBA KG]]</f>
        <v>170.4</v>
      </c>
      <c r="G1667" s="14"/>
      <c r="H1667" s="14"/>
      <c r="I1667" s="14"/>
    </row>
    <row r="1668" spans="1:9" x14ac:dyDescent="0.35">
      <c r="A1668" s="22">
        <v>40107</v>
      </c>
      <c r="B1668" s="23" t="s">
        <v>9</v>
      </c>
      <c r="C1668" s="14">
        <v>118</v>
      </c>
      <c r="D1668" s="14">
        <f>IF(cukier6[[#This Row],[NIP]]=B1667, D1667+cukier6[[#This Row],[LICZBA KG]], cukier6[[#This Row],[LICZBA KG]])</f>
        <v>12808</v>
      </c>
      <c r="E166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668" s="23">
        <f>(1-E1668)*cukier6[[#This Row],[LICZBA KG]]</f>
        <v>94.4</v>
      </c>
      <c r="G1668" s="14"/>
      <c r="H1668" s="14"/>
      <c r="I1668" s="14"/>
    </row>
    <row r="1669" spans="1:9" x14ac:dyDescent="0.35">
      <c r="A1669" s="22">
        <v>40146</v>
      </c>
      <c r="B1669" s="23" t="s">
        <v>9</v>
      </c>
      <c r="C1669" s="14">
        <v>279</v>
      </c>
      <c r="D1669" s="14">
        <f>IF(cukier6[[#This Row],[NIP]]=B1668, D1668+cukier6[[#This Row],[LICZBA KG]], cukier6[[#This Row],[LICZBA KG]])</f>
        <v>13087</v>
      </c>
      <c r="E166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669" s="23">
        <f>(1-E1669)*cukier6[[#This Row],[LICZBA KG]]</f>
        <v>223.20000000000002</v>
      </c>
      <c r="G1669" s="14"/>
      <c r="H1669" s="14"/>
      <c r="I1669" s="14"/>
    </row>
    <row r="1670" spans="1:9" x14ac:dyDescent="0.35">
      <c r="A1670" s="22">
        <v>40280</v>
      </c>
      <c r="B1670" s="23" t="s">
        <v>9</v>
      </c>
      <c r="C1670" s="14">
        <v>222</v>
      </c>
      <c r="D1670" s="14">
        <f>IF(cukier6[[#This Row],[NIP]]=B1669, D1669+cukier6[[#This Row],[LICZBA KG]], cukier6[[#This Row],[LICZBA KG]])</f>
        <v>13309</v>
      </c>
      <c r="E167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670" s="23">
        <f>(1-E1670)*cukier6[[#This Row],[LICZBA KG]]</f>
        <v>177.60000000000002</v>
      </c>
      <c r="G1670" s="14"/>
      <c r="H1670" s="14"/>
      <c r="I1670" s="14"/>
    </row>
    <row r="1671" spans="1:9" x14ac:dyDescent="0.35">
      <c r="A1671" s="22">
        <v>40282</v>
      </c>
      <c r="B1671" s="23" t="s">
        <v>9</v>
      </c>
      <c r="C1671" s="14">
        <v>352</v>
      </c>
      <c r="D1671" s="14">
        <f>IF(cukier6[[#This Row],[NIP]]=B1670, D1670+cukier6[[#This Row],[LICZBA KG]], cukier6[[#This Row],[LICZBA KG]])</f>
        <v>13661</v>
      </c>
      <c r="E167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671" s="23">
        <f>(1-E1671)*cukier6[[#This Row],[LICZBA KG]]</f>
        <v>281.60000000000002</v>
      </c>
      <c r="G1671" s="14"/>
      <c r="H1671" s="14"/>
      <c r="I1671" s="14"/>
    </row>
    <row r="1672" spans="1:9" x14ac:dyDescent="0.35">
      <c r="A1672" s="22">
        <v>40285</v>
      </c>
      <c r="B1672" s="23" t="s">
        <v>9</v>
      </c>
      <c r="C1672" s="14">
        <v>182</v>
      </c>
      <c r="D1672" s="14">
        <f>IF(cukier6[[#This Row],[NIP]]=B1671, D1671+cukier6[[#This Row],[LICZBA KG]], cukier6[[#This Row],[LICZBA KG]])</f>
        <v>13843</v>
      </c>
      <c r="E167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672" s="23">
        <f>(1-E1672)*cukier6[[#This Row],[LICZBA KG]]</f>
        <v>145.6</v>
      </c>
      <c r="G1672" s="14"/>
      <c r="H1672" s="14"/>
      <c r="I1672" s="14"/>
    </row>
    <row r="1673" spans="1:9" x14ac:dyDescent="0.35">
      <c r="A1673" s="22">
        <v>40293</v>
      </c>
      <c r="B1673" s="23" t="s">
        <v>9</v>
      </c>
      <c r="C1673" s="14">
        <v>240</v>
      </c>
      <c r="D1673" s="14">
        <f>IF(cukier6[[#This Row],[NIP]]=B1672, D1672+cukier6[[#This Row],[LICZBA KG]], cukier6[[#This Row],[LICZBA KG]])</f>
        <v>14083</v>
      </c>
      <c r="E167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673" s="23">
        <f>(1-E1673)*cukier6[[#This Row],[LICZBA KG]]</f>
        <v>192</v>
      </c>
      <c r="G1673" s="14"/>
      <c r="H1673" s="14"/>
      <c r="I1673" s="14"/>
    </row>
    <row r="1674" spans="1:9" x14ac:dyDescent="0.35">
      <c r="A1674" s="22">
        <v>40360</v>
      </c>
      <c r="B1674" s="23" t="s">
        <v>9</v>
      </c>
      <c r="C1674" s="14">
        <v>154</v>
      </c>
      <c r="D1674" s="14">
        <f>IF(cukier6[[#This Row],[NIP]]=B1673, D1673+cukier6[[#This Row],[LICZBA KG]], cukier6[[#This Row],[LICZBA KG]])</f>
        <v>14237</v>
      </c>
      <c r="E167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674" s="23">
        <f>(1-E1674)*cukier6[[#This Row],[LICZBA KG]]</f>
        <v>123.2</v>
      </c>
      <c r="G1674" s="14"/>
      <c r="H1674" s="14"/>
      <c r="I1674" s="14"/>
    </row>
    <row r="1675" spans="1:9" x14ac:dyDescent="0.35">
      <c r="A1675" s="22">
        <v>40370</v>
      </c>
      <c r="B1675" s="23" t="s">
        <v>9</v>
      </c>
      <c r="C1675" s="14">
        <v>401</v>
      </c>
      <c r="D1675" s="14">
        <f>IF(cukier6[[#This Row],[NIP]]=B1674, D1674+cukier6[[#This Row],[LICZBA KG]], cukier6[[#This Row],[LICZBA KG]])</f>
        <v>14638</v>
      </c>
      <c r="E167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675" s="23">
        <f>(1-E1675)*cukier6[[#This Row],[LICZBA KG]]</f>
        <v>320.8</v>
      </c>
      <c r="G1675" s="14"/>
      <c r="H1675" s="14"/>
      <c r="I1675" s="14"/>
    </row>
    <row r="1676" spans="1:9" x14ac:dyDescent="0.35">
      <c r="A1676" s="22">
        <v>40389</v>
      </c>
      <c r="B1676" s="23" t="s">
        <v>9</v>
      </c>
      <c r="C1676" s="14">
        <v>124</v>
      </c>
      <c r="D1676" s="14">
        <f>IF(cukier6[[#This Row],[NIP]]=B1675, D1675+cukier6[[#This Row],[LICZBA KG]], cukier6[[#This Row],[LICZBA KG]])</f>
        <v>14762</v>
      </c>
      <c r="E167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676" s="23">
        <f>(1-E1676)*cukier6[[#This Row],[LICZBA KG]]</f>
        <v>99.2</v>
      </c>
      <c r="G1676" s="14"/>
      <c r="H1676" s="14"/>
      <c r="I1676" s="14"/>
    </row>
    <row r="1677" spans="1:9" x14ac:dyDescent="0.35">
      <c r="A1677" s="22">
        <v>40423</v>
      </c>
      <c r="B1677" s="23" t="s">
        <v>9</v>
      </c>
      <c r="C1677" s="14">
        <v>489</v>
      </c>
      <c r="D1677" s="14">
        <f>IF(cukier6[[#This Row],[NIP]]=B1676, D1676+cukier6[[#This Row],[LICZBA KG]], cukier6[[#This Row],[LICZBA KG]])</f>
        <v>15251</v>
      </c>
      <c r="E167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677" s="23">
        <f>(1-E1677)*cukier6[[#This Row],[LICZBA KG]]</f>
        <v>391.20000000000005</v>
      </c>
      <c r="G1677" s="14"/>
      <c r="H1677" s="14"/>
      <c r="I1677" s="14"/>
    </row>
    <row r="1678" spans="1:9" x14ac:dyDescent="0.35">
      <c r="A1678" s="22">
        <v>40432</v>
      </c>
      <c r="B1678" s="23" t="s">
        <v>9</v>
      </c>
      <c r="C1678" s="14">
        <v>297</v>
      </c>
      <c r="D1678" s="14">
        <f>IF(cukier6[[#This Row],[NIP]]=B1677, D1677+cukier6[[#This Row],[LICZBA KG]], cukier6[[#This Row],[LICZBA KG]])</f>
        <v>15548</v>
      </c>
      <c r="E167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678" s="23">
        <f>(1-E1678)*cukier6[[#This Row],[LICZBA KG]]</f>
        <v>237.60000000000002</v>
      </c>
      <c r="G1678" s="14"/>
      <c r="H1678" s="14"/>
      <c r="I1678" s="14"/>
    </row>
    <row r="1679" spans="1:9" x14ac:dyDescent="0.35">
      <c r="A1679" s="22">
        <v>40546</v>
      </c>
      <c r="B1679" s="23" t="s">
        <v>9</v>
      </c>
      <c r="C1679" s="14">
        <v>240</v>
      </c>
      <c r="D1679" s="14">
        <f>IF(cukier6[[#This Row],[NIP]]=B1678, D1678+cukier6[[#This Row],[LICZBA KG]], cukier6[[#This Row],[LICZBA KG]])</f>
        <v>15788</v>
      </c>
      <c r="E167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679" s="23">
        <f>(1-E1679)*cukier6[[#This Row],[LICZBA KG]]</f>
        <v>192</v>
      </c>
      <c r="G1679" s="14"/>
      <c r="H1679" s="14"/>
      <c r="I1679" s="14"/>
    </row>
    <row r="1680" spans="1:9" x14ac:dyDescent="0.35">
      <c r="A1680" s="22">
        <v>40566</v>
      </c>
      <c r="B1680" s="23" t="s">
        <v>9</v>
      </c>
      <c r="C1680" s="14">
        <v>401</v>
      </c>
      <c r="D1680" s="14">
        <f>IF(cukier6[[#This Row],[NIP]]=B1679, D1679+cukier6[[#This Row],[LICZBA KG]], cukier6[[#This Row],[LICZBA KG]])</f>
        <v>16189</v>
      </c>
      <c r="E168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680" s="23">
        <f>(1-E1680)*cukier6[[#This Row],[LICZBA KG]]</f>
        <v>320.8</v>
      </c>
      <c r="G1680" s="14"/>
      <c r="H1680" s="14"/>
      <c r="I1680" s="14"/>
    </row>
    <row r="1681" spans="1:9" x14ac:dyDescent="0.35">
      <c r="A1681" s="22">
        <v>40583</v>
      </c>
      <c r="B1681" s="23" t="s">
        <v>9</v>
      </c>
      <c r="C1681" s="14">
        <v>311</v>
      </c>
      <c r="D1681" s="14">
        <f>IF(cukier6[[#This Row],[NIP]]=B1680, D1680+cukier6[[#This Row],[LICZBA KG]], cukier6[[#This Row],[LICZBA KG]])</f>
        <v>16500</v>
      </c>
      <c r="E168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681" s="23">
        <f>(1-E1681)*cukier6[[#This Row],[LICZBA KG]]</f>
        <v>248.8</v>
      </c>
      <c r="G1681" s="14"/>
      <c r="H1681" s="14"/>
      <c r="I1681" s="14"/>
    </row>
    <row r="1682" spans="1:9" x14ac:dyDescent="0.35">
      <c r="A1682" s="22">
        <v>40651</v>
      </c>
      <c r="B1682" s="23" t="s">
        <v>9</v>
      </c>
      <c r="C1682" s="14">
        <v>470</v>
      </c>
      <c r="D1682" s="14">
        <f>IF(cukier6[[#This Row],[NIP]]=B1681, D1681+cukier6[[#This Row],[LICZBA KG]], cukier6[[#This Row],[LICZBA KG]])</f>
        <v>16970</v>
      </c>
      <c r="E168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682" s="23">
        <f>(1-E1682)*cukier6[[#This Row],[LICZBA KG]]</f>
        <v>376</v>
      </c>
      <c r="G1682" s="14"/>
      <c r="H1682" s="14"/>
      <c r="I1682" s="14"/>
    </row>
    <row r="1683" spans="1:9" x14ac:dyDescent="0.35">
      <c r="A1683" s="22">
        <v>40686</v>
      </c>
      <c r="B1683" s="23" t="s">
        <v>9</v>
      </c>
      <c r="C1683" s="14">
        <v>381</v>
      </c>
      <c r="D1683" s="14">
        <f>IF(cukier6[[#This Row],[NIP]]=B1682, D1682+cukier6[[#This Row],[LICZBA KG]], cukier6[[#This Row],[LICZBA KG]])</f>
        <v>17351</v>
      </c>
      <c r="E168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683" s="23">
        <f>(1-E1683)*cukier6[[#This Row],[LICZBA KG]]</f>
        <v>304.8</v>
      </c>
      <c r="G1683" s="14"/>
      <c r="H1683" s="14"/>
      <c r="I1683" s="14"/>
    </row>
    <row r="1684" spans="1:9" x14ac:dyDescent="0.35">
      <c r="A1684" s="22">
        <v>40727</v>
      </c>
      <c r="B1684" s="23" t="s">
        <v>9</v>
      </c>
      <c r="C1684" s="14">
        <v>145</v>
      </c>
      <c r="D1684" s="14">
        <f>IF(cukier6[[#This Row],[NIP]]=B1683, D1683+cukier6[[#This Row],[LICZBA KG]], cukier6[[#This Row],[LICZBA KG]])</f>
        <v>17496</v>
      </c>
      <c r="E168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684" s="23">
        <f>(1-E1684)*cukier6[[#This Row],[LICZBA KG]]</f>
        <v>116</v>
      </c>
      <c r="G1684" s="14"/>
      <c r="H1684" s="14"/>
      <c r="I1684" s="14"/>
    </row>
    <row r="1685" spans="1:9" x14ac:dyDescent="0.35">
      <c r="A1685" s="22">
        <v>40768</v>
      </c>
      <c r="B1685" s="23" t="s">
        <v>9</v>
      </c>
      <c r="C1685" s="14">
        <v>211</v>
      </c>
      <c r="D1685" s="14">
        <f>IF(cukier6[[#This Row],[NIP]]=B1684, D1684+cukier6[[#This Row],[LICZBA KG]], cukier6[[#This Row],[LICZBA KG]])</f>
        <v>17707</v>
      </c>
      <c r="E168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685" s="23">
        <f>(1-E1685)*cukier6[[#This Row],[LICZBA KG]]</f>
        <v>168.8</v>
      </c>
      <c r="G1685" s="14"/>
      <c r="H1685" s="14"/>
      <c r="I1685" s="14"/>
    </row>
    <row r="1686" spans="1:9" x14ac:dyDescent="0.35">
      <c r="A1686" s="22">
        <v>40803</v>
      </c>
      <c r="B1686" s="23" t="s">
        <v>9</v>
      </c>
      <c r="C1686" s="14">
        <v>383</v>
      </c>
      <c r="D1686" s="14">
        <f>IF(cukier6[[#This Row],[NIP]]=B1685, D1685+cukier6[[#This Row],[LICZBA KG]], cukier6[[#This Row],[LICZBA KG]])</f>
        <v>18090</v>
      </c>
      <c r="E168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686" s="23">
        <f>(1-E1686)*cukier6[[#This Row],[LICZBA KG]]</f>
        <v>306.40000000000003</v>
      </c>
      <c r="G1686" s="14"/>
      <c r="H1686" s="14"/>
      <c r="I1686" s="14"/>
    </row>
    <row r="1687" spans="1:9" x14ac:dyDescent="0.35">
      <c r="A1687" s="22">
        <v>40913</v>
      </c>
      <c r="B1687" s="23" t="s">
        <v>9</v>
      </c>
      <c r="C1687" s="14">
        <v>243</v>
      </c>
      <c r="D1687" s="14">
        <f>IF(cukier6[[#This Row],[NIP]]=B1686, D1686+cukier6[[#This Row],[LICZBA KG]], cukier6[[#This Row],[LICZBA KG]])</f>
        <v>18333</v>
      </c>
      <c r="E168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687" s="23">
        <f>(1-E1687)*cukier6[[#This Row],[LICZBA KG]]</f>
        <v>194.4</v>
      </c>
      <c r="G1687" s="14"/>
      <c r="H1687" s="14"/>
      <c r="I1687" s="14"/>
    </row>
    <row r="1688" spans="1:9" x14ac:dyDescent="0.35">
      <c r="A1688" s="22">
        <v>40953</v>
      </c>
      <c r="B1688" s="23" t="s">
        <v>9</v>
      </c>
      <c r="C1688" s="14">
        <v>363</v>
      </c>
      <c r="D1688" s="14">
        <f>IF(cukier6[[#This Row],[NIP]]=B1687, D1687+cukier6[[#This Row],[LICZBA KG]], cukier6[[#This Row],[LICZBA KG]])</f>
        <v>18696</v>
      </c>
      <c r="E168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688" s="23">
        <f>(1-E1688)*cukier6[[#This Row],[LICZBA KG]]</f>
        <v>290.40000000000003</v>
      </c>
      <c r="G1688" s="14"/>
      <c r="H1688" s="14"/>
      <c r="I1688" s="14"/>
    </row>
    <row r="1689" spans="1:9" x14ac:dyDescent="0.35">
      <c r="A1689" s="22">
        <v>40995</v>
      </c>
      <c r="B1689" s="23" t="s">
        <v>9</v>
      </c>
      <c r="C1689" s="14">
        <v>267</v>
      </c>
      <c r="D1689" s="14">
        <f>IF(cukier6[[#This Row],[NIP]]=B1688, D1688+cukier6[[#This Row],[LICZBA KG]], cukier6[[#This Row],[LICZBA KG]])</f>
        <v>18963</v>
      </c>
      <c r="E168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689" s="23">
        <f>(1-E1689)*cukier6[[#This Row],[LICZBA KG]]</f>
        <v>213.60000000000002</v>
      </c>
      <c r="G1689" s="14"/>
      <c r="H1689" s="14"/>
      <c r="I1689" s="14"/>
    </row>
    <row r="1690" spans="1:9" x14ac:dyDescent="0.35">
      <c r="A1690" s="22">
        <v>40999</v>
      </c>
      <c r="B1690" s="23" t="s">
        <v>9</v>
      </c>
      <c r="C1690" s="14">
        <v>437</v>
      </c>
      <c r="D1690" s="14">
        <f>IF(cukier6[[#This Row],[NIP]]=B1689, D1689+cukier6[[#This Row],[LICZBA KG]], cukier6[[#This Row],[LICZBA KG]])</f>
        <v>19400</v>
      </c>
      <c r="E169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690" s="23">
        <f>(1-E1690)*cukier6[[#This Row],[LICZBA KG]]</f>
        <v>349.6</v>
      </c>
      <c r="G1690" s="14"/>
      <c r="H1690" s="14"/>
      <c r="I1690" s="14"/>
    </row>
    <row r="1691" spans="1:9" x14ac:dyDescent="0.35">
      <c r="A1691" s="22">
        <v>41025</v>
      </c>
      <c r="B1691" s="23" t="s">
        <v>9</v>
      </c>
      <c r="C1691" s="14">
        <v>191</v>
      </c>
      <c r="D1691" s="14">
        <f>IF(cukier6[[#This Row],[NIP]]=B1690, D1690+cukier6[[#This Row],[LICZBA KG]], cukier6[[#This Row],[LICZBA KG]])</f>
        <v>19591</v>
      </c>
      <c r="E169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691" s="23">
        <f>(1-E1691)*cukier6[[#This Row],[LICZBA KG]]</f>
        <v>152.80000000000001</v>
      </c>
      <c r="G1691" s="14"/>
      <c r="H1691" s="14"/>
      <c r="I1691" s="14"/>
    </row>
    <row r="1692" spans="1:9" x14ac:dyDescent="0.35">
      <c r="A1692" s="22">
        <v>41108</v>
      </c>
      <c r="B1692" s="23" t="s">
        <v>9</v>
      </c>
      <c r="C1692" s="14">
        <v>106</v>
      </c>
      <c r="D1692" s="14">
        <f>IF(cukier6[[#This Row],[NIP]]=B1691, D1691+cukier6[[#This Row],[LICZBA KG]], cukier6[[#This Row],[LICZBA KG]])</f>
        <v>19697</v>
      </c>
      <c r="E169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692" s="23">
        <f>(1-E1692)*cukier6[[#This Row],[LICZBA KG]]</f>
        <v>84.800000000000011</v>
      </c>
      <c r="G1692" s="14"/>
      <c r="H1692" s="14"/>
      <c r="I1692" s="14"/>
    </row>
    <row r="1693" spans="1:9" x14ac:dyDescent="0.35">
      <c r="A1693" s="22">
        <v>41109</v>
      </c>
      <c r="B1693" s="23" t="s">
        <v>9</v>
      </c>
      <c r="C1693" s="14">
        <v>229</v>
      </c>
      <c r="D1693" s="14">
        <f>IF(cukier6[[#This Row],[NIP]]=B1692, D1692+cukier6[[#This Row],[LICZBA KG]], cukier6[[#This Row],[LICZBA KG]])</f>
        <v>19926</v>
      </c>
      <c r="E169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693" s="23">
        <f>(1-E1693)*cukier6[[#This Row],[LICZBA KG]]</f>
        <v>183.20000000000002</v>
      </c>
      <c r="G1693" s="14"/>
      <c r="H1693" s="14"/>
      <c r="I1693" s="14"/>
    </row>
    <row r="1694" spans="1:9" x14ac:dyDescent="0.35">
      <c r="A1694" s="22">
        <v>41158</v>
      </c>
      <c r="B1694" s="23" t="s">
        <v>9</v>
      </c>
      <c r="C1694" s="14">
        <v>165</v>
      </c>
      <c r="D1694" s="14">
        <f>IF(cukier6[[#This Row],[NIP]]=B1693, D1693+cukier6[[#This Row],[LICZBA KG]], cukier6[[#This Row],[LICZBA KG]])</f>
        <v>20091</v>
      </c>
      <c r="E169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694" s="23">
        <f>(1-E1694)*cukier6[[#This Row],[LICZBA KG]]</f>
        <v>132</v>
      </c>
      <c r="G1694" s="14"/>
      <c r="H1694" s="14"/>
      <c r="I1694" s="14"/>
    </row>
    <row r="1695" spans="1:9" x14ac:dyDescent="0.35">
      <c r="A1695" s="22">
        <v>41223</v>
      </c>
      <c r="B1695" s="23" t="s">
        <v>9</v>
      </c>
      <c r="C1695" s="14">
        <v>167</v>
      </c>
      <c r="D1695" s="14">
        <f>IF(cukier6[[#This Row],[NIP]]=B1694, D1694+cukier6[[#This Row],[LICZBA KG]], cukier6[[#This Row],[LICZBA KG]])</f>
        <v>20258</v>
      </c>
      <c r="E169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695" s="23">
        <f>(1-E1695)*cukier6[[#This Row],[LICZBA KG]]</f>
        <v>133.6</v>
      </c>
      <c r="G1695" s="14"/>
      <c r="H1695" s="14"/>
      <c r="I1695" s="14"/>
    </row>
    <row r="1696" spans="1:9" x14ac:dyDescent="0.35">
      <c r="A1696" s="22">
        <v>41237</v>
      </c>
      <c r="B1696" s="23" t="s">
        <v>9</v>
      </c>
      <c r="C1696" s="14">
        <v>228</v>
      </c>
      <c r="D1696" s="14">
        <f>IF(cukier6[[#This Row],[NIP]]=B1695, D1695+cukier6[[#This Row],[LICZBA KG]], cukier6[[#This Row],[LICZBA KG]])</f>
        <v>20486</v>
      </c>
      <c r="E169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696" s="23">
        <f>(1-E1696)*cukier6[[#This Row],[LICZBA KG]]</f>
        <v>182.4</v>
      </c>
      <c r="G1696" s="14"/>
      <c r="H1696" s="14"/>
      <c r="I1696" s="14"/>
    </row>
    <row r="1697" spans="1:9" x14ac:dyDescent="0.35">
      <c r="A1697" s="22">
        <v>41258</v>
      </c>
      <c r="B1697" s="23" t="s">
        <v>9</v>
      </c>
      <c r="C1697" s="14">
        <v>347</v>
      </c>
      <c r="D1697" s="14">
        <f>IF(cukier6[[#This Row],[NIP]]=B1696, D1696+cukier6[[#This Row],[LICZBA KG]], cukier6[[#This Row],[LICZBA KG]])</f>
        <v>20833</v>
      </c>
      <c r="E169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697" s="23">
        <f>(1-E1697)*cukier6[[#This Row],[LICZBA KG]]</f>
        <v>277.60000000000002</v>
      </c>
      <c r="G1697" s="14"/>
      <c r="H1697" s="14"/>
      <c r="I1697" s="14"/>
    </row>
    <row r="1698" spans="1:9" x14ac:dyDescent="0.35">
      <c r="A1698" s="22">
        <v>41300</v>
      </c>
      <c r="B1698" s="23" t="s">
        <v>9</v>
      </c>
      <c r="C1698" s="14">
        <v>330</v>
      </c>
      <c r="D1698" s="14">
        <f>IF(cukier6[[#This Row],[NIP]]=B1697, D1697+cukier6[[#This Row],[LICZBA KG]], cukier6[[#This Row],[LICZBA KG]])</f>
        <v>21163</v>
      </c>
      <c r="E169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698" s="23">
        <f>(1-E1698)*cukier6[[#This Row],[LICZBA KG]]</f>
        <v>264</v>
      </c>
      <c r="G1698" s="14"/>
      <c r="H1698" s="14"/>
      <c r="I1698" s="14"/>
    </row>
    <row r="1699" spans="1:9" x14ac:dyDescent="0.35">
      <c r="A1699" s="22">
        <v>41301</v>
      </c>
      <c r="B1699" s="23" t="s">
        <v>9</v>
      </c>
      <c r="C1699" s="14">
        <v>459</v>
      </c>
      <c r="D1699" s="14">
        <f>IF(cukier6[[#This Row],[NIP]]=B1698, D1698+cukier6[[#This Row],[LICZBA KG]], cukier6[[#This Row],[LICZBA KG]])</f>
        <v>21622</v>
      </c>
      <c r="E169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699" s="23">
        <f>(1-E1699)*cukier6[[#This Row],[LICZBA KG]]</f>
        <v>367.20000000000005</v>
      </c>
      <c r="G1699" s="14"/>
      <c r="H1699" s="14"/>
      <c r="I1699" s="14"/>
    </row>
    <row r="1700" spans="1:9" x14ac:dyDescent="0.35">
      <c r="A1700" s="22">
        <v>41365</v>
      </c>
      <c r="B1700" s="23" t="s">
        <v>9</v>
      </c>
      <c r="C1700" s="14">
        <v>352</v>
      </c>
      <c r="D1700" s="14">
        <f>IF(cukier6[[#This Row],[NIP]]=B1699, D1699+cukier6[[#This Row],[LICZBA KG]], cukier6[[#This Row],[LICZBA KG]])</f>
        <v>21974</v>
      </c>
      <c r="E170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700" s="23">
        <f>(1-E1700)*cukier6[[#This Row],[LICZBA KG]]</f>
        <v>281.60000000000002</v>
      </c>
      <c r="G1700" s="14"/>
      <c r="H1700" s="14"/>
      <c r="I1700" s="14"/>
    </row>
    <row r="1701" spans="1:9" x14ac:dyDescent="0.35">
      <c r="A1701" s="22">
        <v>41407</v>
      </c>
      <c r="B1701" s="23" t="s">
        <v>9</v>
      </c>
      <c r="C1701" s="14">
        <v>412</v>
      </c>
      <c r="D1701" s="14">
        <f>IF(cukier6[[#This Row],[NIP]]=B1700, D1700+cukier6[[#This Row],[LICZBA KG]], cukier6[[#This Row],[LICZBA KG]])</f>
        <v>22386</v>
      </c>
      <c r="E170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701" s="23">
        <f>(1-E1701)*cukier6[[#This Row],[LICZBA KG]]</f>
        <v>329.6</v>
      </c>
      <c r="G1701" s="14"/>
      <c r="H1701" s="14"/>
      <c r="I1701" s="14"/>
    </row>
    <row r="1702" spans="1:9" x14ac:dyDescent="0.35">
      <c r="A1702" s="22">
        <v>41424</v>
      </c>
      <c r="B1702" s="23" t="s">
        <v>9</v>
      </c>
      <c r="C1702" s="14">
        <v>448</v>
      </c>
      <c r="D1702" s="14">
        <f>IF(cukier6[[#This Row],[NIP]]=B1701, D1701+cukier6[[#This Row],[LICZBA KG]], cukier6[[#This Row],[LICZBA KG]])</f>
        <v>22834</v>
      </c>
      <c r="E170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702" s="23">
        <f>(1-E1702)*cukier6[[#This Row],[LICZBA KG]]</f>
        <v>358.40000000000003</v>
      </c>
      <c r="G1702" s="14"/>
      <c r="H1702" s="14"/>
      <c r="I1702" s="14"/>
    </row>
    <row r="1703" spans="1:9" x14ac:dyDescent="0.35">
      <c r="A1703" s="22">
        <v>41426</v>
      </c>
      <c r="B1703" s="23" t="s">
        <v>9</v>
      </c>
      <c r="C1703" s="14">
        <v>240</v>
      </c>
      <c r="D1703" s="14">
        <f>IF(cukier6[[#This Row],[NIP]]=B1702, D1702+cukier6[[#This Row],[LICZBA KG]], cukier6[[#This Row],[LICZBA KG]])</f>
        <v>23074</v>
      </c>
      <c r="E170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703" s="23">
        <f>(1-E1703)*cukier6[[#This Row],[LICZBA KG]]</f>
        <v>192</v>
      </c>
      <c r="G1703" s="14"/>
      <c r="H1703" s="14"/>
      <c r="I1703" s="14"/>
    </row>
    <row r="1704" spans="1:9" x14ac:dyDescent="0.35">
      <c r="A1704" s="22">
        <v>41482</v>
      </c>
      <c r="B1704" s="23" t="s">
        <v>9</v>
      </c>
      <c r="C1704" s="14">
        <v>109</v>
      </c>
      <c r="D1704" s="14">
        <f>IF(cukier6[[#This Row],[NIP]]=B1703, D1703+cukier6[[#This Row],[LICZBA KG]], cukier6[[#This Row],[LICZBA KG]])</f>
        <v>23183</v>
      </c>
      <c r="E170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704" s="23">
        <f>(1-E1704)*cukier6[[#This Row],[LICZBA KG]]</f>
        <v>87.2</v>
      </c>
      <c r="G1704" s="14"/>
      <c r="H1704" s="14"/>
      <c r="I1704" s="14"/>
    </row>
    <row r="1705" spans="1:9" x14ac:dyDescent="0.35">
      <c r="A1705" s="22">
        <v>41543</v>
      </c>
      <c r="B1705" s="23" t="s">
        <v>9</v>
      </c>
      <c r="C1705" s="14">
        <v>128</v>
      </c>
      <c r="D1705" s="14">
        <f>IF(cukier6[[#This Row],[NIP]]=B1704, D1704+cukier6[[#This Row],[LICZBA KG]], cukier6[[#This Row],[LICZBA KG]])</f>
        <v>23311</v>
      </c>
      <c r="E170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705" s="23">
        <f>(1-E1705)*cukier6[[#This Row],[LICZBA KG]]</f>
        <v>102.4</v>
      </c>
      <c r="G1705" s="14"/>
      <c r="H1705" s="14"/>
      <c r="I1705" s="14"/>
    </row>
    <row r="1706" spans="1:9" x14ac:dyDescent="0.35">
      <c r="A1706" s="22">
        <v>41562</v>
      </c>
      <c r="B1706" s="23" t="s">
        <v>9</v>
      </c>
      <c r="C1706" s="14">
        <v>458</v>
      </c>
      <c r="D1706" s="14">
        <f>IF(cukier6[[#This Row],[NIP]]=B1705, D1705+cukier6[[#This Row],[LICZBA KG]], cukier6[[#This Row],[LICZBA KG]])</f>
        <v>23769</v>
      </c>
      <c r="E170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706" s="23">
        <f>(1-E1706)*cukier6[[#This Row],[LICZBA KG]]</f>
        <v>366.40000000000003</v>
      </c>
      <c r="G1706" s="14"/>
      <c r="H1706" s="14"/>
      <c r="I1706" s="14"/>
    </row>
    <row r="1707" spans="1:9" x14ac:dyDescent="0.35">
      <c r="A1707" s="22">
        <v>41623</v>
      </c>
      <c r="B1707" s="23" t="s">
        <v>9</v>
      </c>
      <c r="C1707" s="14">
        <v>186</v>
      </c>
      <c r="D1707" s="14">
        <f>IF(cukier6[[#This Row],[NIP]]=B1706, D1706+cukier6[[#This Row],[LICZBA KG]], cukier6[[#This Row],[LICZBA KG]])</f>
        <v>23955</v>
      </c>
      <c r="E170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707" s="23">
        <f>(1-E1707)*cukier6[[#This Row],[LICZBA KG]]</f>
        <v>148.80000000000001</v>
      </c>
      <c r="G1707" s="14"/>
      <c r="H1707" s="14"/>
      <c r="I1707" s="14"/>
    </row>
    <row r="1708" spans="1:9" x14ac:dyDescent="0.35">
      <c r="A1708" s="22">
        <v>41672</v>
      </c>
      <c r="B1708" s="23" t="s">
        <v>9</v>
      </c>
      <c r="C1708" s="14">
        <v>297</v>
      </c>
      <c r="D1708" s="14">
        <f>IF(cukier6[[#This Row],[NIP]]=B1707, D1707+cukier6[[#This Row],[LICZBA KG]], cukier6[[#This Row],[LICZBA KG]])</f>
        <v>24252</v>
      </c>
      <c r="E170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708" s="23">
        <f>(1-E1708)*cukier6[[#This Row],[LICZBA KG]]</f>
        <v>237.60000000000002</v>
      </c>
      <c r="G1708" s="14"/>
      <c r="H1708" s="14"/>
      <c r="I1708" s="14"/>
    </row>
    <row r="1709" spans="1:9" x14ac:dyDescent="0.35">
      <c r="A1709" s="22">
        <v>41689</v>
      </c>
      <c r="B1709" s="23" t="s">
        <v>9</v>
      </c>
      <c r="C1709" s="14">
        <v>388</v>
      </c>
      <c r="D1709" s="14">
        <f>IF(cukier6[[#This Row],[NIP]]=B1708, D1708+cukier6[[#This Row],[LICZBA KG]], cukier6[[#This Row],[LICZBA KG]])</f>
        <v>24640</v>
      </c>
      <c r="E170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709" s="23">
        <f>(1-E1709)*cukier6[[#This Row],[LICZBA KG]]</f>
        <v>310.40000000000003</v>
      </c>
      <c r="G1709" s="14"/>
      <c r="H1709" s="14"/>
      <c r="I1709" s="14"/>
    </row>
    <row r="1710" spans="1:9" x14ac:dyDescent="0.35">
      <c r="A1710" s="22">
        <v>41696</v>
      </c>
      <c r="B1710" s="23" t="s">
        <v>9</v>
      </c>
      <c r="C1710" s="14">
        <v>234</v>
      </c>
      <c r="D1710" s="14">
        <f>IF(cukier6[[#This Row],[NIP]]=B1709, D1709+cukier6[[#This Row],[LICZBA KG]], cukier6[[#This Row],[LICZBA KG]])</f>
        <v>24874</v>
      </c>
      <c r="E171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710" s="23">
        <f>(1-E1710)*cukier6[[#This Row],[LICZBA KG]]</f>
        <v>187.20000000000002</v>
      </c>
      <c r="G1710" s="14"/>
      <c r="H1710" s="14"/>
      <c r="I1710" s="14"/>
    </row>
    <row r="1711" spans="1:9" x14ac:dyDescent="0.35">
      <c r="A1711" s="22">
        <v>41732</v>
      </c>
      <c r="B1711" s="23" t="s">
        <v>9</v>
      </c>
      <c r="C1711" s="14">
        <v>146</v>
      </c>
      <c r="D1711" s="14">
        <f>IF(cukier6[[#This Row],[NIP]]=B1710, D1710+cukier6[[#This Row],[LICZBA KG]], cukier6[[#This Row],[LICZBA KG]])</f>
        <v>25020</v>
      </c>
      <c r="E171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711" s="23">
        <f>(1-E1711)*cukier6[[#This Row],[LICZBA KG]]</f>
        <v>116.80000000000001</v>
      </c>
      <c r="G1711" s="14"/>
      <c r="H1711" s="14"/>
      <c r="I1711" s="14"/>
    </row>
    <row r="1712" spans="1:9" x14ac:dyDescent="0.35">
      <c r="A1712" s="22">
        <v>41750</v>
      </c>
      <c r="B1712" s="23" t="s">
        <v>9</v>
      </c>
      <c r="C1712" s="14">
        <v>246</v>
      </c>
      <c r="D1712" s="14">
        <f>IF(cukier6[[#This Row],[NIP]]=B1711, D1711+cukier6[[#This Row],[LICZBA KG]], cukier6[[#This Row],[LICZBA KG]])</f>
        <v>25266</v>
      </c>
      <c r="E171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712" s="23">
        <f>(1-E1712)*cukier6[[#This Row],[LICZBA KG]]</f>
        <v>196.8</v>
      </c>
      <c r="G1712" s="14"/>
      <c r="H1712" s="14"/>
      <c r="I1712" s="14"/>
    </row>
    <row r="1713" spans="1:9" x14ac:dyDescent="0.35">
      <c r="A1713" s="22">
        <v>41814</v>
      </c>
      <c r="B1713" s="23" t="s">
        <v>9</v>
      </c>
      <c r="C1713" s="14">
        <v>106</v>
      </c>
      <c r="D1713" s="14">
        <f>IF(cukier6[[#This Row],[NIP]]=B1712, D1712+cukier6[[#This Row],[LICZBA KG]], cukier6[[#This Row],[LICZBA KG]])</f>
        <v>25372</v>
      </c>
      <c r="E171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713" s="23">
        <f>(1-E1713)*cukier6[[#This Row],[LICZBA KG]]</f>
        <v>84.800000000000011</v>
      </c>
      <c r="G1713" s="14"/>
      <c r="H1713" s="14"/>
      <c r="I1713" s="14"/>
    </row>
    <row r="1714" spans="1:9" x14ac:dyDescent="0.35">
      <c r="A1714" s="22">
        <v>41823</v>
      </c>
      <c r="B1714" s="23" t="s">
        <v>9</v>
      </c>
      <c r="C1714" s="14">
        <v>409</v>
      </c>
      <c r="D1714" s="14">
        <f>IF(cukier6[[#This Row],[NIP]]=B1713, D1713+cukier6[[#This Row],[LICZBA KG]], cukier6[[#This Row],[LICZBA KG]])</f>
        <v>25781</v>
      </c>
      <c r="E171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714" s="23">
        <f>(1-E1714)*cukier6[[#This Row],[LICZBA KG]]</f>
        <v>327.20000000000005</v>
      </c>
      <c r="G1714" s="14"/>
      <c r="H1714" s="14"/>
      <c r="I1714" s="14"/>
    </row>
    <row r="1715" spans="1:9" x14ac:dyDescent="0.35">
      <c r="A1715" s="22">
        <v>41871</v>
      </c>
      <c r="B1715" s="23" t="s">
        <v>9</v>
      </c>
      <c r="C1715" s="14">
        <v>476</v>
      </c>
      <c r="D1715" s="14">
        <f>IF(cukier6[[#This Row],[NIP]]=B1714, D1714+cukier6[[#This Row],[LICZBA KG]], cukier6[[#This Row],[LICZBA KG]])</f>
        <v>26257</v>
      </c>
      <c r="E171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715" s="23">
        <f>(1-E1715)*cukier6[[#This Row],[LICZBA KG]]</f>
        <v>380.8</v>
      </c>
      <c r="G1715" s="14"/>
      <c r="H1715" s="14"/>
      <c r="I1715" s="14"/>
    </row>
    <row r="1716" spans="1:9" x14ac:dyDescent="0.35">
      <c r="A1716" s="22">
        <v>41899</v>
      </c>
      <c r="B1716" s="23" t="s">
        <v>9</v>
      </c>
      <c r="C1716" s="14">
        <v>132</v>
      </c>
      <c r="D1716" s="14">
        <f>IF(cukier6[[#This Row],[NIP]]=B1715, D1715+cukier6[[#This Row],[LICZBA KG]], cukier6[[#This Row],[LICZBA KG]])</f>
        <v>26389</v>
      </c>
      <c r="E171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716" s="23">
        <f>(1-E1716)*cukier6[[#This Row],[LICZBA KG]]</f>
        <v>105.60000000000001</v>
      </c>
      <c r="G1716" s="14"/>
      <c r="H1716" s="14"/>
      <c r="I1716" s="14"/>
    </row>
    <row r="1717" spans="1:9" x14ac:dyDescent="0.35">
      <c r="A1717" s="22">
        <v>41906</v>
      </c>
      <c r="B1717" s="23" t="s">
        <v>9</v>
      </c>
      <c r="C1717" s="14">
        <v>266</v>
      </c>
      <c r="D1717" s="14">
        <f>IF(cukier6[[#This Row],[NIP]]=B1716, D1716+cukier6[[#This Row],[LICZBA KG]], cukier6[[#This Row],[LICZBA KG]])</f>
        <v>26655</v>
      </c>
      <c r="E171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717" s="23">
        <f>(1-E1717)*cukier6[[#This Row],[LICZBA KG]]</f>
        <v>212.8</v>
      </c>
      <c r="G1717" s="14"/>
      <c r="H1717" s="14"/>
      <c r="I1717" s="14"/>
    </row>
    <row r="1718" spans="1:9" x14ac:dyDescent="0.35">
      <c r="A1718" s="22">
        <v>41963</v>
      </c>
      <c r="B1718" s="23" t="s">
        <v>9</v>
      </c>
      <c r="C1718" s="14">
        <v>300</v>
      </c>
      <c r="D1718" s="14">
        <f>IF(cukier6[[#This Row],[NIP]]=B1717, D1717+cukier6[[#This Row],[LICZBA KG]], cukier6[[#This Row],[LICZBA KG]])</f>
        <v>26955</v>
      </c>
      <c r="E171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718" s="23">
        <f>(1-E1718)*cukier6[[#This Row],[LICZBA KG]]</f>
        <v>240</v>
      </c>
      <c r="G1718" s="14"/>
      <c r="H1718" s="14"/>
      <c r="I1718" s="14"/>
    </row>
    <row r="1719" spans="1:9" x14ac:dyDescent="0.35">
      <c r="A1719" s="22">
        <v>38549</v>
      </c>
      <c r="B1719" s="23" t="s">
        <v>62</v>
      </c>
      <c r="C1719" s="14">
        <v>15</v>
      </c>
      <c r="D1719" s="14">
        <f>IF(cukier6[[#This Row],[NIP]]=B1718, D1718+cukier6[[#This Row],[LICZBA KG]], cukier6[[#This Row],[LICZBA KG]])</f>
        <v>15</v>
      </c>
      <c r="E171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719" s="23">
        <f>(1-E1719)*cukier6[[#This Row],[LICZBA KG]]</f>
        <v>15</v>
      </c>
      <c r="G1719" s="14"/>
      <c r="H1719" s="14"/>
      <c r="I1719" s="14"/>
    </row>
    <row r="1720" spans="1:9" x14ac:dyDescent="0.35">
      <c r="A1720" s="22">
        <v>39585</v>
      </c>
      <c r="B1720" s="23" t="s">
        <v>62</v>
      </c>
      <c r="C1720" s="14">
        <v>2</v>
      </c>
      <c r="D1720" s="14">
        <f>IF(cukier6[[#This Row],[NIP]]=B1719, D1719+cukier6[[#This Row],[LICZBA KG]], cukier6[[#This Row],[LICZBA KG]])</f>
        <v>17</v>
      </c>
      <c r="E172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720" s="23">
        <f>(1-E1720)*cukier6[[#This Row],[LICZBA KG]]</f>
        <v>2</v>
      </c>
      <c r="G1720" s="14"/>
      <c r="H1720" s="14"/>
      <c r="I1720" s="14"/>
    </row>
    <row r="1721" spans="1:9" x14ac:dyDescent="0.35">
      <c r="A1721" s="22">
        <v>39667</v>
      </c>
      <c r="B1721" s="23" t="s">
        <v>62</v>
      </c>
      <c r="C1721" s="14">
        <v>2</v>
      </c>
      <c r="D1721" s="14">
        <f>IF(cukier6[[#This Row],[NIP]]=B1720, D1720+cukier6[[#This Row],[LICZBA KG]], cukier6[[#This Row],[LICZBA KG]])</f>
        <v>19</v>
      </c>
      <c r="E172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721" s="23">
        <f>(1-E1721)*cukier6[[#This Row],[LICZBA KG]]</f>
        <v>2</v>
      </c>
      <c r="G1721" s="14"/>
      <c r="H1721" s="14"/>
      <c r="I1721" s="14"/>
    </row>
    <row r="1722" spans="1:9" x14ac:dyDescent="0.35">
      <c r="A1722" s="22">
        <v>41520</v>
      </c>
      <c r="B1722" s="23" t="s">
        <v>62</v>
      </c>
      <c r="C1722" s="14">
        <v>5</v>
      </c>
      <c r="D1722" s="14">
        <f>IF(cukier6[[#This Row],[NIP]]=B1721, D1721+cukier6[[#This Row],[LICZBA KG]], cukier6[[#This Row],[LICZBA KG]])</f>
        <v>24</v>
      </c>
      <c r="E172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722" s="23">
        <f>(1-E1722)*cukier6[[#This Row],[LICZBA KG]]</f>
        <v>5</v>
      </c>
      <c r="G1722" s="14"/>
      <c r="H1722" s="14"/>
      <c r="I1722" s="14"/>
    </row>
    <row r="1723" spans="1:9" x14ac:dyDescent="0.35">
      <c r="A1723" s="22">
        <v>41957</v>
      </c>
      <c r="B1723" s="23" t="s">
        <v>62</v>
      </c>
      <c r="C1723" s="14">
        <v>12</v>
      </c>
      <c r="D1723" s="14">
        <f>IF(cukier6[[#This Row],[NIP]]=B1722, D1722+cukier6[[#This Row],[LICZBA KG]], cukier6[[#This Row],[LICZBA KG]])</f>
        <v>36</v>
      </c>
      <c r="E172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723" s="23">
        <f>(1-E1723)*cukier6[[#This Row],[LICZBA KG]]</f>
        <v>12</v>
      </c>
      <c r="G1723" s="14"/>
      <c r="H1723" s="14"/>
      <c r="I1723" s="14"/>
    </row>
    <row r="1724" spans="1:9" x14ac:dyDescent="0.35">
      <c r="A1724" s="22">
        <v>39785</v>
      </c>
      <c r="B1724" s="23" t="s">
        <v>177</v>
      </c>
      <c r="C1724" s="14">
        <v>1</v>
      </c>
      <c r="D1724" s="14">
        <f>IF(cukier6[[#This Row],[NIP]]=B1723, D1723+cukier6[[#This Row],[LICZBA KG]], cukier6[[#This Row],[LICZBA KG]])</f>
        <v>1</v>
      </c>
      <c r="E172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724" s="23">
        <f>(1-E1724)*cukier6[[#This Row],[LICZBA KG]]</f>
        <v>1</v>
      </c>
      <c r="G1724" s="14"/>
      <c r="H1724" s="14"/>
      <c r="I1724" s="14"/>
    </row>
    <row r="1725" spans="1:9" x14ac:dyDescent="0.35">
      <c r="A1725" s="22">
        <v>40869</v>
      </c>
      <c r="B1725" s="23" t="s">
        <v>177</v>
      </c>
      <c r="C1725" s="14">
        <v>5</v>
      </c>
      <c r="D1725" s="14">
        <f>IF(cukier6[[#This Row],[NIP]]=B1724, D1724+cukier6[[#This Row],[LICZBA KG]], cukier6[[#This Row],[LICZBA KG]])</f>
        <v>6</v>
      </c>
      <c r="E172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725" s="23">
        <f>(1-E1725)*cukier6[[#This Row],[LICZBA KG]]</f>
        <v>5</v>
      </c>
      <c r="G1725" s="14"/>
      <c r="H1725" s="14"/>
      <c r="I1725" s="14"/>
    </row>
    <row r="1726" spans="1:9" x14ac:dyDescent="0.35">
      <c r="A1726" s="22">
        <v>41070</v>
      </c>
      <c r="B1726" s="23" t="s">
        <v>177</v>
      </c>
      <c r="C1726" s="14">
        <v>11</v>
      </c>
      <c r="D1726" s="14">
        <f>IF(cukier6[[#This Row],[NIP]]=B1725, D1725+cukier6[[#This Row],[LICZBA KG]], cukier6[[#This Row],[LICZBA KG]])</f>
        <v>17</v>
      </c>
      <c r="E172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726" s="23">
        <f>(1-E1726)*cukier6[[#This Row],[LICZBA KG]]</f>
        <v>11</v>
      </c>
      <c r="G1726" s="14"/>
      <c r="H1726" s="14"/>
      <c r="I1726" s="14"/>
    </row>
    <row r="1727" spans="1:9" x14ac:dyDescent="0.35">
      <c r="A1727" s="22">
        <v>41488</v>
      </c>
      <c r="B1727" s="23" t="s">
        <v>177</v>
      </c>
      <c r="C1727" s="14">
        <v>4</v>
      </c>
      <c r="D1727" s="14">
        <f>IF(cukier6[[#This Row],[NIP]]=B1726, D1726+cukier6[[#This Row],[LICZBA KG]], cukier6[[#This Row],[LICZBA KG]])</f>
        <v>21</v>
      </c>
      <c r="E172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727" s="23">
        <f>(1-E1727)*cukier6[[#This Row],[LICZBA KG]]</f>
        <v>4</v>
      </c>
      <c r="G1727" s="14"/>
      <c r="H1727" s="14"/>
      <c r="I1727" s="14"/>
    </row>
    <row r="1728" spans="1:9" x14ac:dyDescent="0.35">
      <c r="A1728" s="22">
        <v>41509</v>
      </c>
      <c r="B1728" s="23" t="s">
        <v>177</v>
      </c>
      <c r="C1728" s="14">
        <v>8</v>
      </c>
      <c r="D1728" s="14">
        <f>IF(cukier6[[#This Row],[NIP]]=B1727, D1727+cukier6[[#This Row],[LICZBA KG]], cukier6[[#This Row],[LICZBA KG]])</f>
        <v>29</v>
      </c>
      <c r="E172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728" s="23">
        <f>(1-E1728)*cukier6[[#This Row],[LICZBA KG]]</f>
        <v>8</v>
      </c>
      <c r="G1728" s="14"/>
      <c r="H1728" s="14"/>
      <c r="I1728" s="14"/>
    </row>
    <row r="1729" spans="1:9" x14ac:dyDescent="0.35">
      <c r="A1729" s="22">
        <v>40901</v>
      </c>
      <c r="B1729" s="23" t="s">
        <v>226</v>
      </c>
      <c r="C1729" s="14">
        <v>16</v>
      </c>
      <c r="D1729" s="14">
        <f>IF(cukier6[[#This Row],[NIP]]=B1728, D1728+cukier6[[#This Row],[LICZBA KG]], cukier6[[#This Row],[LICZBA KG]])</f>
        <v>16</v>
      </c>
      <c r="E172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729" s="23">
        <f>(1-E1729)*cukier6[[#This Row],[LICZBA KG]]</f>
        <v>16</v>
      </c>
      <c r="G1729" s="14"/>
      <c r="H1729" s="14"/>
      <c r="I1729" s="14"/>
    </row>
    <row r="1730" spans="1:9" x14ac:dyDescent="0.35">
      <c r="A1730" s="22">
        <v>39176</v>
      </c>
      <c r="B1730" s="23" t="s">
        <v>139</v>
      </c>
      <c r="C1730" s="14">
        <v>12</v>
      </c>
      <c r="D1730" s="14">
        <f>IF(cukier6[[#This Row],[NIP]]=B1729, D1729+cukier6[[#This Row],[LICZBA KG]], cukier6[[#This Row],[LICZBA KG]])</f>
        <v>12</v>
      </c>
      <c r="E173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730" s="23">
        <f>(1-E1730)*cukier6[[#This Row],[LICZBA KG]]</f>
        <v>12</v>
      </c>
      <c r="G1730" s="14"/>
      <c r="H1730" s="14"/>
      <c r="I1730" s="14"/>
    </row>
    <row r="1731" spans="1:9" x14ac:dyDescent="0.35">
      <c r="A1731" s="22">
        <v>40134</v>
      </c>
      <c r="B1731" s="23" t="s">
        <v>139</v>
      </c>
      <c r="C1731" s="14">
        <v>6</v>
      </c>
      <c r="D1731" s="14">
        <f>IF(cukier6[[#This Row],[NIP]]=B1730, D1730+cukier6[[#This Row],[LICZBA KG]], cukier6[[#This Row],[LICZBA KG]])</f>
        <v>18</v>
      </c>
      <c r="E173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731" s="23">
        <f>(1-E1731)*cukier6[[#This Row],[LICZBA KG]]</f>
        <v>6</v>
      </c>
      <c r="G1731" s="14"/>
      <c r="H1731" s="14"/>
      <c r="I1731" s="14"/>
    </row>
    <row r="1732" spans="1:9" x14ac:dyDescent="0.35">
      <c r="A1732" s="22">
        <v>41888</v>
      </c>
      <c r="B1732" s="23" t="s">
        <v>139</v>
      </c>
      <c r="C1732" s="14">
        <v>2</v>
      </c>
      <c r="D1732" s="14">
        <f>IF(cukier6[[#This Row],[NIP]]=B1731, D1731+cukier6[[#This Row],[LICZBA KG]], cukier6[[#This Row],[LICZBA KG]])</f>
        <v>20</v>
      </c>
      <c r="E173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732" s="23">
        <f>(1-E1732)*cukier6[[#This Row],[LICZBA KG]]</f>
        <v>2</v>
      </c>
      <c r="G1732" s="14"/>
      <c r="H1732" s="14"/>
      <c r="I1732" s="14"/>
    </row>
    <row r="1733" spans="1:9" x14ac:dyDescent="0.35">
      <c r="A1733" s="22">
        <v>38353</v>
      </c>
      <c r="B1733" s="23" t="s">
        <v>0</v>
      </c>
      <c r="C1733" s="14">
        <v>10</v>
      </c>
      <c r="D1733" s="14">
        <f>IF(cukier6[[#This Row],[NIP]]=B1732, D1732+cukier6[[#This Row],[LICZBA KG]], cukier6[[#This Row],[LICZBA KG]])</f>
        <v>10</v>
      </c>
      <c r="E173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733" s="23">
        <f>(1-E1733)*cukier6[[#This Row],[LICZBA KG]]</f>
        <v>10</v>
      </c>
      <c r="G1733" s="14"/>
      <c r="H1733" s="14"/>
      <c r="I1733" s="14"/>
    </row>
    <row r="1734" spans="1:9" x14ac:dyDescent="0.35">
      <c r="A1734" s="22">
        <v>39044</v>
      </c>
      <c r="B1734" s="23" t="s">
        <v>0</v>
      </c>
      <c r="C1734" s="14">
        <v>20</v>
      </c>
      <c r="D1734" s="14">
        <f>IF(cukier6[[#This Row],[NIP]]=B1733, D1733+cukier6[[#This Row],[LICZBA KG]], cukier6[[#This Row],[LICZBA KG]])</f>
        <v>30</v>
      </c>
      <c r="E173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734" s="23">
        <f>(1-E1734)*cukier6[[#This Row],[LICZBA KG]]</f>
        <v>20</v>
      </c>
      <c r="G1734" s="14"/>
      <c r="H1734" s="14"/>
      <c r="I1734" s="14"/>
    </row>
    <row r="1735" spans="1:9" x14ac:dyDescent="0.35">
      <c r="A1735" s="22">
        <v>40189</v>
      </c>
      <c r="B1735" s="23" t="s">
        <v>0</v>
      </c>
      <c r="C1735" s="14">
        <v>9</v>
      </c>
      <c r="D1735" s="14">
        <f>IF(cukier6[[#This Row],[NIP]]=B1734, D1734+cukier6[[#This Row],[LICZBA KG]], cukier6[[#This Row],[LICZBA KG]])</f>
        <v>39</v>
      </c>
      <c r="E173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735" s="23">
        <f>(1-E1735)*cukier6[[#This Row],[LICZBA KG]]</f>
        <v>9</v>
      </c>
      <c r="G1735" s="14"/>
      <c r="H1735" s="14"/>
      <c r="I1735" s="14"/>
    </row>
    <row r="1736" spans="1:9" x14ac:dyDescent="0.35">
      <c r="A1736" s="22">
        <v>40321</v>
      </c>
      <c r="B1736" s="23" t="s">
        <v>0</v>
      </c>
      <c r="C1736" s="14">
        <v>14</v>
      </c>
      <c r="D1736" s="14">
        <f>IF(cukier6[[#This Row],[NIP]]=B1735, D1735+cukier6[[#This Row],[LICZBA KG]], cukier6[[#This Row],[LICZBA KG]])</f>
        <v>53</v>
      </c>
      <c r="E173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736" s="23">
        <f>(1-E1736)*cukier6[[#This Row],[LICZBA KG]]</f>
        <v>14</v>
      </c>
      <c r="G1736" s="14"/>
      <c r="H1736" s="14"/>
      <c r="I1736" s="14"/>
    </row>
    <row r="1737" spans="1:9" x14ac:dyDescent="0.35">
      <c r="A1737" s="22">
        <v>40685</v>
      </c>
      <c r="B1737" s="23" t="s">
        <v>0</v>
      </c>
      <c r="C1737" s="14">
        <v>7</v>
      </c>
      <c r="D1737" s="14">
        <f>IF(cukier6[[#This Row],[NIP]]=B1736, D1736+cukier6[[#This Row],[LICZBA KG]], cukier6[[#This Row],[LICZBA KG]])</f>
        <v>60</v>
      </c>
      <c r="E173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737" s="23">
        <f>(1-E1737)*cukier6[[#This Row],[LICZBA KG]]</f>
        <v>7</v>
      </c>
      <c r="G1737" s="14"/>
      <c r="H1737" s="14"/>
      <c r="I1737" s="14"/>
    </row>
    <row r="1738" spans="1:9" x14ac:dyDescent="0.35">
      <c r="A1738" s="22">
        <v>40213</v>
      </c>
      <c r="B1738" s="23" t="s">
        <v>205</v>
      </c>
      <c r="C1738" s="14">
        <v>1</v>
      </c>
      <c r="D1738" s="14">
        <f>IF(cukier6[[#This Row],[NIP]]=B1737, D1737+cukier6[[#This Row],[LICZBA KG]], cukier6[[#This Row],[LICZBA KG]])</f>
        <v>1</v>
      </c>
      <c r="E173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738" s="23">
        <f>(1-E1738)*cukier6[[#This Row],[LICZBA KG]]</f>
        <v>1</v>
      </c>
      <c r="G1738" s="14"/>
      <c r="H1738" s="14"/>
      <c r="I1738" s="14"/>
    </row>
    <row r="1739" spans="1:9" x14ac:dyDescent="0.35">
      <c r="A1739" s="22">
        <v>40727</v>
      </c>
      <c r="B1739" s="23" t="s">
        <v>205</v>
      </c>
      <c r="C1739" s="14">
        <v>4</v>
      </c>
      <c r="D1739" s="14">
        <f>IF(cukier6[[#This Row],[NIP]]=B1738, D1738+cukier6[[#This Row],[LICZBA KG]], cukier6[[#This Row],[LICZBA KG]])</f>
        <v>5</v>
      </c>
      <c r="E173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739" s="23">
        <f>(1-E1739)*cukier6[[#This Row],[LICZBA KG]]</f>
        <v>4</v>
      </c>
      <c r="G1739" s="14"/>
      <c r="H1739" s="14"/>
      <c r="I1739" s="14"/>
    </row>
    <row r="1740" spans="1:9" x14ac:dyDescent="0.35">
      <c r="A1740" s="22">
        <v>41446</v>
      </c>
      <c r="B1740" s="23" t="s">
        <v>205</v>
      </c>
      <c r="C1740" s="14">
        <v>7</v>
      </c>
      <c r="D1740" s="14">
        <f>IF(cukier6[[#This Row],[NIP]]=B1739, D1739+cukier6[[#This Row],[LICZBA KG]], cukier6[[#This Row],[LICZBA KG]])</f>
        <v>12</v>
      </c>
      <c r="E174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740" s="23">
        <f>(1-E1740)*cukier6[[#This Row],[LICZBA KG]]</f>
        <v>7</v>
      </c>
      <c r="G1740" s="14"/>
      <c r="H1740" s="14"/>
      <c r="I1740" s="14"/>
    </row>
    <row r="1741" spans="1:9" x14ac:dyDescent="0.35">
      <c r="A1741" s="22">
        <v>41388</v>
      </c>
      <c r="B1741" s="23" t="s">
        <v>232</v>
      </c>
      <c r="C1741" s="14">
        <v>12</v>
      </c>
      <c r="D1741" s="14">
        <f>IF(cukier6[[#This Row],[NIP]]=B1740, D1740+cukier6[[#This Row],[LICZBA KG]], cukier6[[#This Row],[LICZBA KG]])</f>
        <v>12</v>
      </c>
      <c r="E174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741" s="23">
        <f>(1-E1741)*cukier6[[#This Row],[LICZBA KG]]</f>
        <v>12</v>
      </c>
      <c r="G1741" s="14"/>
      <c r="H1741" s="14"/>
      <c r="I1741" s="14"/>
    </row>
    <row r="1742" spans="1:9" x14ac:dyDescent="0.35">
      <c r="A1742" s="22">
        <v>41481</v>
      </c>
      <c r="B1742" s="23" t="s">
        <v>232</v>
      </c>
      <c r="C1742" s="14">
        <v>7</v>
      </c>
      <c r="D1742" s="14">
        <f>IF(cukier6[[#This Row],[NIP]]=B1741, D1741+cukier6[[#This Row],[LICZBA KG]], cukier6[[#This Row],[LICZBA KG]])</f>
        <v>19</v>
      </c>
      <c r="E174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742" s="23">
        <f>(1-E1742)*cukier6[[#This Row],[LICZBA KG]]</f>
        <v>7</v>
      </c>
      <c r="G1742" s="14"/>
      <c r="H1742" s="14"/>
      <c r="I1742" s="14"/>
    </row>
    <row r="1743" spans="1:9" x14ac:dyDescent="0.35">
      <c r="A1743" s="22">
        <v>42002</v>
      </c>
      <c r="B1743" s="23" t="s">
        <v>232</v>
      </c>
      <c r="C1743" s="14">
        <v>14</v>
      </c>
      <c r="D1743" s="14">
        <f>IF(cukier6[[#This Row],[NIP]]=B1742, D1742+cukier6[[#This Row],[LICZBA KG]], cukier6[[#This Row],[LICZBA KG]])</f>
        <v>33</v>
      </c>
      <c r="E174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743" s="23">
        <f>(1-E1743)*cukier6[[#This Row],[LICZBA KG]]</f>
        <v>14</v>
      </c>
      <c r="G1743" s="14"/>
      <c r="H1743" s="14"/>
      <c r="I1743" s="14"/>
    </row>
    <row r="1744" spans="1:9" x14ac:dyDescent="0.35">
      <c r="A1744" s="22">
        <v>38582</v>
      </c>
      <c r="B1744" s="23" t="s">
        <v>71</v>
      </c>
      <c r="C1744" s="14">
        <v>136</v>
      </c>
      <c r="D1744" s="14">
        <f>IF(cukier6[[#This Row],[NIP]]=B1743, D1743+cukier6[[#This Row],[LICZBA KG]], cukier6[[#This Row],[LICZBA KG]])</f>
        <v>136</v>
      </c>
      <c r="E174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744" s="23">
        <f>(1-E1744)*cukier6[[#This Row],[LICZBA KG]]</f>
        <v>129.19999999999999</v>
      </c>
      <c r="G1744" s="14"/>
      <c r="H1744" s="14"/>
      <c r="I1744" s="14"/>
    </row>
    <row r="1745" spans="1:9" x14ac:dyDescent="0.35">
      <c r="A1745" s="22">
        <v>38735</v>
      </c>
      <c r="B1745" s="23" t="s">
        <v>71</v>
      </c>
      <c r="C1745" s="14">
        <v>59</v>
      </c>
      <c r="D1745" s="14">
        <f>IF(cukier6[[#This Row],[NIP]]=B1744, D1744+cukier6[[#This Row],[LICZBA KG]], cukier6[[#This Row],[LICZBA KG]])</f>
        <v>195</v>
      </c>
      <c r="E174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745" s="23">
        <f>(1-E1745)*cukier6[[#This Row],[LICZBA KG]]</f>
        <v>56.05</v>
      </c>
      <c r="G1745" s="14"/>
      <c r="H1745" s="14"/>
      <c r="I1745" s="14"/>
    </row>
    <row r="1746" spans="1:9" x14ac:dyDescent="0.35">
      <c r="A1746" s="22">
        <v>38769</v>
      </c>
      <c r="B1746" s="23" t="s">
        <v>71</v>
      </c>
      <c r="C1746" s="14">
        <v>98</v>
      </c>
      <c r="D1746" s="14">
        <f>IF(cukier6[[#This Row],[NIP]]=B1745, D1745+cukier6[[#This Row],[LICZBA KG]], cukier6[[#This Row],[LICZBA KG]])</f>
        <v>293</v>
      </c>
      <c r="E174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746" s="23">
        <f>(1-E1746)*cukier6[[#This Row],[LICZBA KG]]</f>
        <v>93.1</v>
      </c>
      <c r="G1746" s="14"/>
      <c r="H1746" s="14"/>
      <c r="I1746" s="14"/>
    </row>
    <row r="1747" spans="1:9" x14ac:dyDescent="0.35">
      <c r="A1747" s="22">
        <v>38956</v>
      </c>
      <c r="B1747" s="23" t="s">
        <v>71</v>
      </c>
      <c r="C1747" s="14">
        <v>133</v>
      </c>
      <c r="D1747" s="14">
        <f>IF(cukier6[[#This Row],[NIP]]=B1746, D1746+cukier6[[#This Row],[LICZBA KG]], cukier6[[#This Row],[LICZBA KG]])</f>
        <v>426</v>
      </c>
      <c r="E174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747" s="23">
        <f>(1-E1747)*cukier6[[#This Row],[LICZBA KG]]</f>
        <v>126.35</v>
      </c>
      <c r="G1747" s="14"/>
      <c r="H1747" s="14"/>
      <c r="I1747" s="14"/>
    </row>
    <row r="1748" spans="1:9" x14ac:dyDescent="0.35">
      <c r="A1748" s="22">
        <v>38967</v>
      </c>
      <c r="B1748" s="23" t="s">
        <v>71</v>
      </c>
      <c r="C1748" s="14">
        <v>108</v>
      </c>
      <c r="D1748" s="14">
        <f>IF(cukier6[[#This Row],[NIP]]=B1747, D1747+cukier6[[#This Row],[LICZBA KG]], cukier6[[#This Row],[LICZBA KG]])</f>
        <v>534</v>
      </c>
      <c r="E174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748" s="23">
        <f>(1-E1748)*cukier6[[#This Row],[LICZBA KG]]</f>
        <v>102.6</v>
      </c>
      <c r="G1748" s="14"/>
      <c r="H1748" s="14"/>
      <c r="I1748" s="14"/>
    </row>
    <row r="1749" spans="1:9" x14ac:dyDescent="0.35">
      <c r="A1749" s="22">
        <v>39014</v>
      </c>
      <c r="B1749" s="23" t="s">
        <v>71</v>
      </c>
      <c r="C1749" s="14">
        <v>75</v>
      </c>
      <c r="D1749" s="14">
        <f>IF(cukier6[[#This Row],[NIP]]=B1748, D1748+cukier6[[#This Row],[LICZBA KG]], cukier6[[#This Row],[LICZBA KG]])</f>
        <v>609</v>
      </c>
      <c r="E174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749" s="23">
        <f>(1-E1749)*cukier6[[#This Row],[LICZBA KG]]</f>
        <v>71.25</v>
      </c>
      <c r="G1749" s="14"/>
      <c r="H1749" s="14"/>
      <c r="I1749" s="14"/>
    </row>
    <row r="1750" spans="1:9" x14ac:dyDescent="0.35">
      <c r="A1750" s="22">
        <v>39294</v>
      </c>
      <c r="B1750" s="23" t="s">
        <v>71</v>
      </c>
      <c r="C1750" s="14">
        <v>111</v>
      </c>
      <c r="D1750" s="14">
        <f>IF(cukier6[[#This Row],[NIP]]=B1749, D1749+cukier6[[#This Row],[LICZBA KG]], cukier6[[#This Row],[LICZBA KG]])</f>
        <v>720</v>
      </c>
      <c r="E175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750" s="23">
        <f>(1-E1750)*cukier6[[#This Row],[LICZBA KG]]</f>
        <v>105.44999999999999</v>
      </c>
      <c r="G1750" s="14"/>
      <c r="H1750" s="14"/>
      <c r="I1750" s="14"/>
    </row>
    <row r="1751" spans="1:9" x14ac:dyDescent="0.35">
      <c r="A1751" s="22">
        <v>39336</v>
      </c>
      <c r="B1751" s="23" t="s">
        <v>71</v>
      </c>
      <c r="C1751" s="14">
        <v>51</v>
      </c>
      <c r="D1751" s="14">
        <f>IF(cukier6[[#This Row],[NIP]]=B1750, D1750+cukier6[[#This Row],[LICZBA KG]], cukier6[[#This Row],[LICZBA KG]])</f>
        <v>771</v>
      </c>
      <c r="E175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751" s="23">
        <f>(1-E1751)*cukier6[[#This Row],[LICZBA KG]]</f>
        <v>48.449999999999996</v>
      </c>
      <c r="G1751" s="14"/>
      <c r="H1751" s="14"/>
      <c r="I1751" s="14"/>
    </row>
    <row r="1752" spans="1:9" x14ac:dyDescent="0.35">
      <c r="A1752" s="22">
        <v>39553</v>
      </c>
      <c r="B1752" s="23" t="s">
        <v>71</v>
      </c>
      <c r="C1752" s="14">
        <v>129</v>
      </c>
      <c r="D1752" s="14">
        <f>IF(cukier6[[#This Row],[NIP]]=B1751, D1751+cukier6[[#This Row],[LICZBA KG]], cukier6[[#This Row],[LICZBA KG]])</f>
        <v>900</v>
      </c>
      <c r="E175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752" s="23">
        <f>(1-E1752)*cukier6[[#This Row],[LICZBA KG]]</f>
        <v>122.55</v>
      </c>
      <c r="G1752" s="14"/>
      <c r="H1752" s="14"/>
      <c r="I1752" s="14"/>
    </row>
    <row r="1753" spans="1:9" x14ac:dyDescent="0.35">
      <c r="A1753" s="22">
        <v>39615</v>
      </c>
      <c r="B1753" s="23" t="s">
        <v>71</v>
      </c>
      <c r="C1753" s="14">
        <v>138</v>
      </c>
      <c r="D1753" s="14">
        <f>IF(cukier6[[#This Row],[NIP]]=B1752, D1752+cukier6[[#This Row],[LICZBA KG]], cukier6[[#This Row],[LICZBA KG]])</f>
        <v>1038</v>
      </c>
      <c r="E175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753" s="23">
        <f>(1-E1753)*cukier6[[#This Row],[LICZBA KG]]</f>
        <v>124.2</v>
      </c>
      <c r="G1753" s="14"/>
      <c r="H1753" s="14"/>
      <c r="I1753" s="14"/>
    </row>
    <row r="1754" spans="1:9" x14ac:dyDescent="0.35">
      <c r="A1754" s="22">
        <v>39727</v>
      </c>
      <c r="B1754" s="23" t="s">
        <v>71</v>
      </c>
      <c r="C1754" s="14">
        <v>27</v>
      </c>
      <c r="D1754" s="14">
        <f>IF(cukier6[[#This Row],[NIP]]=B1753, D1753+cukier6[[#This Row],[LICZBA KG]], cukier6[[#This Row],[LICZBA KG]])</f>
        <v>1065</v>
      </c>
      <c r="E175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754" s="23">
        <f>(1-E1754)*cukier6[[#This Row],[LICZBA KG]]</f>
        <v>24.3</v>
      </c>
      <c r="G1754" s="14"/>
      <c r="H1754" s="14"/>
      <c r="I1754" s="14"/>
    </row>
    <row r="1755" spans="1:9" x14ac:dyDescent="0.35">
      <c r="A1755" s="22">
        <v>40047</v>
      </c>
      <c r="B1755" s="23" t="s">
        <v>71</v>
      </c>
      <c r="C1755" s="14">
        <v>164</v>
      </c>
      <c r="D1755" s="14">
        <f>IF(cukier6[[#This Row],[NIP]]=B1754, D1754+cukier6[[#This Row],[LICZBA KG]], cukier6[[#This Row],[LICZBA KG]])</f>
        <v>1229</v>
      </c>
      <c r="E175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755" s="23">
        <f>(1-E1755)*cukier6[[#This Row],[LICZBA KG]]</f>
        <v>147.6</v>
      </c>
      <c r="G1755" s="14"/>
      <c r="H1755" s="14"/>
      <c r="I1755" s="14"/>
    </row>
    <row r="1756" spans="1:9" x14ac:dyDescent="0.35">
      <c r="A1756" s="22">
        <v>40151</v>
      </c>
      <c r="B1756" s="23" t="s">
        <v>71</v>
      </c>
      <c r="C1756" s="14">
        <v>194</v>
      </c>
      <c r="D1756" s="14">
        <f>IF(cukier6[[#This Row],[NIP]]=B1755, D1755+cukier6[[#This Row],[LICZBA KG]], cukier6[[#This Row],[LICZBA KG]])</f>
        <v>1423</v>
      </c>
      <c r="E175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756" s="23">
        <f>(1-E1756)*cukier6[[#This Row],[LICZBA KG]]</f>
        <v>174.6</v>
      </c>
      <c r="G1756" s="14"/>
      <c r="H1756" s="14"/>
      <c r="I1756" s="14"/>
    </row>
    <row r="1757" spans="1:9" x14ac:dyDescent="0.35">
      <c r="A1757" s="22">
        <v>40172</v>
      </c>
      <c r="B1757" s="23" t="s">
        <v>71</v>
      </c>
      <c r="C1757" s="14">
        <v>132</v>
      </c>
      <c r="D1757" s="14">
        <f>IF(cukier6[[#This Row],[NIP]]=B1756, D1756+cukier6[[#This Row],[LICZBA KG]], cukier6[[#This Row],[LICZBA KG]])</f>
        <v>1555</v>
      </c>
      <c r="E175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757" s="23">
        <f>(1-E1757)*cukier6[[#This Row],[LICZBA KG]]</f>
        <v>118.8</v>
      </c>
      <c r="G1757" s="14"/>
      <c r="H1757" s="14"/>
      <c r="I1757" s="14"/>
    </row>
    <row r="1758" spans="1:9" x14ac:dyDescent="0.35">
      <c r="A1758" s="22">
        <v>40206</v>
      </c>
      <c r="B1758" s="23" t="s">
        <v>71</v>
      </c>
      <c r="C1758" s="14">
        <v>108</v>
      </c>
      <c r="D1758" s="14">
        <f>IF(cukier6[[#This Row],[NIP]]=B1757, D1757+cukier6[[#This Row],[LICZBA KG]], cukier6[[#This Row],[LICZBA KG]])</f>
        <v>1663</v>
      </c>
      <c r="E175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758" s="23">
        <f>(1-E1758)*cukier6[[#This Row],[LICZBA KG]]</f>
        <v>97.2</v>
      </c>
      <c r="G1758" s="14"/>
      <c r="H1758" s="14"/>
      <c r="I1758" s="14"/>
    </row>
    <row r="1759" spans="1:9" x14ac:dyDescent="0.35">
      <c r="A1759" s="22">
        <v>40236</v>
      </c>
      <c r="B1759" s="23" t="s">
        <v>71</v>
      </c>
      <c r="C1759" s="14">
        <v>91</v>
      </c>
      <c r="D1759" s="14">
        <f>IF(cukier6[[#This Row],[NIP]]=B1758, D1758+cukier6[[#This Row],[LICZBA KG]], cukier6[[#This Row],[LICZBA KG]])</f>
        <v>1754</v>
      </c>
      <c r="E175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759" s="23">
        <f>(1-E1759)*cukier6[[#This Row],[LICZBA KG]]</f>
        <v>81.900000000000006</v>
      </c>
      <c r="G1759" s="14"/>
      <c r="H1759" s="14"/>
      <c r="I1759" s="14"/>
    </row>
    <row r="1760" spans="1:9" x14ac:dyDescent="0.35">
      <c r="A1760" s="22">
        <v>40333</v>
      </c>
      <c r="B1760" s="23" t="s">
        <v>71</v>
      </c>
      <c r="C1760" s="14">
        <v>22</v>
      </c>
      <c r="D1760" s="14">
        <f>IF(cukier6[[#This Row],[NIP]]=B1759, D1759+cukier6[[#This Row],[LICZBA KG]], cukier6[[#This Row],[LICZBA KG]])</f>
        <v>1776</v>
      </c>
      <c r="E176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760" s="23">
        <f>(1-E1760)*cukier6[[#This Row],[LICZBA KG]]</f>
        <v>19.8</v>
      </c>
      <c r="G1760" s="14"/>
      <c r="H1760" s="14"/>
      <c r="I1760" s="14"/>
    </row>
    <row r="1761" spans="1:9" x14ac:dyDescent="0.35">
      <c r="A1761" s="22">
        <v>40748</v>
      </c>
      <c r="B1761" s="23" t="s">
        <v>71</v>
      </c>
      <c r="C1761" s="14">
        <v>34</v>
      </c>
      <c r="D1761" s="14">
        <f>IF(cukier6[[#This Row],[NIP]]=B1760, D1760+cukier6[[#This Row],[LICZBA KG]], cukier6[[#This Row],[LICZBA KG]])</f>
        <v>1810</v>
      </c>
      <c r="E176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761" s="23">
        <f>(1-E1761)*cukier6[[#This Row],[LICZBA KG]]</f>
        <v>30.6</v>
      </c>
      <c r="G1761" s="14"/>
      <c r="H1761" s="14"/>
      <c r="I1761" s="14"/>
    </row>
    <row r="1762" spans="1:9" x14ac:dyDescent="0.35">
      <c r="A1762" s="22">
        <v>41133</v>
      </c>
      <c r="B1762" s="23" t="s">
        <v>71</v>
      </c>
      <c r="C1762" s="14">
        <v>42</v>
      </c>
      <c r="D1762" s="14">
        <f>IF(cukier6[[#This Row],[NIP]]=B1761, D1761+cukier6[[#This Row],[LICZBA KG]], cukier6[[#This Row],[LICZBA KG]])</f>
        <v>1852</v>
      </c>
      <c r="E176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762" s="23">
        <f>(1-E1762)*cukier6[[#This Row],[LICZBA KG]]</f>
        <v>37.800000000000004</v>
      </c>
      <c r="G1762" s="14"/>
      <c r="H1762" s="14"/>
      <c r="I1762" s="14"/>
    </row>
    <row r="1763" spans="1:9" x14ac:dyDescent="0.35">
      <c r="A1763" s="22">
        <v>41201</v>
      </c>
      <c r="B1763" s="23" t="s">
        <v>71</v>
      </c>
      <c r="C1763" s="14">
        <v>184</v>
      </c>
      <c r="D1763" s="14">
        <f>IF(cukier6[[#This Row],[NIP]]=B1762, D1762+cukier6[[#This Row],[LICZBA KG]], cukier6[[#This Row],[LICZBA KG]])</f>
        <v>2036</v>
      </c>
      <c r="E176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763" s="23">
        <f>(1-E1763)*cukier6[[#This Row],[LICZBA KG]]</f>
        <v>165.6</v>
      </c>
      <c r="G1763" s="14"/>
      <c r="H1763" s="14"/>
      <c r="I1763" s="14"/>
    </row>
    <row r="1764" spans="1:9" x14ac:dyDescent="0.35">
      <c r="A1764" s="22">
        <v>41403</v>
      </c>
      <c r="B1764" s="23" t="s">
        <v>71</v>
      </c>
      <c r="C1764" s="14">
        <v>103</v>
      </c>
      <c r="D1764" s="14">
        <f>IF(cukier6[[#This Row],[NIP]]=B1763, D1763+cukier6[[#This Row],[LICZBA KG]], cukier6[[#This Row],[LICZBA KG]])</f>
        <v>2139</v>
      </c>
      <c r="E176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764" s="23">
        <f>(1-E1764)*cukier6[[#This Row],[LICZBA KG]]</f>
        <v>92.7</v>
      </c>
      <c r="G1764" s="14"/>
      <c r="H1764" s="14"/>
      <c r="I1764" s="14"/>
    </row>
    <row r="1765" spans="1:9" x14ac:dyDescent="0.35">
      <c r="A1765" s="22">
        <v>41414</v>
      </c>
      <c r="B1765" s="23" t="s">
        <v>71</v>
      </c>
      <c r="C1765" s="14">
        <v>138</v>
      </c>
      <c r="D1765" s="14">
        <f>IF(cukier6[[#This Row],[NIP]]=B1764, D1764+cukier6[[#This Row],[LICZBA KG]], cukier6[[#This Row],[LICZBA KG]])</f>
        <v>2277</v>
      </c>
      <c r="E176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765" s="23">
        <f>(1-E1765)*cukier6[[#This Row],[LICZBA KG]]</f>
        <v>124.2</v>
      </c>
      <c r="G1765" s="14"/>
      <c r="H1765" s="14"/>
      <c r="I1765" s="14"/>
    </row>
    <row r="1766" spans="1:9" x14ac:dyDescent="0.35">
      <c r="A1766" s="22">
        <v>41621</v>
      </c>
      <c r="B1766" s="23" t="s">
        <v>71</v>
      </c>
      <c r="C1766" s="14">
        <v>117</v>
      </c>
      <c r="D1766" s="14">
        <f>IF(cukier6[[#This Row],[NIP]]=B1765, D1765+cukier6[[#This Row],[LICZBA KG]], cukier6[[#This Row],[LICZBA KG]])</f>
        <v>2394</v>
      </c>
      <c r="E176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766" s="23">
        <f>(1-E1766)*cukier6[[#This Row],[LICZBA KG]]</f>
        <v>105.3</v>
      </c>
      <c r="G1766" s="14"/>
      <c r="H1766" s="14"/>
      <c r="I1766" s="14"/>
    </row>
    <row r="1767" spans="1:9" x14ac:dyDescent="0.35">
      <c r="A1767" s="22">
        <v>41634</v>
      </c>
      <c r="B1767" s="23" t="s">
        <v>71</v>
      </c>
      <c r="C1767" s="14">
        <v>180</v>
      </c>
      <c r="D1767" s="14">
        <f>IF(cukier6[[#This Row],[NIP]]=B1766, D1766+cukier6[[#This Row],[LICZBA KG]], cukier6[[#This Row],[LICZBA KG]])</f>
        <v>2574</v>
      </c>
      <c r="E176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767" s="23">
        <f>(1-E1767)*cukier6[[#This Row],[LICZBA KG]]</f>
        <v>162</v>
      </c>
      <c r="G1767" s="14"/>
      <c r="H1767" s="14"/>
      <c r="I1767" s="14"/>
    </row>
    <row r="1768" spans="1:9" x14ac:dyDescent="0.35">
      <c r="A1768" s="22">
        <v>41656</v>
      </c>
      <c r="B1768" s="23" t="s">
        <v>71</v>
      </c>
      <c r="C1768" s="14">
        <v>117</v>
      </c>
      <c r="D1768" s="14">
        <f>IF(cukier6[[#This Row],[NIP]]=B1767, D1767+cukier6[[#This Row],[LICZBA KG]], cukier6[[#This Row],[LICZBA KG]])</f>
        <v>2691</v>
      </c>
      <c r="E176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768" s="23">
        <f>(1-E1768)*cukier6[[#This Row],[LICZBA KG]]</f>
        <v>105.3</v>
      </c>
      <c r="G1768" s="14"/>
      <c r="H1768" s="14"/>
      <c r="I1768" s="14"/>
    </row>
    <row r="1769" spans="1:9" x14ac:dyDescent="0.35">
      <c r="A1769" s="22">
        <v>41692</v>
      </c>
      <c r="B1769" s="23" t="s">
        <v>71</v>
      </c>
      <c r="C1769" s="14">
        <v>90</v>
      </c>
      <c r="D1769" s="14">
        <f>IF(cukier6[[#This Row],[NIP]]=B1768, D1768+cukier6[[#This Row],[LICZBA KG]], cukier6[[#This Row],[LICZBA KG]])</f>
        <v>2781</v>
      </c>
      <c r="E176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769" s="23">
        <f>(1-E1769)*cukier6[[#This Row],[LICZBA KG]]</f>
        <v>81</v>
      </c>
      <c r="G1769" s="14"/>
      <c r="H1769" s="14"/>
      <c r="I1769" s="14"/>
    </row>
    <row r="1770" spans="1:9" x14ac:dyDescent="0.35">
      <c r="A1770" s="22">
        <v>41773</v>
      </c>
      <c r="B1770" s="23" t="s">
        <v>71</v>
      </c>
      <c r="C1770" s="14">
        <v>124</v>
      </c>
      <c r="D1770" s="14">
        <f>IF(cukier6[[#This Row],[NIP]]=B1769, D1769+cukier6[[#This Row],[LICZBA KG]], cukier6[[#This Row],[LICZBA KG]])</f>
        <v>2905</v>
      </c>
      <c r="E177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770" s="23">
        <f>(1-E1770)*cukier6[[#This Row],[LICZBA KG]]</f>
        <v>111.60000000000001</v>
      </c>
      <c r="G1770" s="14"/>
      <c r="H1770" s="14"/>
      <c r="I1770" s="14"/>
    </row>
    <row r="1771" spans="1:9" x14ac:dyDescent="0.35">
      <c r="A1771" s="22">
        <v>41788</v>
      </c>
      <c r="B1771" s="23" t="s">
        <v>71</v>
      </c>
      <c r="C1771" s="14">
        <v>194</v>
      </c>
      <c r="D1771" s="14">
        <f>IF(cukier6[[#This Row],[NIP]]=B1770, D1770+cukier6[[#This Row],[LICZBA KG]], cukier6[[#This Row],[LICZBA KG]])</f>
        <v>3099</v>
      </c>
      <c r="E177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771" s="23">
        <f>(1-E1771)*cukier6[[#This Row],[LICZBA KG]]</f>
        <v>174.6</v>
      </c>
      <c r="G1771" s="14"/>
      <c r="H1771" s="14"/>
      <c r="I1771" s="14"/>
    </row>
    <row r="1772" spans="1:9" x14ac:dyDescent="0.35">
      <c r="A1772" s="22">
        <v>41821</v>
      </c>
      <c r="B1772" s="23" t="s">
        <v>71</v>
      </c>
      <c r="C1772" s="14">
        <v>65</v>
      </c>
      <c r="D1772" s="14">
        <f>IF(cukier6[[#This Row],[NIP]]=B1771, D1771+cukier6[[#This Row],[LICZBA KG]], cukier6[[#This Row],[LICZBA KG]])</f>
        <v>3164</v>
      </c>
      <c r="E177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772" s="23">
        <f>(1-E1772)*cukier6[[#This Row],[LICZBA KG]]</f>
        <v>58.5</v>
      </c>
      <c r="G1772" s="14"/>
      <c r="H1772" s="14"/>
      <c r="I1772" s="14"/>
    </row>
    <row r="1773" spans="1:9" x14ac:dyDescent="0.35">
      <c r="A1773" s="22">
        <v>41975</v>
      </c>
      <c r="B1773" s="23" t="s">
        <v>71</v>
      </c>
      <c r="C1773" s="14">
        <v>21</v>
      </c>
      <c r="D1773" s="14">
        <f>IF(cukier6[[#This Row],[NIP]]=B1772, D1772+cukier6[[#This Row],[LICZBA KG]], cukier6[[#This Row],[LICZBA KG]])</f>
        <v>3185</v>
      </c>
      <c r="E177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773" s="23">
        <f>(1-E1773)*cukier6[[#This Row],[LICZBA KG]]</f>
        <v>18.900000000000002</v>
      </c>
      <c r="G1773" s="14"/>
      <c r="H1773" s="14"/>
      <c r="I1773" s="14"/>
    </row>
    <row r="1774" spans="1:9" x14ac:dyDescent="0.35">
      <c r="A1774" s="22">
        <v>38372</v>
      </c>
      <c r="B1774" s="23" t="s">
        <v>8</v>
      </c>
      <c r="C1774" s="14">
        <v>38</v>
      </c>
      <c r="D1774" s="14">
        <f>IF(cukier6[[#This Row],[NIP]]=B1773, D1773+cukier6[[#This Row],[LICZBA KG]], cukier6[[#This Row],[LICZBA KG]])</f>
        <v>38</v>
      </c>
      <c r="E177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774" s="23">
        <f>(1-E1774)*cukier6[[#This Row],[LICZBA KG]]</f>
        <v>38</v>
      </c>
      <c r="G1774" s="14"/>
      <c r="H1774" s="14"/>
      <c r="I1774" s="14"/>
    </row>
    <row r="1775" spans="1:9" x14ac:dyDescent="0.35">
      <c r="A1775" s="22">
        <v>38604</v>
      </c>
      <c r="B1775" s="23" t="s">
        <v>8</v>
      </c>
      <c r="C1775" s="14">
        <v>47</v>
      </c>
      <c r="D1775" s="14">
        <f>IF(cukier6[[#This Row],[NIP]]=B1774, D1774+cukier6[[#This Row],[LICZBA KG]], cukier6[[#This Row],[LICZBA KG]])</f>
        <v>85</v>
      </c>
      <c r="E177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775" s="23">
        <f>(1-E1775)*cukier6[[#This Row],[LICZBA KG]]</f>
        <v>47</v>
      </c>
      <c r="G1775" s="14"/>
      <c r="H1775" s="14"/>
      <c r="I1775" s="14"/>
    </row>
    <row r="1776" spans="1:9" x14ac:dyDescent="0.35">
      <c r="A1776" s="22">
        <v>38638</v>
      </c>
      <c r="B1776" s="23" t="s">
        <v>8</v>
      </c>
      <c r="C1776" s="14">
        <v>76</v>
      </c>
      <c r="D1776" s="14">
        <f>IF(cukier6[[#This Row],[NIP]]=B1775, D1775+cukier6[[#This Row],[LICZBA KG]], cukier6[[#This Row],[LICZBA KG]])</f>
        <v>161</v>
      </c>
      <c r="E177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776" s="23">
        <f>(1-E1776)*cukier6[[#This Row],[LICZBA KG]]</f>
        <v>72.2</v>
      </c>
      <c r="G1776" s="14"/>
      <c r="H1776" s="14"/>
      <c r="I1776" s="14"/>
    </row>
    <row r="1777" spans="1:9" x14ac:dyDescent="0.35">
      <c r="A1777" s="22">
        <v>38866</v>
      </c>
      <c r="B1777" s="23" t="s">
        <v>8</v>
      </c>
      <c r="C1777" s="14">
        <v>150</v>
      </c>
      <c r="D1777" s="14">
        <f>IF(cukier6[[#This Row],[NIP]]=B1776, D1776+cukier6[[#This Row],[LICZBA KG]], cukier6[[#This Row],[LICZBA KG]])</f>
        <v>311</v>
      </c>
      <c r="E177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777" s="23">
        <f>(1-E1777)*cukier6[[#This Row],[LICZBA KG]]</f>
        <v>142.5</v>
      </c>
      <c r="G1777" s="14"/>
      <c r="H1777" s="14"/>
      <c r="I1777" s="14"/>
    </row>
    <row r="1778" spans="1:9" x14ac:dyDescent="0.35">
      <c r="A1778" s="22">
        <v>38875</v>
      </c>
      <c r="B1778" s="23" t="s">
        <v>8</v>
      </c>
      <c r="C1778" s="14">
        <v>63</v>
      </c>
      <c r="D1778" s="14">
        <f>IF(cukier6[[#This Row],[NIP]]=B1777, D1777+cukier6[[#This Row],[LICZBA KG]], cukier6[[#This Row],[LICZBA KG]])</f>
        <v>374</v>
      </c>
      <c r="E177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778" s="23">
        <f>(1-E1778)*cukier6[[#This Row],[LICZBA KG]]</f>
        <v>59.849999999999994</v>
      </c>
      <c r="G1778" s="14"/>
      <c r="H1778" s="14"/>
      <c r="I1778" s="14"/>
    </row>
    <row r="1779" spans="1:9" x14ac:dyDescent="0.35">
      <c r="A1779" s="22">
        <v>38962</v>
      </c>
      <c r="B1779" s="23" t="s">
        <v>8</v>
      </c>
      <c r="C1779" s="14">
        <v>130</v>
      </c>
      <c r="D1779" s="14">
        <f>IF(cukier6[[#This Row],[NIP]]=B1778, D1778+cukier6[[#This Row],[LICZBA KG]], cukier6[[#This Row],[LICZBA KG]])</f>
        <v>504</v>
      </c>
      <c r="E177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779" s="23">
        <f>(1-E1779)*cukier6[[#This Row],[LICZBA KG]]</f>
        <v>123.5</v>
      </c>
      <c r="G1779" s="14"/>
      <c r="H1779" s="14"/>
      <c r="I1779" s="14"/>
    </row>
    <row r="1780" spans="1:9" x14ac:dyDescent="0.35">
      <c r="A1780" s="22">
        <v>39214</v>
      </c>
      <c r="B1780" s="23" t="s">
        <v>8</v>
      </c>
      <c r="C1780" s="14">
        <v>131</v>
      </c>
      <c r="D1780" s="14">
        <f>IF(cukier6[[#This Row],[NIP]]=B1779, D1779+cukier6[[#This Row],[LICZBA KG]], cukier6[[#This Row],[LICZBA KG]])</f>
        <v>635</v>
      </c>
      <c r="E178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780" s="23">
        <f>(1-E1780)*cukier6[[#This Row],[LICZBA KG]]</f>
        <v>124.44999999999999</v>
      </c>
      <c r="G1780" s="14"/>
      <c r="H1780" s="14"/>
      <c r="I1780" s="14"/>
    </row>
    <row r="1781" spans="1:9" x14ac:dyDescent="0.35">
      <c r="A1781" s="22">
        <v>39294</v>
      </c>
      <c r="B1781" s="23" t="s">
        <v>8</v>
      </c>
      <c r="C1781" s="14">
        <v>156</v>
      </c>
      <c r="D1781" s="14">
        <f>IF(cukier6[[#This Row],[NIP]]=B1780, D1780+cukier6[[#This Row],[LICZBA KG]], cukier6[[#This Row],[LICZBA KG]])</f>
        <v>791</v>
      </c>
      <c r="E178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781" s="23">
        <f>(1-E1781)*cukier6[[#This Row],[LICZBA KG]]</f>
        <v>148.19999999999999</v>
      </c>
      <c r="G1781" s="14"/>
      <c r="H1781" s="14"/>
      <c r="I1781" s="14"/>
    </row>
    <row r="1782" spans="1:9" x14ac:dyDescent="0.35">
      <c r="A1782" s="22">
        <v>39342</v>
      </c>
      <c r="B1782" s="23" t="s">
        <v>8</v>
      </c>
      <c r="C1782" s="14">
        <v>40</v>
      </c>
      <c r="D1782" s="14">
        <f>IF(cukier6[[#This Row],[NIP]]=B1781, D1781+cukier6[[#This Row],[LICZBA KG]], cukier6[[#This Row],[LICZBA KG]])</f>
        <v>831</v>
      </c>
      <c r="E178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782" s="23">
        <f>(1-E1782)*cukier6[[#This Row],[LICZBA KG]]</f>
        <v>38</v>
      </c>
      <c r="G1782" s="14"/>
      <c r="H1782" s="14"/>
      <c r="I1782" s="14"/>
    </row>
    <row r="1783" spans="1:9" x14ac:dyDescent="0.35">
      <c r="A1783" s="22">
        <v>39448</v>
      </c>
      <c r="B1783" s="23" t="s">
        <v>8</v>
      </c>
      <c r="C1783" s="14">
        <v>81</v>
      </c>
      <c r="D1783" s="14">
        <f>IF(cukier6[[#This Row],[NIP]]=B1782, D1782+cukier6[[#This Row],[LICZBA KG]], cukier6[[#This Row],[LICZBA KG]])</f>
        <v>912</v>
      </c>
      <c r="E178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783" s="23">
        <f>(1-E1783)*cukier6[[#This Row],[LICZBA KG]]</f>
        <v>76.95</v>
      </c>
      <c r="G1783" s="14"/>
      <c r="H1783" s="14"/>
      <c r="I1783" s="14"/>
    </row>
    <row r="1784" spans="1:9" x14ac:dyDescent="0.35">
      <c r="A1784" s="22">
        <v>39639</v>
      </c>
      <c r="B1784" s="23" t="s">
        <v>8</v>
      </c>
      <c r="C1784" s="14">
        <v>105</v>
      </c>
      <c r="D1784" s="14">
        <f>IF(cukier6[[#This Row],[NIP]]=B1783, D1783+cukier6[[#This Row],[LICZBA KG]], cukier6[[#This Row],[LICZBA KG]])</f>
        <v>1017</v>
      </c>
      <c r="E178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784" s="23">
        <f>(1-E1784)*cukier6[[#This Row],[LICZBA KG]]</f>
        <v>94.5</v>
      </c>
      <c r="G1784" s="14"/>
      <c r="H1784" s="14"/>
      <c r="I1784" s="14"/>
    </row>
    <row r="1785" spans="1:9" x14ac:dyDescent="0.35">
      <c r="A1785" s="22">
        <v>39727</v>
      </c>
      <c r="B1785" s="23" t="s">
        <v>8</v>
      </c>
      <c r="C1785" s="14">
        <v>141</v>
      </c>
      <c r="D1785" s="14">
        <f>IF(cukier6[[#This Row],[NIP]]=B1784, D1784+cukier6[[#This Row],[LICZBA KG]], cukier6[[#This Row],[LICZBA KG]])</f>
        <v>1158</v>
      </c>
      <c r="E178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785" s="23">
        <f>(1-E1785)*cukier6[[#This Row],[LICZBA KG]]</f>
        <v>126.9</v>
      </c>
      <c r="G1785" s="14"/>
      <c r="H1785" s="14"/>
      <c r="I1785" s="14"/>
    </row>
    <row r="1786" spans="1:9" x14ac:dyDescent="0.35">
      <c r="A1786" s="22">
        <v>39760</v>
      </c>
      <c r="B1786" s="23" t="s">
        <v>8</v>
      </c>
      <c r="C1786" s="14">
        <v>198</v>
      </c>
      <c r="D1786" s="14">
        <f>IF(cukier6[[#This Row],[NIP]]=B1785, D1785+cukier6[[#This Row],[LICZBA KG]], cukier6[[#This Row],[LICZBA KG]])</f>
        <v>1356</v>
      </c>
      <c r="E178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786" s="23">
        <f>(1-E1786)*cukier6[[#This Row],[LICZBA KG]]</f>
        <v>178.20000000000002</v>
      </c>
      <c r="G1786" s="14"/>
      <c r="H1786" s="14"/>
      <c r="I1786" s="14"/>
    </row>
    <row r="1787" spans="1:9" x14ac:dyDescent="0.35">
      <c r="A1787" s="22">
        <v>39893</v>
      </c>
      <c r="B1787" s="23" t="s">
        <v>8</v>
      </c>
      <c r="C1787" s="14">
        <v>136</v>
      </c>
      <c r="D1787" s="14">
        <f>IF(cukier6[[#This Row],[NIP]]=B1786, D1786+cukier6[[#This Row],[LICZBA KG]], cukier6[[#This Row],[LICZBA KG]])</f>
        <v>1492</v>
      </c>
      <c r="E178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787" s="23">
        <f>(1-E1787)*cukier6[[#This Row],[LICZBA KG]]</f>
        <v>122.4</v>
      </c>
      <c r="G1787" s="14"/>
      <c r="H1787" s="14"/>
      <c r="I1787" s="14"/>
    </row>
    <row r="1788" spans="1:9" x14ac:dyDescent="0.35">
      <c r="A1788" s="22">
        <v>39921</v>
      </c>
      <c r="B1788" s="23" t="s">
        <v>8</v>
      </c>
      <c r="C1788" s="14">
        <v>26</v>
      </c>
      <c r="D1788" s="14">
        <f>IF(cukier6[[#This Row],[NIP]]=B1787, D1787+cukier6[[#This Row],[LICZBA KG]], cukier6[[#This Row],[LICZBA KG]])</f>
        <v>1518</v>
      </c>
      <c r="E178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788" s="23">
        <f>(1-E1788)*cukier6[[#This Row],[LICZBA KG]]</f>
        <v>23.400000000000002</v>
      </c>
      <c r="G1788" s="14"/>
      <c r="H1788" s="14"/>
      <c r="I1788" s="14"/>
    </row>
    <row r="1789" spans="1:9" x14ac:dyDescent="0.35">
      <c r="A1789" s="22">
        <v>39965</v>
      </c>
      <c r="B1789" s="23" t="s">
        <v>8</v>
      </c>
      <c r="C1789" s="14">
        <v>36</v>
      </c>
      <c r="D1789" s="14">
        <f>IF(cukier6[[#This Row],[NIP]]=B1788, D1788+cukier6[[#This Row],[LICZBA KG]], cukier6[[#This Row],[LICZBA KG]])</f>
        <v>1554</v>
      </c>
      <c r="E178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789" s="23">
        <f>(1-E1789)*cukier6[[#This Row],[LICZBA KG]]</f>
        <v>32.4</v>
      </c>
      <c r="G1789" s="14"/>
      <c r="H1789" s="14"/>
      <c r="I1789" s="14"/>
    </row>
    <row r="1790" spans="1:9" x14ac:dyDescent="0.35">
      <c r="A1790" s="22">
        <v>39980</v>
      </c>
      <c r="B1790" s="23" t="s">
        <v>8</v>
      </c>
      <c r="C1790" s="14">
        <v>191</v>
      </c>
      <c r="D1790" s="14">
        <f>IF(cukier6[[#This Row],[NIP]]=B1789, D1789+cukier6[[#This Row],[LICZBA KG]], cukier6[[#This Row],[LICZBA KG]])</f>
        <v>1745</v>
      </c>
      <c r="E179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790" s="23">
        <f>(1-E1790)*cukier6[[#This Row],[LICZBA KG]]</f>
        <v>171.9</v>
      </c>
      <c r="G1790" s="14"/>
      <c r="H1790" s="14"/>
      <c r="I1790" s="14"/>
    </row>
    <row r="1791" spans="1:9" x14ac:dyDescent="0.35">
      <c r="A1791" s="22">
        <v>40085</v>
      </c>
      <c r="B1791" s="23" t="s">
        <v>8</v>
      </c>
      <c r="C1791" s="14">
        <v>58</v>
      </c>
      <c r="D1791" s="14">
        <f>IF(cukier6[[#This Row],[NIP]]=B1790, D1790+cukier6[[#This Row],[LICZBA KG]], cukier6[[#This Row],[LICZBA KG]])</f>
        <v>1803</v>
      </c>
      <c r="E179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791" s="23">
        <f>(1-E1791)*cukier6[[#This Row],[LICZBA KG]]</f>
        <v>52.2</v>
      </c>
      <c r="G1791" s="14"/>
      <c r="H1791" s="14"/>
      <c r="I1791" s="14"/>
    </row>
    <row r="1792" spans="1:9" x14ac:dyDescent="0.35">
      <c r="A1792" s="22">
        <v>40177</v>
      </c>
      <c r="B1792" s="23" t="s">
        <v>8</v>
      </c>
      <c r="C1792" s="14">
        <v>115</v>
      </c>
      <c r="D1792" s="14">
        <f>IF(cukier6[[#This Row],[NIP]]=B1791, D1791+cukier6[[#This Row],[LICZBA KG]], cukier6[[#This Row],[LICZBA KG]])</f>
        <v>1918</v>
      </c>
      <c r="E179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792" s="23">
        <f>(1-E1792)*cukier6[[#This Row],[LICZBA KG]]</f>
        <v>103.5</v>
      </c>
      <c r="G1792" s="14"/>
      <c r="H1792" s="14"/>
      <c r="I1792" s="14"/>
    </row>
    <row r="1793" spans="1:9" x14ac:dyDescent="0.35">
      <c r="A1793" s="22">
        <v>40345</v>
      </c>
      <c r="B1793" s="23" t="s">
        <v>8</v>
      </c>
      <c r="C1793" s="14">
        <v>174</v>
      </c>
      <c r="D1793" s="14">
        <f>IF(cukier6[[#This Row],[NIP]]=B1792, D1792+cukier6[[#This Row],[LICZBA KG]], cukier6[[#This Row],[LICZBA KG]])</f>
        <v>2092</v>
      </c>
      <c r="E179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793" s="23">
        <f>(1-E1793)*cukier6[[#This Row],[LICZBA KG]]</f>
        <v>156.6</v>
      </c>
      <c r="G1793" s="14"/>
      <c r="H1793" s="14"/>
      <c r="I1793" s="14"/>
    </row>
    <row r="1794" spans="1:9" x14ac:dyDescent="0.35">
      <c r="A1794" s="22">
        <v>40670</v>
      </c>
      <c r="B1794" s="23" t="s">
        <v>8</v>
      </c>
      <c r="C1794" s="14">
        <v>184</v>
      </c>
      <c r="D1794" s="14">
        <f>IF(cukier6[[#This Row],[NIP]]=B1793, D1793+cukier6[[#This Row],[LICZBA KG]], cukier6[[#This Row],[LICZBA KG]])</f>
        <v>2276</v>
      </c>
      <c r="E179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794" s="23">
        <f>(1-E1794)*cukier6[[#This Row],[LICZBA KG]]</f>
        <v>165.6</v>
      </c>
      <c r="G1794" s="14"/>
      <c r="H1794" s="14"/>
      <c r="I1794" s="14"/>
    </row>
    <row r="1795" spans="1:9" x14ac:dyDescent="0.35">
      <c r="A1795" s="22">
        <v>40775</v>
      </c>
      <c r="B1795" s="23" t="s">
        <v>8</v>
      </c>
      <c r="C1795" s="14">
        <v>52</v>
      </c>
      <c r="D1795" s="14">
        <f>IF(cukier6[[#This Row],[NIP]]=B1794, D1794+cukier6[[#This Row],[LICZBA KG]], cukier6[[#This Row],[LICZBA KG]])</f>
        <v>2328</v>
      </c>
      <c r="E179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795" s="23">
        <f>(1-E1795)*cukier6[[#This Row],[LICZBA KG]]</f>
        <v>46.800000000000004</v>
      </c>
      <c r="G1795" s="14"/>
      <c r="H1795" s="14"/>
      <c r="I1795" s="14"/>
    </row>
    <row r="1796" spans="1:9" x14ac:dyDescent="0.35">
      <c r="A1796" s="22">
        <v>40864</v>
      </c>
      <c r="B1796" s="23" t="s">
        <v>8</v>
      </c>
      <c r="C1796" s="14">
        <v>22</v>
      </c>
      <c r="D1796" s="14">
        <f>IF(cukier6[[#This Row],[NIP]]=B1795, D1795+cukier6[[#This Row],[LICZBA KG]], cukier6[[#This Row],[LICZBA KG]])</f>
        <v>2350</v>
      </c>
      <c r="E179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796" s="23">
        <f>(1-E1796)*cukier6[[#This Row],[LICZBA KG]]</f>
        <v>19.8</v>
      </c>
      <c r="G1796" s="14"/>
      <c r="H1796" s="14"/>
      <c r="I1796" s="14"/>
    </row>
    <row r="1797" spans="1:9" x14ac:dyDescent="0.35">
      <c r="A1797" s="22">
        <v>40899</v>
      </c>
      <c r="B1797" s="23" t="s">
        <v>8</v>
      </c>
      <c r="C1797" s="14">
        <v>130</v>
      </c>
      <c r="D1797" s="14">
        <f>IF(cukier6[[#This Row],[NIP]]=B1796, D1796+cukier6[[#This Row],[LICZBA KG]], cukier6[[#This Row],[LICZBA KG]])</f>
        <v>2480</v>
      </c>
      <c r="E179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797" s="23">
        <f>(1-E1797)*cukier6[[#This Row],[LICZBA KG]]</f>
        <v>117</v>
      </c>
      <c r="G1797" s="14"/>
      <c r="H1797" s="14"/>
      <c r="I1797" s="14"/>
    </row>
    <row r="1798" spans="1:9" x14ac:dyDescent="0.35">
      <c r="A1798" s="22">
        <v>40925</v>
      </c>
      <c r="B1798" s="23" t="s">
        <v>8</v>
      </c>
      <c r="C1798" s="14">
        <v>170</v>
      </c>
      <c r="D1798" s="14">
        <f>IF(cukier6[[#This Row],[NIP]]=B1797, D1797+cukier6[[#This Row],[LICZBA KG]], cukier6[[#This Row],[LICZBA KG]])</f>
        <v>2650</v>
      </c>
      <c r="E179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798" s="23">
        <f>(1-E1798)*cukier6[[#This Row],[LICZBA KG]]</f>
        <v>153</v>
      </c>
      <c r="G1798" s="14"/>
      <c r="H1798" s="14"/>
      <c r="I1798" s="14"/>
    </row>
    <row r="1799" spans="1:9" x14ac:dyDescent="0.35">
      <c r="A1799" s="22">
        <v>41144</v>
      </c>
      <c r="B1799" s="23" t="s">
        <v>8</v>
      </c>
      <c r="C1799" s="14">
        <v>76</v>
      </c>
      <c r="D1799" s="14">
        <f>IF(cukier6[[#This Row],[NIP]]=B1798, D1798+cukier6[[#This Row],[LICZBA KG]], cukier6[[#This Row],[LICZBA KG]])</f>
        <v>2726</v>
      </c>
      <c r="E179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799" s="23">
        <f>(1-E1799)*cukier6[[#This Row],[LICZBA KG]]</f>
        <v>68.400000000000006</v>
      </c>
      <c r="G1799" s="14"/>
      <c r="H1799" s="14"/>
      <c r="I1799" s="14"/>
    </row>
    <row r="1800" spans="1:9" x14ac:dyDescent="0.35">
      <c r="A1800" s="22">
        <v>41558</v>
      </c>
      <c r="B1800" s="23" t="s">
        <v>8</v>
      </c>
      <c r="C1800" s="14">
        <v>103</v>
      </c>
      <c r="D1800" s="14">
        <f>IF(cukier6[[#This Row],[NIP]]=B1799, D1799+cukier6[[#This Row],[LICZBA KG]], cukier6[[#This Row],[LICZBA KG]])</f>
        <v>2829</v>
      </c>
      <c r="E180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00" s="23">
        <f>(1-E1800)*cukier6[[#This Row],[LICZBA KG]]</f>
        <v>92.7</v>
      </c>
      <c r="G1800" s="14"/>
      <c r="H1800" s="14"/>
      <c r="I1800" s="14"/>
    </row>
    <row r="1801" spans="1:9" x14ac:dyDescent="0.35">
      <c r="A1801" s="22">
        <v>41819</v>
      </c>
      <c r="B1801" s="23" t="s">
        <v>8</v>
      </c>
      <c r="C1801" s="14">
        <v>153</v>
      </c>
      <c r="D1801" s="14">
        <f>IF(cukier6[[#This Row],[NIP]]=B1800, D1800+cukier6[[#This Row],[LICZBA KG]], cukier6[[#This Row],[LICZBA KG]])</f>
        <v>2982</v>
      </c>
      <c r="E180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01" s="23">
        <f>(1-E1801)*cukier6[[#This Row],[LICZBA KG]]</f>
        <v>137.70000000000002</v>
      </c>
      <c r="G1801" s="14"/>
      <c r="H1801" s="14"/>
      <c r="I1801" s="14"/>
    </row>
    <row r="1802" spans="1:9" x14ac:dyDescent="0.35">
      <c r="A1802" s="22">
        <v>41841</v>
      </c>
      <c r="B1802" s="23" t="s">
        <v>8</v>
      </c>
      <c r="C1802" s="14">
        <v>44</v>
      </c>
      <c r="D1802" s="14">
        <f>IF(cukier6[[#This Row],[NIP]]=B1801, D1801+cukier6[[#This Row],[LICZBA KG]], cukier6[[#This Row],[LICZBA KG]])</f>
        <v>3026</v>
      </c>
      <c r="E180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02" s="23">
        <f>(1-E1802)*cukier6[[#This Row],[LICZBA KG]]</f>
        <v>39.6</v>
      </c>
      <c r="G1802" s="14"/>
      <c r="H1802" s="14"/>
      <c r="I1802" s="14"/>
    </row>
    <row r="1803" spans="1:9" x14ac:dyDescent="0.35">
      <c r="A1803" s="22">
        <v>41860</v>
      </c>
      <c r="B1803" s="23" t="s">
        <v>8</v>
      </c>
      <c r="C1803" s="14">
        <v>130</v>
      </c>
      <c r="D1803" s="14">
        <f>IF(cukier6[[#This Row],[NIP]]=B1802, D1802+cukier6[[#This Row],[LICZBA KG]], cukier6[[#This Row],[LICZBA KG]])</f>
        <v>3156</v>
      </c>
      <c r="E180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03" s="23">
        <f>(1-E1803)*cukier6[[#This Row],[LICZBA KG]]</f>
        <v>117</v>
      </c>
      <c r="G1803" s="14"/>
      <c r="H1803" s="14"/>
      <c r="I1803" s="14"/>
    </row>
    <row r="1804" spans="1:9" x14ac:dyDescent="0.35">
      <c r="A1804" s="22">
        <v>41861</v>
      </c>
      <c r="B1804" s="23" t="s">
        <v>8</v>
      </c>
      <c r="C1804" s="14">
        <v>137</v>
      </c>
      <c r="D1804" s="14">
        <f>IF(cukier6[[#This Row],[NIP]]=B1803, D1803+cukier6[[#This Row],[LICZBA KG]], cukier6[[#This Row],[LICZBA KG]])</f>
        <v>3293</v>
      </c>
      <c r="E180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04" s="23">
        <f>(1-E1804)*cukier6[[#This Row],[LICZBA KG]]</f>
        <v>123.3</v>
      </c>
      <c r="G1804" s="14"/>
      <c r="H1804" s="14"/>
      <c r="I1804" s="14"/>
    </row>
    <row r="1805" spans="1:9" x14ac:dyDescent="0.35">
      <c r="A1805" s="22">
        <v>41907</v>
      </c>
      <c r="B1805" s="23" t="s">
        <v>8</v>
      </c>
      <c r="C1805" s="14">
        <v>30</v>
      </c>
      <c r="D1805" s="14">
        <f>IF(cukier6[[#This Row],[NIP]]=B1804, D1804+cukier6[[#This Row],[LICZBA KG]], cukier6[[#This Row],[LICZBA KG]])</f>
        <v>3323</v>
      </c>
      <c r="E180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05" s="23">
        <f>(1-E1805)*cukier6[[#This Row],[LICZBA KG]]</f>
        <v>27</v>
      </c>
      <c r="G1805" s="14"/>
      <c r="H1805" s="14"/>
      <c r="I1805" s="14"/>
    </row>
    <row r="1806" spans="1:9" x14ac:dyDescent="0.35">
      <c r="A1806" s="22">
        <v>41913</v>
      </c>
      <c r="B1806" s="23" t="s">
        <v>8</v>
      </c>
      <c r="C1806" s="14">
        <v>57</v>
      </c>
      <c r="D1806" s="14">
        <f>IF(cukier6[[#This Row],[NIP]]=B1805, D1805+cukier6[[#This Row],[LICZBA KG]], cukier6[[#This Row],[LICZBA KG]])</f>
        <v>3380</v>
      </c>
      <c r="E180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06" s="23">
        <f>(1-E1806)*cukier6[[#This Row],[LICZBA KG]]</f>
        <v>51.300000000000004</v>
      </c>
      <c r="G1806" s="14"/>
      <c r="H1806" s="14"/>
      <c r="I1806" s="14"/>
    </row>
    <row r="1807" spans="1:9" x14ac:dyDescent="0.35">
      <c r="A1807" s="22">
        <v>41935</v>
      </c>
      <c r="B1807" s="23" t="s">
        <v>8</v>
      </c>
      <c r="C1807" s="14">
        <v>131</v>
      </c>
      <c r="D1807" s="14">
        <f>IF(cukier6[[#This Row],[NIP]]=B1806, D1806+cukier6[[#This Row],[LICZBA KG]], cukier6[[#This Row],[LICZBA KG]])</f>
        <v>3511</v>
      </c>
      <c r="E180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07" s="23">
        <f>(1-E1807)*cukier6[[#This Row],[LICZBA KG]]</f>
        <v>117.9</v>
      </c>
      <c r="G1807" s="14"/>
      <c r="H1807" s="14"/>
      <c r="I1807" s="14"/>
    </row>
    <row r="1808" spans="1:9" x14ac:dyDescent="0.35">
      <c r="A1808" s="22">
        <v>41962</v>
      </c>
      <c r="B1808" s="23" t="s">
        <v>8</v>
      </c>
      <c r="C1808" s="14">
        <v>131</v>
      </c>
      <c r="D1808" s="14">
        <f>IF(cukier6[[#This Row],[NIP]]=B1807, D1807+cukier6[[#This Row],[LICZBA KG]], cukier6[[#This Row],[LICZBA KG]])</f>
        <v>3642</v>
      </c>
      <c r="E180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08" s="23">
        <f>(1-E1808)*cukier6[[#This Row],[LICZBA KG]]</f>
        <v>117.9</v>
      </c>
      <c r="G1808" s="14"/>
      <c r="H1808" s="14"/>
      <c r="I1808" s="14"/>
    </row>
    <row r="1809" spans="1:9" x14ac:dyDescent="0.35">
      <c r="A1809" s="22">
        <v>41988</v>
      </c>
      <c r="B1809" s="23" t="s">
        <v>8</v>
      </c>
      <c r="C1809" s="14">
        <v>43</v>
      </c>
      <c r="D1809" s="14">
        <f>IF(cukier6[[#This Row],[NIP]]=B1808, D1808+cukier6[[#This Row],[LICZBA KG]], cukier6[[#This Row],[LICZBA KG]])</f>
        <v>3685</v>
      </c>
      <c r="E180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09" s="23">
        <f>(1-E1809)*cukier6[[#This Row],[LICZBA KG]]</f>
        <v>38.700000000000003</v>
      </c>
      <c r="G1809" s="14"/>
      <c r="H1809" s="14"/>
      <c r="I1809" s="14"/>
    </row>
    <row r="1810" spans="1:9" x14ac:dyDescent="0.35">
      <c r="A1810" s="22">
        <v>41997</v>
      </c>
      <c r="B1810" s="23" t="s">
        <v>8</v>
      </c>
      <c r="C1810" s="14">
        <v>150</v>
      </c>
      <c r="D1810" s="14">
        <f>IF(cukier6[[#This Row],[NIP]]=B1809, D1809+cukier6[[#This Row],[LICZBA KG]], cukier6[[#This Row],[LICZBA KG]])</f>
        <v>3835</v>
      </c>
      <c r="E181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10" s="23">
        <f>(1-E1810)*cukier6[[#This Row],[LICZBA KG]]</f>
        <v>135</v>
      </c>
      <c r="G1810" s="14"/>
      <c r="H1810" s="14"/>
      <c r="I1810" s="14"/>
    </row>
    <row r="1811" spans="1:9" x14ac:dyDescent="0.35">
      <c r="A1811" s="22">
        <v>38657</v>
      </c>
      <c r="B1811" s="23" t="s">
        <v>84</v>
      </c>
      <c r="C1811" s="14">
        <v>2</v>
      </c>
      <c r="D1811" s="14">
        <f>IF(cukier6[[#This Row],[NIP]]=B1810, D1810+cukier6[[#This Row],[LICZBA KG]], cukier6[[#This Row],[LICZBA KG]])</f>
        <v>2</v>
      </c>
      <c r="E181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811" s="23">
        <f>(1-E1811)*cukier6[[#This Row],[LICZBA KG]]</f>
        <v>2</v>
      </c>
      <c r="G1811" s="14"/>
      <c r="H1811" s="14"/>
      <c r="I1811" s="14"/>
    </row>
    <row r="1812" spans="1:9" x14ac:dyDescent="0.35">
      <c r="A1812" s="22">
        <v>38965</v>
      </c>
      <c r="B1812" s="23" t="s">
        <v>84</v>
      </c>
      <c r="C1812" s="14">
        <v>8</v>
      </c>
      <c r="D1812" s="14">
        <f>IF(cukier6[[#This Row],[NIP]]=B1811, D1811+cukier6[[#This Row],[LICZBA KG]], cukier6[[#This Row],[LICZBA KG]])</f>
        <v>10</v>
      </c>
      <c r="E181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812" s="23">
        <f>(1-E1812)*cukier6[[#This Row],[LICZBA KG]]</f>
        <v>8</v>
      </c>
      <c r="G1812" s="14"/>
      <c r="H1812" s="14"/>
      <c r="I1812" s="14"/>
    </row>
    <row r="1813" spans="1:9" x14ac:dyDescent="0.35">
      <c r="A1813" s="22">
        <v>40221</v>
      </c>
      <c r="B1813" s="23" t="s">
        <v>84</v>
      </c>
      <c r="C1813" s="14">
        <v>1</v>
      </c>
      <c r="D1813" s="14">
        <f>IF(cukier6[[#This Row],[NIP]]=B1812, D1812+cukier6[[#This Row],[LICZBA KG]], cukier6[[#This Row],[LICZBA KG]])</f>
        <v>11</v>
      </c>
      <c r="E181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813" s="23">
        <f>(1-E1813)*cukier6[[#This Row],[LICZBA KG]]</f>
        <v>1</v>
      </c>
      <c r="G1813" s="14"/>
      <c r="H1813" s="14"/>
      <c r="I1813" s="14"/>
    </row>
    <row r="1814" spans="1:9" x14ac:dyDescent="0.35">
      <c r="A1814" s="22">
        <v>40761</v>
      </c>
      <c r="B1814" s="23" t="s">
        <v>84</v>
      </c>
      <c r="C1814" s="14">
        <v>2</v>
      </c>
      <c r="D1814" s="14">
        <f>IF(cukier6[[#This Row],[NIP]]=B1813, D1813+cukier6[[#This Row],[LICZBA KG]], cukier6[[#This Row],[LICZBA KG]])</f>
        <v>13</v>
      </c>
      <c r="E181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814" s="23">
        <f>(1-E1814)*cukier6[[#This Row],[LICZBA KG]]</f>
        <v>2</v>
      </c>
      <c r="G1814" s="14"/>
      <c r="H1814" s="14"/>
      <c r="I1814" s="14"/>
    </row>
    <row r="1815" spans="1:9" x14ac:dyDescent="0.35">
      <c r="A1815" s="22">
        <v>41213</v>
      </c>
      <c r="B1815" s="23" t="s">
        <v>84</v>
      </c>
      <c r="C1815" s="14">
        <v>6</v>
      </c>
      <c r="D1815" s="14">
        <f>IF(cukier6[[#This Row],[NIP]]=B1814, D1814+cukier6[[#This Row],[LICZBA KG]], cukier6[[#This Row],[LICZBA KG]])</f>
        <v>19</v>
      </c>
      <c r="E181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815" s="23">
        <f>(1-E1815)*cukier6[[#This Row],[LICZBA KG]]</f>
        <v>6</v>
      </c>
      <c r="G1815" s="14"/>
      <c r="H1815" s="14"/>
      <c r="I1815" s="14"/>
    </row>
    <row r="1816" spans="1:9" x14ac:dyDescent="0.35">
      <c r="A1816" s="22">
        <v>39034</v>
      </c>
      <c r="B1816" s="23" t="s">
        <v>127</v>
      </c>
      <c r="C1816" s="14">
        <v>20</v>
      </c>
      <c r="D1816" s="14">
        <f>IF(cukier6[[#This Row],[NIP]]=B1815, D1815+cukier6[[#This Row],[LICZBA KG]], cukier6[[#This Row],[LICZBA KG]])</f>
        <v>20</v>
      </c>
      <c r="E181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816" s="23">
        <f>(1-E1816)*cukier6[[#This Row],[LICZBA KG]]</f>
        <v>20</v>
      </c>
      <c r="G1816" s="14"/>
      <c r="H1816" s="14"/>
      <c r="I1816" s="14"/>
    </row>
    <row r="1817" spans="1:9" x14ac:dyDescent="0.35">
      <c r="A1817" s="22">
        <v>40576</v>
      </c>
      <c r="B1817" s="23" t="s">
        <v>127</v>
      </c>
      <c r="C1817" s="14">
        <v>6</v>
      </c>
      <c r="D1817" s="14">
        <f>IF(cukier6[[#This Row],[NIP]]=B1816, D1816+cukier6[[#This Row],[LICZBA KG]], cukier6[[#This Row],[LICZBA KG]])</f>
        <v>26</v>
      </c>
      <c r="E181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817" s="23">
        <f>(1-E1817)*cukier6[[#This Row],[LICZBA KG]]</f>
        <v>6</v>
      </c>
      <c r="G1817" s="14"/>
      <c r="H1817" s="14"/>
      <c r="I1817" s="14"/>
    </row>
    <row r="1818" spans="1:9" x14ac:dyDescent="0.35">
      <c r="A1818" s="22">
        <v>38378</v>
      </c>
      <c r="B1818" s="23" t="s">
        <v>12</v>
      </c>
      <c r="C1818" s="14">
        <v>36</v>
      </c>
      <c r="D1818" s="14">
        <f>IF(cukier6[[#This Row],[NIP]]=B1817, D1817+cukier6[[#This Row],[LICZBA KG]], cukier6[[#This Row],[LICZBA KG]])</f>
        <v>36</v>
      </c>
      <c r="E181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818" s="23">
        <f>(1-E1818)*cukier6[[#This Row],[LICZBA KG]]</f>
        <v>36</v>
      </c>
      <c r="G1818" s="14"/>
      <c r="H1818" s="14"/>
      <c r="I1818" s="14"/>
    </row>
    <row r="1819" spans="1:9" x14ac:dyDescent="0.35">
      <c r="A1819" s="22">
        <v>38547</v>
      </c>
      <c r="B1819" s="23" t="s">
        <v>12</v>
      </c>
      <c r="C1819" s="14">
        <v>144</v>
      </c>
      <c r="D1819" s="14">
        <f>IF(cukier6[[#This Row],[NIP]]=B1818, D1818+cukier6[[#This Row],[LICZBA KG]], cukier6[[#This Row],[LICZBA KG]])</f>
        <v>180</v>
      </c>
      <c r="E181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819" s="23">
        <f>(1-E1819)*cukier6[[#This Row],[LICZBA KG]]</f>
        <v>136.79999999999998</v>
      </c>
      <c r="G1819" s="14"/>
      <c r="H1819" s="14"/>
      <c r="I1819" s="14"/>
    </row>
    <row r="1820" spans="1:9" x14ac:dyDescent="0.35">
      <c r="A1820" s="22">
        <v>38594</v>
      </c>
      <c r="B1820" s="23" t="s">
        <v>12</v>
      </c>
      <c r="C1820" s="14">
        <v>41</v>
      </c>
      <c r="D1820" s="14">
        <f>IF(cukier6[[#This Row],[NIP]]=B1819, D1819+cukier6[[#This Row],[LICZBA KG]], cukier6[[#This Row],[LICZBA KG]])</f>
        <v>221</v>
      </c>
      <c r="E182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820" s="23">
        <f>(1-E1820)*cukier6[[#This Row],[LICZBA KG]]</f>
        <v>38.949999999999996</v>
      </c>
      <c r="G1820" s="14"/>
      <c r="H1820" s="14"/>
      <c r="I1820" s="14"/>
    </row>
    <row r="1821" spans="1:9" x14ac:dyDescent="0.35">
      <c r="A1821" s="22">
        <v>38612</v>
      </c>
      <c r="B1821" s="23" t="s">
        <v>12</v>
      </c>
      <c r="C1821" s="14">
        <v>61</v>
      </c>
      <c r="D1821" s="14">
        <f>IF(cukier6[[#This Row],[NIP]]=B1820, D1820+cukier6[[#This Row],[LICZBA KG]], cukier6[[#This Row],[LICZBA KG]])</f>
        <v>282</v>
      </c>
      <c r="E182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821" s="23">
        <f>(1-E1821)*cukier6[[#This Row],[LICZBA KG]]</f>
        <v>57.949999999999996</v>
      </c>
      <c r="G1821" s="14"/>
      <c r="H1821" s="14"/>
      <c r="I1821" s="14"/>
    </row>
    <row r="1822" spans="1:9" x14ac:dyDescent="0.35">
      <c r="A1822" s="22">
        <v>38672</v>
      </c>
      <c r="B1822" s="23" t="s">
        <v>12</v>
      </c>
      <c r="C1822" s="14">
        <v>161</v>
      </c>
      <c r="D1822" s="14">
        <f>IF(cukier6[[#This Row],[NIP]]=B1821, D1821+cukier6[[#This Row],[LICZBA KG]], cukier6[[#This Row],[LICZBA KG]])</f>
        <v>443</v>
      </c>
      <c r="E182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822" s="23">
        <f>(1-E1822)*cukier6[[#This Row],[LICZBA KG]]</f>
        <v>152.94999999999999</v>
      </c>
      <c r="G1822" s="14"/>
      <c r="H1822" s="14"/>
      <c r="I1822" s="14"/>
    </row>
    <row r="1823" spans="1:9" x14ac:dyDescent="0.35">
      <c r="A1823" s="22">
        <v>38745</v>
      </c>
      <c r="B1823" s="23" t="s">
        <v>12</v>
      </c>
      <c r="C1823" s="14">
        <v>187</v>
      </c>
      <c r="D1823" s="14">
        <f>IF(cukier6[[#This Row],[NIP]]=B1822, D1822+cukier6[[#This Row],[LICZBA KG]], cukier6[[#This Row],[LICZBA KG]])</f>
        <v>630</v>
      </c>
      <c r="E182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823" s="23">
        <f>(1-E1823)*cukier6[[#This Row],[LICZBA KG]]</f>
        <v>177.65</v>
      </c>
      <c r="G1823" s="14"/>
      <c r="H1823" s="14"/>
      <c r="I1823" s="14"/>
    </row>
    <row r="1824" spans="1:9" x14ac:dyDescent="0.35">
      <c r="A1824" s="22">
        <v>38896</v>
      </c>
      <c r="B1824" s="23" t="s">
        <v>12</v>
      </c>
      <c r="C1824" s="14">
        <v>114</v>
      </c>
      <c r="D1824" s="14">
        <f>IF(cukier6[[#This Row],[NIP]]=B1823, D1823+cukier6[[#This Row],[LICZBA KG]], cukier6[[#This Row],[LICZBA KG]])</f>
        <v>744</v>
      </c>
      <c r="E182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824" s="23">
        <f>(1-E1824)*cukier6[[#This Row],[LICZBA KG]]</f>
        <v>108.3</v>
      </c>
      <c r="G1824" s="14"/>
      <c r="H1824" s="14"/>
      <c r="I1824" s="14"/>
    </row>
    <row r="1825" spans="1:9" x14ac:dyDescent="0.35">
      <c r="A1825" s="22">
        <v>38985</v>
      </c>
      <c r="B1825" s="23" t="s">
        <v>12</v>
      </c>
      <c r="C1825" s="14">
        <v>180</v>
      </c>
      <c r="D1825" s="14">
        <f>IF(cukier6[[#This Row],[NIP]]=B1824, D1824+cukier6[[#This Row],[LICZBA KG]], cukier6[[#This Row],[LICZBA KG]])</f>
        <v>924</v>
      </c>
      <c r="E182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825" s="23">
        <f>(1-E1825)*cukier6[[#This Row],[LICZBA KG]]</f>
        <v>171</v>
      </c>
      <c r="G1825" s="14"/>
      <c r="H1825" s="14"/>
      <c r="I1825" s="14"/>
    </row>
    <row r="1826" spans="1:9" x14ac:dyDescent="0.35">
      <c r="A1826" s="22">
        <v>39026</v>
      </c>
      <c r="B1826" s="23" t="s">
        <v>12</v>
      </c>
      <c r="C1826" s="14">
        <v>137</v>
      </c>
      <c r="D1826" s="14">
        <f>IF(cukier6[[#This Row],[NIP]]=B1825, D1825+cukier6[[#This Row],[LICZBA KG]], cukier6[[#This Row],[LICZBA KG]])</f>
        <v>1061</v>
      </c>
      <c r="E182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26" s="23">
        <f>(1-E1826)*cukier6[[#This Row],[LICZBA KG]]</f>
        <v>123.3</v>
      </c>
      <c r="G1826" s="14"/>
      <c r="H1826" s="14"/>
      <c r="I1826" s="14"/>
    </row>
    <row r="1827" spans="1:9" x14ac:dyDescent="0.35">
      <c r="A1827" s="22">
        <v>39117</v>
      </c>
      <c r="B1827" s="23" t="s">
        <v>12</v>
      </c>
      <c r="C1827" s="14">
        <v>132</v>
      </c>
      <c r="D1827" s="14">
        <f>IF(cukier6[[#This Row],[NIP]]=B1826, D1826+cukier6[[#This Row],[LICZBA KG]], cukier6[[#This Row],[LICZBA KG]])</f>
        <v>1193</v>
      </c>
      <c r="E182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27" s="23">
        <f>(1-E1827)*cukier6[[#This Row],[LICZBA KG]]</f>
        <v>118.8</v>
      </c>
      <c r="G1827" s="14"/>
      <c r="H1827" s="14"/>
      <c r="I1827" s="14"/>
    </row>
    <row r="1828" spans="1:9" x14ac:dyDescent="0.35">
      <c r="A1828" s="22">
        <v>39142</v>
      </c>
      <c r="B1828" s="23" t="s">
        <v>12</v>
      </c>
      <c r="C1828" s="14">
        <v>91</v>
      </c>
      <c r="D1828" s="14">
        <f>IF(cukier6[[#This Row],[NIP]]=B1827, D1827+cukier6[[#This Row],[LICZBA KG]], cukier6[[#This Row],[LICZBA KG]])</f>
        <v>1284</v>
      </c>
      <c r="E182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28" s="23">
        <f>(1-E1828)*cukier6[[#This Row],[LICZBA KG]]</f>
        <v>81.900000000000006</v>
      </c>
      <c r="G1828" s="14"/>
      <c r="H1828" s="14"/>
      <c r="I1828" s="14"/>
    </row>
    <row r="1829" spans="1:9" x14ac:dyDescent="0.35">
      <c r="A1829" s="22">
        <v>39149</v>
      </c>
      <c r="B1829" s="23" t="s">
        <v>12</v>
      </c>
      <c r="C1829" s="14">
        <v>68</v>
      </c>
      <c r="D1829" s="14">
        <f>IF(cukier6[[#This Row],[NIP]]=B1828, D1828+cukier6[[#This Row],[LICZBA KG]], cukier6[[#This Row],[LICZBA KG]])</f>
        <v>1352</v>
      </c>
      <c r="E182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29" s="23">
        <f>(1-E1829)*cukier6[[#This Row],[LICZBA KG]]</f>
        <v>61.2</v>
      </c>
      <c r="G1829" s="14"/>
      <c r="H1829" s="14"/>
      <c r="I1829" s="14"/>
    </row>
    <row r="1830" spans="1:9" x14ac:dyDescent="0.35">
      <c r="A1830" s="22">
        <v>39171</v>
      </c>
      <c r="B1830" s="23" t="s">
        <v>12</v>
      </c>
      <c r="C1830" s="14">
        <v>194</v>
      </c>
      <c r="D1830" s="14">
        <f>IF(cukier6[[#This Row],[NIP]]=B1829, D1829+cukier6[[#This Row],[LICZBA KG]], cukier6[[#This Row],[LICZBA KG]])</f>
        <v>1546</v>
      </c>
      <c r="E183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30" s="23">
        <f>(1-E1830)*cukier6[[#This Row],[LICZBA KG]]</f>
        <v>174.6</v>
      </c>
      <c r="G1830" s="14"/>
      <c r="H1830" s="14"/>
      <c r="I1830" s="14"/>
    </row>
    <row r="1831" spans="1:9" x14ac:dyDescent="0.35">
      <c r="A1831" s="22">
        <v>39206</v>
      </c>
      <c r="B1831" s="23" t="s">
        <v>12</v>
      </c>
      <c r="C1831" s="14">
        <v>179</v>
      </c>
      <c r="D1831" s="14">
        <f>IF(cukier6[[#This Row],[NIP]]=B1830, D1830+cukier6[[#This Row],[LICZBA KG]], cukier6[[#This Row],[LICZBA KG]])</f>
        <v>1725</v>
      </c>
      <c r="E183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31" s="23">
        <f>(1-E1831)*cukier6[[#This Row],[LICZBA KG]]</f>
        <v>161.1</v>
      </c>
      <c r="G1831" s="14"/>
      <c r="H1831" s="14"/>
      <c r="I1831" s="14"/>
    </row>
    <row r="1832" spans="1:9" x14ac:dyDescent="0.35">
      <c r="A1832" s="22">
        <v>39331</v>
      </c>
      <c r="B1832" s="23" t="s">
        <v>12</v>
      </c>
      <c r="C1832" s="14">
        <v>82</v>
      </c>
      <c r="D1832" s="14">
        <f>IF(cukier6[[#This Row],[NIP]]=B1831, D1831+cukier6[[#This Row],[LICZBA KG]], cukier6[[#This Row],[LICZBA KG]])</f>
        <v>1807</v>
      </c>
      <c r="E183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32" s="23">
        <f>(1-E1832)*cukier6[[#This Row],[LICZBA KG]]</f>
        <v>73.8</v>
      </c>
      <c r="G1832" s="14"/>
      <c r="H1832" s="14"/>
      <c r="I1832" s="14"/>
    </row>
    <row r="1833" spans="1:9" x14ac:dyDescent="0.35">
      <c r="A1833" s="22">
        <v>39425</v>
      </c>
      <c r="B1833" s="23" t="s">
        <v>12</v>
      </c>
      <c r="C1833" s="14">
        <v>181</v>
      </c>
      <c r="D1833" s="14">
        <f>IF(cukier6[[#This Row],[NIP]]=B1832, D1832+cukier6[[#This Row],[LICZBA KG]], cukier6[[#This Row],[LICZBA KG]])</f>
        <v>1988</v>
      </c>
      <c r="E183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33" s="23">
        <f>(1-E1833)*cukier6[[#This Row],[LICZBA KG]]</f>
        <v>162.9</v>
      </c>
      <c r="G1833" s="14"/>
      <c r="H1833" s="14"/>
      <c r="I1833" s="14"/>
    </row>
    <row r="1834" spans="1:9" x14ac:dyDescent="0.35">
      <c r="A1834" s="22">
        <v>39772</v>
      </c>
      <c r="B1834" s="23" t="s">
        <v>12</v>
      </c>
      <c r="C1834" s="14">
        <v>189</v>
      </c>
      <c r="D1834" s="14">
        <f>IF(cukier6[[#This Row],[NIP]]=B1833, D1833+cukier6[[#This Row],[LICZBA KG]], cukier6[[#This Row],[LICZBA KG]])</f>
        <v>2177</v>
      </c>
      <c r="E183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34" s="23">
        <f>(1-E1834)*cukier6[[#This Row],[LICZBA KG]]</f>
        <v>170.1</v>
      </c>
      <c r="G1834" s="14"/>
      <c r="H1834" s="14"/>
      <c r="I1834" s="14"/>
    </row>
    <row r="1835" spans="1:9" x14ac:dyDescent="0.35">
      <c r="A1835" s="22">
        <v>39874</v>
      </c>
      <c r="B1835" s="23" t="s">
        <v>12</v>
      </c>
      <c r="C1835" s="14">
        <v>112</v>
      </c>
      <c r="D1835" s="14">
        <f>IF(cukier6[[#This Row],[NIP]]=B1834, D1834+cukier6[[#This Row],[LICZBA KG]], cukier6[[#This Row],[LICZBA KG]])</f>
        <v>2289</v>
      </c>
      <c r="E183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35" s="23">
        <f>(1-E1835)*cukier6[[#This Row],[LICZBA KG]]</f>
        <v>100.8</v>
      </c>
      <c r="G1835" s="14"/>
      <c r="H1835" s="14"/>
      <c r="I1835" s="14"/>
    </row>
    <row r="1836" spans="1:9" x14ac:dyDescent="0.35">
      <c r="A1836" s="22">
        <v>40139</v>
      </c>
      <c r="B1836" s="23" t="s">
        <v>12</v>
      </c>
      <c r="C1836" s="14">
        <v>152</v>
      </c>
      <c r="D1836" s="14">
        <f>IF(cukier6[[#This Row],[NIP]]=B1835, D1835+cukier6[[#This Row],[LICZBA KG]], cukier6[[#This Row],[LICZBA KG]])</f>
        <v>2441</v>
      </c>
      <c r="E183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36" s="23">
        <f>(1-E1836)*cukier6[[#This Row],[LICZBA KG]]</f>
        <v>136.80000000000001</v>
      </c>
      <c r="G1836" s="14"/>
      <c r="H1836" s="14"/>
      <c r="I1836" s="14"/>
    </row>
    <row r="1837" spans="1:9" x14ac:dyDescent="0.35">
      <c r="A1837" s="22">
        <v>40256</v>
      </c>
      <c r="B1837" s="23" t="s">
        <v>12</v>
      </c>
      <c r="C1837" s="14">
        <v>58</v>
      </c>
      <c r="D1837" s="14">
        <f>IF(cukier6[[#This Row],[NIP]]=B1836, D1836+cukier6[[#This Row],[LICZBA KG]], cukier6[[#This Row],[LICZBA KG]])</f>
        <v>2499</v>
      </c>
      <c r="E183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37" s="23">
        <f>(1-E1837)*cukier6[[#This Row],[LICZBA KG]]</f>
        <v>52.2</v>
      </c>
      <c r="G1837" s="14"/>
      <c r="H1837" s="14"/>
      <c r="I1837" s="14"/>
    </row>
    <row r="1838" spans="1:9" x14ac:dyDescent="0.35">
      <c r="A1838" s="22">
        <v>40259</v>
      </c>
      <c r="B1838" s="23" t="s">
        <v>12</v>
      </c>
      <c r="C1838" s="14">
        <v>103</v>
      </c>
      <c r="D1838" s="14">
        <f>IF(cukier6[[#This Row],[NIP]]=B1837, D1837+cukier6[[#This Row],[LICZBA KG]], cukier6[[#This Row],[LICZBA KG]])</f>
        <v>2602</v>
      </c>
      <c r="E183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38" s="23">
        <f>(1-E1838)*cukier6[[#This Row],[LICZBA KG]]</f>
        <v>92.7</v>
      </c>
      <c r="G1838" s="14"/>
      <c r="H1838" s="14"/>
      <c r="I1838" s="14"/>
    </row>
    <row r="1839" spans="1:9" x14ac:dyDescent="0.35">
      <c r="A1839" s="22">
        <v>40395</v>
      </c>
      <c r="B1839" s="23" t="s">
        <v>12</v>
      </c>
      <c r="C1839" s="14">
        <v>80</v>
      </c>
      <c r="D1839" s="14">
        <f>IF(cukier6[[#This Row],[NIP]]=B1838, D1838+cukier6[[#This Row],[LICZBA KG]], cukier6[[#This Row],[LICZBA KG]])</f>
        <v>2682</v>
      </c>
      <c r="E183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39" s="23">
        <f>(1-E1839)*cukier6[[#This Row],[LICZBA KG]]</f>
        <v>72</v>
      </c>
      <c r="G1839" s="14"/>
      <c r="H1839" s="14"/>
      <c r="I1839" s="14"/>
    </row>
    <row r="1840" spans="1:9" x14ac:dyDescent="0.35">
      <c r="A1840" s="22">
        <v>40396</v>
      </c>
      <c r="B1840" s="23" t="s">
        <v>12</v>
      </c>
      <c r="C1840" s="14">
        <v>160</v>
      </c>
      <c r="D1840" s="14">
        <f>IF(cukier6[[#This Row],[NIP]]=B1839, D1839+cukier6[[#This Row],[LICZBA KG]], cukier6[[#This Row],[LICZBA KG]])</f>
        <v>2842</v>
      </c>
      <c r="E184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40" s="23">
        <f>(1-E1840)*cukier6[[#This Row],[LICZBA KG]]</f>
        <v>144</v>
      </c>
      <c r="G1840" s="14"/>
      <c r="H1840" s="14"/>
      <c r="I1840" s="14"/>
    </row>
    <row r="1841" spans="1:9" x14ac:dyDescent="0.35">
      <c r="A1841" s="22">
        <v>40449</v>
      </c>
      <c r="B1841" s="23" t="s">
        <v>12</v>
      </c>
      <c r="C1841" s="14">
        <v>152</v>
      </c>
      <c r="D1841" s="14">
        <f>IF(cukier6[[#This Row],[NIP]]=B1840, D1840+cukier6[[#This Row],[LICZBA KG]], cukier6[[#This Row],[LICZBA KG]])</f>
        <v>2994</v>
      </c>
      <c r="E184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41" s="23">
        <f>(1-E1841)*cukier6[[#This Row],[LICZBA KG]]</f>
        <v>136.80000000000001</v>
      </c>
      <c r="G1841" s="14"/>
      <c r="H1841" s="14"/>
      <c r="I1841" s="14"/>
    </row>
    <row r="1842" spans="1:9" x14ac:dyDescent="0.35">
      <c r="A1842" s="22">
        <v>40463</v>
      </c>
      <c r="B1842" s="23" t="s">
        <v>12</v>
      </c>
      <c r="C1842" s="14">
        <v>87</v>
      </c>
      <c r="D1842" s="14">
        <f>IF(cukier6[[#This Row],[NIP]]=B1841, D1841+cukier6[[#This Row],[LICZBA KG]], cukier6[[#This Row],[LICZBA KG]])</f>
        <v>3081</v>
      </c>
      <c r="E184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42" s="23">
        <f>(1-E1842)*cukier6[[#This Row],[LICZBA KG]]</f>
        <v>78.3</v>
      </c>
      <c r="G1842" s="14"/>
      <c r="H1842" s="14"/>
      <c r="I1842" s="14"/>
    </row>
    <row r="1843" spans="1:9" x14ac:dyDescent="0.35">
      <c r="A1843" s="22">
        <v>40474</v>
      </c>
      <c r="B1843" s="23" t="s">
        <v>12</v>
      </c>
      <c r="C1843" s="14">
        <v>107</v>
      </c>
      <c r="D1843" s="14">
        <f>IF(cukier6[[#This Row],[NIP]]=B1842, D1842+cukier6[[#This Row],[LICZBA KG]], cukier6[[#This Row],[LICZBA KG]])</f>
        <v>3188</v>
      </c>
      <c r="E184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43" s="23">
        <f>(1-E1843)*cukier6[[#This Row],[LICZBA KG]]</f>
        <v>96.3</v>
      </c>
      <c r="G1843" s="14"/>
      <c r="H1843" s="14"/>
      <c r="I1843" s="14"/>
    </row>
    <row r="1844" spans="1:9" x14ac:dyDescent="0.35">
      <c r="A1844" s="22">
        <v>40503</v>
      </c>
      <c r="B1844" s="23" t="s">
        <v>12</v>
      </c>
      <c r="C1844" s="14">
        <v>159</v>
      </c>
      <c r="D1844" s="14">
        <f>IF(cukier6[[#This Row],[NIP]]=B1843, D1843+cukier6[[#This Row],[LICZBA KG]], cukier6[[#This Row],[LICZBA KG]])</f>
        <v>3347</v>
      </c>
      <c r="E184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44" s="23">
        <f>(1-E1844)*cukier6[[#This Row],[LICZBA KG]]</f>
        <v>143.1</v>
      </c>
      <c r="G1844" s="14"/>
      <c r="H1844" s="14"/>
      <c r="I1844" s="14"/>
    </row>
    <row r="1845" spans="1:9" x14ac:dyDescent="0.35">
      <c r="A1845" s="22">
        <v>40522</v>
      </c>
      <c r="B1845" s="23" t="s">
        <v>12</v>
      </c>
      <c r="C1845" s="14">
        <v>37</v>
      </c>
      <c r="D1845" s="14">
        <f>IF(cukier6[[#This Row],[NIP]]=B1844, D1844+cukier6[[#This Row],[LICZBA KG]], cukier6[[#This Row],[LICZBA KG]])</f>
        <v>3384</v>
      </c>
      <c r="E184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45" s="23">
        <f>(1-E1845)*cukier6[[#This Row],[LICZBA KG]]</f>
        <v>33.300000000000004</v>
      </c>
      <c r="G1845" s="14"/>
      <c r="H1845" s="14"/>
      <c r="I1845" s="14"/>
    </row>
    <row r="1846" spans="1:9" x14ac:dyDescent="0.35">
      <c r="A1846" s="22">
        <v>40609</v>
      </c>
      <c r="B1846" s="23" t="s">
        <v>12</v>
      </c>
      <c r="C1846" s="14">
        <v>76</v>
      </c>
      <c r="D1846" s="14">
        <f>IF(cukier6[[#This Row],[NIP]]=B1845, D1845+cukier6[[#This Row],[LICZBA KG]], cukier6[[#This Row],[LICZBA KG]])</f>
        <v>3460</v>
      </c>
      <c r="E184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46" s="23">
        <f>(1-E1846)*cukier6[[#This Row],[LICZBA KG]]</f>
        <v>68.400000000000006</v>
      </c>
      <c r="G1846" s="14"/>
      <c r="H1846" s="14"/>
      <c r="I1846" s="14"/>
    </row>
    <row r="1847" spans="1:9" x14ac:dyDescent="0.35">
      <c r="A1847" s="22">
        <v>40658</v>
      </c>
      <c r="B1847" s="23" t="s">
        <v>12</v>
      </c>
      <c r="C1847" s="14">
        <v>20</v>
      </c>
      <c r="D1847" s="14">
        <f>IF(cukier6[[#This Row],[NIP]]=B1846, D1846+cukier6[[#This Row],[LICZBA KG]], cukier6[[#This Row],[LICZBA KG]])</f>
        <v>3480</v>
      </c>
      <c r="E184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47" s="23">
        <f>(1-E1847)*cukier6[[#This Row],[LICZBA KG]]</f>
        <v>18</v>
      </c>
      <c r="G1847" s="14"/>
      <c r="H1847" s="14"/>
      <c r="I1847" s="14"/>
    </row>
    <row r="1848" spans="1:9" x14ac:dyDescent="0.35">
      <c r="A1848" s="22">
        <v>40727</v>
      </c>
      <c r="B1848" s="23" t="s">
        <v>12</v>
      </c>
      <c r="C1848" s="14">
        <v>168</v>
      </c>
      <c r="D1848" s="14">
        <f>IF(cukier6[[#This Row],[NIP]]=B1847, D1847+cukier6[[#This Row],[LICZBA KG]], cukier6[[#This Row],[LICZBA KG]])</f>
        <v>3648</v>
      </c>
      <c r="E184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48" s="23">
        <f>(1-E1848)*cukier6[[#This Row],[LICZBA KG]]</f>
        <v>151.20000000000002</v>
      </c>
      <c r="G1848" s="14"/>
      <c r="H1848" s="14"/>
      <c r="I1848" s="14"/>
    </row>
    <row r="1849" spans="1:9" x14ac:dyDescent="0.35">
      <c r="A1849" s="22">
        <v>40753</v>
      </c>
      <c r="B1849" s="23" t="s">
        <v>12</v>
      </c>
      <c r="C1849" s="14">
        <v>30</v>
      </c>
      <c r="D1849" s="14">
        <f>IF(cukier6[[#This Row],[NIP]]=B1848, D1848+cukier6[[#This Row],[LICZBA KG]], cukier6[[#This Row],[LICZBA KG]])</f>
        <v>3678</v>
      </c>
      <c r="E184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49" s="23">
        <f>(1-E1849)*cukier6[[#This Row],[LICZBA KG]]</f>
        <v>27</v>
      </c>
      <c r="G1849" s="14"/>
      <c r="H1849" s="14"/>
      <c r="I1849" s="14"/>
    </row>
    <row r="1850" spans="1:9" x14ac:dyDescent="0.35">
      <c r="A1850" s="22">
        <v>40784</v>
      </c>
      <c r="B1850" s="23" t="s">
        <v>12</v>
      </c>
      <c r="C1850" s="14">
        <v>93</v>
      </c>
      <c r="D1850" s="14">
        <f>IF(cukier6[[#This Row],[NIP]]=B1849, D1849+cukier6[[#This Row],[LICZBA KG]], cukier6[[#This Row],[LICZBA KG]])</f>
        <v>3771</v>
      </c>
      <c r="E185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50" s="23">
        <f>(1-E1850)*cukier6[[#This Row],[LICZBA KG]]</f>
        <v>83.7</v>
      </c>
      <c r="G1850" s="14"/>
      <c r="H1850" s="14"/>
      <c r="I1850" s="14"/>
    </row>
    <row r="1851" spans="1:9" x14ac:dyDescent="0.35">
      <c r="A1851" s="22">
        <v>40891</v>
      </c>
      <c r="B1851" s="23" t="s">
        <v>12</v>
      </c>
      <c r="C1851" s="14">
        <v>52</v>
      </c>
      <c r="D1851" s="14">
        <f>IF(cukier6[[#This Row],[NIP]]=B1850, D1850+cukier6[[#This Row],[LICZBA KG]], cukier6[[#This Row],[LICZBA KG]])</f>
        <v>3823</v>
      </c>
      <c r="E185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51" s="23">
        <f>(1-E1851)*cukier6[[#This Row],[LICZBA KG]]</f>
        <v>46.800000000000004</v>
      </c>
      <c r="G1851" s="14"/>
      <c r="H1851" s="14"/>
      <c r="I1851" s="14"/>
    </row>
    <row r="1852" spans="1:9" x14ac:dyDescent="0.35">
      <c r="A1852" s="22">
        <v>41090</v>
      </c>
      <c r="B1852" s="23" t="s">
        <v>12</v>
      </c>
      <c r="C1852" s="14">
        <v>122</v>
      </c>
      <c r="D1852" s="14">
        <f>IF(cukier6[[#This Row],[NIP]]=B1851, D1851+cukier6[[#This Row],[LICZBA KG]], cukier6[[#This Row],[LICZBA KG]])</f>
        <v>3945</v>
      </c>
      <c r="E185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52" s="23">
        <f>(1-E1852)*cukier6[[#This Row],[LICZBA KG]]</f>
        <v>109.8</v>
      </c>
      <c r="G1852" s="14"/>
      <c r="H1852" s="14"/>
      <c r="I1852" s="14"/>
    </row>
    <row r="1853" spans="1:9" x14ac:dyDescent="0.35">
      <c r="A1853" s="22">
        <v>41314</v>
      </c>
      <c r="B1853" s="23" t="s">
        <v>12</v>
      </c>
      <c r="C1853" s="14">
        <v>23</v>
      </c>
      <c r="D1853" s="14">
        <f>IF(cukier6[[#This Row],[NIP]]=B1852, D1852+cukier6[[#This Row],[LICZBA KG]], cukier6[[#This Row],[LICZBA KG]])</f>
        <v>3968</v>
      </c>
      <c r="E185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53" s="23">
        <f>(1-E1853)*cukier6[[#This Row],[LICZBA KG]]</f>
        <v>20.7</v>
      </c>
      <c r="G1853" s="14"/>
      <c r="H1853" s="14"/>
      <c r="I1853" s="14"/>
    </row>
    <row r="1854" spans="1:9" x14ac:dyDescent="0.35">
      <c r="A1854" s="22">
        <v>41324</v>
      </c>
      <c r="B1854" s="23" t="s">
        <v>12</v>
      </c>
      <c r="C1854" s="14">
        <v>183</v>
      </c>
      <c r="D1854" s="14">
        <f>IF(cukier6[[#This Row],[NIP]]=B1853, D1853+cukier6[[#This Row],[LICZBA KG]], cukier6[[#This Row],[LICZBA KG]])</f>
        <v>4151</v>
      </c>
      <c r="E185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54" s="23">
        <f>(1-E1854)*cukier6[[#This Row],[LICZBA KG]]</f>
        <v>164.70000000000002</v>
      </c>
      <c r="G1854" s="14"/>
      <c r="H1854" s="14"/>
      <c r="I1854" s="14"/>
    </row>
    <row r="1855" spans="1:9" x14ac:dyDescent="0.35">
      <c r="A1855" s="22">
        <v>41476</v>
      </c>
      <c r="B1855" s="23" t="s">
        <v>12</v>
      </c>
      <c r="C1855" s="14">
        <v>177</v>
      </c>
      <c r="D1855" s="14">
        <f>IF(cukier6[[#This Row],[NIP]]=B1854, D1854+cukier6[[#This Row],[LICZBA KG]], cukier6[[#This Row],[LICZBA KG]])</f>
        <v>4328</v>
      </c>
      <c r="E185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55" s="23">
        <f>(1-E1855)*cukier6[[#This Row],[LICZBA KG]]</f>
        <v>159.30000000000001</v>
      </c>
      <c r="G1855" s="14"/>
      <c r="H1855" s="14"/>
      <c r="I1855" s="14"/>
    </row>
    <row r="1856" spans="1:9" x14ac:dyDescent="0.35">
      <c r="A1856" s="22">
        <v>41641</v>
      </c>
      <c r="B1856" s="23" t="s">
        <v>12</v>
      </c>
      <c r="C1856" s="14">
        <v>56</v>
      </c>
      <c r="D1856" s="14">
        <f>IF(cukier6[[#This Row],[NIP]]=B1855, D1855+cukier6[[#This Row],[LICZBA KG]], cukier6[[#This Row],[LICZBA KG]])</f>
        <v>4384</v>
      </c>
      <c r="E185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56" s="23">
        <f>(1-E1856)*cukier6[[#This Row],[LICZBA KG]]</f>
        <v>50.4</v>
      </c>
      <c r="G1856" s="14"/>
      <c r="H1856" s="14"/>
      <c r="I1856" s="14"/>
    </row>
    <row r="1857" spans="1:9" x14ac:dyDescent="0.35">
      <c r="A1857" s="22">
        <v>41766</v>
      </c>
      <c r="B1857" s="23" t="s">
        <v>12</v>
      </c>
      <c r="C1857" s="14">
        <v>138</v>
      </c>
      <c r="D1857" s="14">
        <f>IF(cukier6[[#This Row],[NIP]]=B1856, D1856+cukier6[[#This Row],[LICZBA KG]], cukier6[[#This Row],[LICZBA KG]])</f>
        <v>4522</v>
      </c>
      <c r="E185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57" s="23">
        <f>(1-E1857)*cukier6[[#This Row],[LICZBA KG]]</f>
        <v>124.2</v>
      </c>
      <c r="G1857" s="14"/>
      <c r="H1857" s="14"/>
      <c r="I1857" s="14"/>
    </row>
    <row r="1858" spans="1:9" x14ac:dyDescent="0.35">
      <c r="A1858" s="22">
        <v>41790</v>
      </c>
      <c r="B1858" s="23" t="s">
        <v>12</v>
      </c>
      <c r="C1858" s="14">
        <v>138</v>
      </c>
      <c r="D1858" s="14">
        <f>IF(cukier6[[#This Row],[NIP]]=B1857, D1857+cukier6[[#This Row],[LICZBA KG]], cukier6[[#This Row],[LICZBA KG]])</f>
        <v>4660</v>
      </c>
      <c r="E185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58" s="23">
        <f>(1-E1858)*cukier6[[#This Row],[LICZBA KG]]</f>
        <v>124.2</v>
      </c>
      <c r="G1858" s="14"/>
      <c r="H1858" s="14"/>
      <c r="I1858" s="14"/>
    </row>
    <row r="1859" spans="1:9" x14ac:dyDescent="0.35">
      <c r="A1859" s="22">
        <v>41809</v>
      </c>
      <c r="B1859" s="23" t="s">
        <v>12</v>
      </c>
      <c r="C1859" s="14">
        <v>167</v>
      </c>
      <c r="D1859" s="14">
        <f>IF(cukier6[[#This Row],[NIP]]=B1858, D1858+cukier6[[#This Row],[LICZBA KG]], cukier6[[#This Row],[LICZBA KG]])</f>
        <v>4827</v>
      </c>
      <c r="E185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59" s="23">
        <f>(1-E1859)*cukier6[[#This Row],[LICZBA KG]]</f>
        <v>150.30000000000001</v>
      </c>
      <c r="G1859" s="14"/>
      <c r="H1859" s="14"/>
      <c r="I1859" s="14"/>
    </row>
    <row r="1860" spans="1:9" x14ac:dyDescent="0.35">
      <c r="A1860" s="22">
        <v>41810</v>
      </c>
      <c r="B1860" s="23" t="s">
        <v>12</v>
      </c>
      <c r="C1860" s="14">
        <v>71</v>
      </c>
      <c r="D1860" s="14">
        <f>IF(cukier6[[#This Row],[NIP]]=B1859, D1859+cukier6[[#This Row],[LICZBA KG]], cukier6[[#This Row],[LICZBA KG]])</f>
        <v>4898</v>
      </c>
      <c r="E186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60" s="23">
        <f>(1-E1860)*cukier6[[#This Row],[LICZBA KG]]</f>
        <v>63.9</v>
      </c>
      <c r="G1860" s="14"/>
      <c r="H1860" s="14"/>
      <c r="I1860" s="14"/>
    </row>
    <row r="1861" spans="1:9" x14ac:dyDescent="0.35">
      <c r="A1861" s="22">
        <v>41831</v>
      </c>
      <c r="B1861" s="23" t="s">
        <v>12</v>
      </c>
      <c r="C1861" s="14">
        <v>73</v>
      </c>
      <c r="D1861" s="14">
        <f>IF(cukier6[[#This Row],[NIP]]=B1860, D1860+cukier6[[#This Row],[LICZBA KG]], cukier6[[#This Row],[LICZBA KG]])</f>
        <v>4971</v>
      </c>
      <c r="E186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61" s="23">
        <f>(1-E1861)*cukier6[[#This Row],[LICZBA KG]]</f>
        <v>65.7</v>
      </c>
      <c r="G1861" s="14"/>
      <c r="H1861" s="14"/>
      <c r="I1861" s="14"/>
    </row>
    <row r="1862" spans="1:9" x14ac:dyDescent="0.35">
      <c r="A1862" s="22">
        <v>41952</v>
      </c>
      <c r="B1862" s="23" t="s">
        <v>12</v>
      </c>
      <c r="C1862" s="14">
        <v>160</v>
      </c>
      <c r="D1862" s="14">
        <f>IF(cukier6[[#This Row],[NIP]]=B1861, D1861+cukier6[[#This Row],[LICZBA KG]], cukier6[[#This Row],[LICZBA KG]])</f>
        <v>5131</v>
      </c>
      <c r="E186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62" s="23">
        <f>(1-E1862)*cukier6[[#This Row],[LICZBA KG]]</f>
        <v>144</v>
      </c>
      <c r="G1862" s="14"/>
      <c r="H1862" s="14"/>
      <c r="I1862" s="14"/>
    </row>
    <row r="1863" spans="1:9" x14ac:dyDescent="0.35">
      <c r="A1863" s="22">
        <v>41953</v>
      </c>
      <c r="B1863" s="23" t="s">
        <v>12</v>
      </c>
      <c r="C1863" s="14">
        <v>183</v>
      </c>
      <c r="D1863" s="14">
        <f>IF(cukier6[[#This Row],[NIP]]=B1862, D1862+cukier6[[#This Row],[LICZBA KG]], cukier6[[#This Row],[LICZBA KG]])</f>
        <v>5314</v>
      </c>
      <c r="E186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63" s="23">
        <f>(1-E1863)*cukier6[[#This Row],[LICZBA KG]]</f>
        <v>164.70000000000002</v>
      </c>
      <c r="G1863" s="14"/>
      <c r="H1863" s="14"/>
      <c r="I1863" s="14"/>
    </row>
    <row r="1864" spans="1:9" x14ac:dyDescent="0.35">
      <c r="A1864" s="22">
        <v>41999</v>
      </c>
      <c r="B1864" s="23" t="s">
        <v>12</v>
      </c>
      <c r="C1864" s="14">
        <v>178</v>
      </c>
      <c r="D1864" s="14">
        <f>IF(cukier6[[#This Row],[NIP]]=B1863, D1863+cukier6[[#This Row],[LICZBA KG]], cukier6[[#This Row],[LICZBA KG]])</f>
        <v>5492</v>
      </c>
      <c r="E186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64" s="23">
        <f>(1-E1864)*cukier6[[#This Row],[LICZBA KG]]</f>
        <v>160.20000000000002</v>
      </c>
      <c r="G1864" s="14"/>
      <c r="H1864" s="14"/>
      <c r="I1864" s="14"/>
    </row>
    <row r="1865" spans="1:9" x14ac:dyDescent="0.35">
      <c r="A1865" s="22">
        <v>38408</v>
      </c>
      <c r="B1865" s="23" t="s">
        <v>20</v>
      </c>
      <c r="C1865" s="14">
        <v>58</v>
      </c>
      <c r="D1865" s="14">
        <f>IF(cukier6[[#This Row],[NIP]]=B1864, D1864+cukier6[[#This Row],[LICZBA KG]], cukier6[[#This Row],[LICZBA KG]])</f>
        <v>58</v>
      </c>
      <c r="E186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865" s="23">
        <f>(1-E1865)*cukier6[[#This Row],[LICZBA KG]]</f>
        <v>58</v>
      </c>
      <c r="G1865" s="14"/>
      <c r="H1865" s="14"/>
      <c r="I1865" s="14"/>
    </row>
    <row r="1866" spans="1:9" x14ac:dyDescent="0.35">
      <c r="A1866" s="22">
        <v>38542</v>
      </c>
      <c r="B1866" s="23" t="s">
        <v>20</v>
      </c>
      <c r="C1866" s="14">
        <v>142</v>
      </c>
      <c r="D1866" s="14">
        <f>IF(cukier6[[#This Row],[NIP]]=B1865, D1865+cukier6[[#This Row],[LICZBA KG]], cukier6[[#This Row],[LICZBA KG]])</f>
        <v>200</v>
      </c>
      <c r="E186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866" s="23">
        <f>(1-E1866)*cukier6[[#This Row],[LICZBA KG]]</f>
        <v>134.9</v>
      </c>
      <c r="G1866" s="14"/>
      <c r="H1866" s="14"/>
      <c r="I1866" s="14"/>
    </row>
    <row r="1867" spans="1:9" x14ac:dyDescent="0.35">
      <c r="A1867" s="22">
        <v>39776</v>
      </c>
      <c r="B1867" s="23" t="s">
        <v>20</v>
      </c>
      <c r="C1867" s="14">
        <v>196</v>
      </c>
      <c r="D1867" s="14">
        <f>IF(cukier6[[#This Row],[NIP]]=B1866, D1866+cukier6[[#This Row],[LICZBA KG]], cukier6[[#This Row],[LICZBA KG]])</f>
        <v>396</v>
      </c>
      <c r="E186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867" s="23">
        <f>(1-E1867)*cukier6[[#This Row],[LICZBA KG]]</f>
        <v>186.2</v>
      </c>
      <c r="G1867" s="14"/>
      <c r="H1867" s="14"/>
      <c r="I1867" s="14"/>
    </row>
    <row r="1868" spans="1:9" x14ac:dyDescent="0.35">
      <c r="A1868" s="22">
        <v>39800</v>
      </c>
      <c r="B1868" s="23" t="s">
        <v>20</v>
      </c>
      <c r="C1868" s="14">
        <v>35</v>
      </c>
      <c r="D1868" s="14">
        <f>IF(cukier6[[#This Row],[NIP]]=B1867, D1867+cukier6[[#This Row],[LICZBA KG]], cukier6[[#This Row],[LICZBA KG]])</f>
        <v>431</v>
      </c>
      <c r="E186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868" s="23">
        <f>(1-E1868)*cukier6[[#This Row],[LICZBA KG]]</f>
        <v>33.25</v>
      </c>
      <c r="G1868" s="14"/>
      <c r="H1868" s="14"/>
      <c r="I1868" s="14"/>
    </row>
    <row r="1869" spans="1:9" x14ac:dyDescent="0.35">
      <c r="A1869" s="22">
        <v>39889</v>
      </c>
      <c r="B1869" s="23" t="s">
        <v>20</v>
      </c>
      <c r="C1869" s="14">
        <v>60</v>
      </c>
      <c r="D1869" s="14">
        <f>IF(cukier6[[#This Row],[NIP]]=B1868, D1868+cukier6[[#This Row],[LICZBA KG]], cukier6[[#This Row],[LICZBA KG]])</f>
        <v>491</v>
      </c>
      <c r="E186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869" s="23">
        <f>(1-E1869)*cukier6[[#This Row],[LICZBA KG]]</f>
        <v>57</v>
      </c>
      <c r="G1869" s="14"/>
      <c r="H1869" s="14"/>
      <c r="I1869" s="14"/>
    </row>
    <row r="1870" spans="1:9" x14ac:dyDescent="0.35">
      <c r="A1870" s="22">
        <v>40071</v>
      </c>
      <c r="B1870" s="23" t="s">
        <v>20</v>
      </c>
      <c r="C1870" s="14">
        <v>108</v>
      </c>
      <c r="D1870" s="14">
        <f>IF(cukier6[[#This Row],[NIP]]=B1869, D1869+cukier6[[#This Row],[LICZBA KG]], cukier6[[#This Row],[LICZBA KG]])</f>
        <v>599</v>
      </c>
      <c r="E187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870" s="23">
        <f>(1-E1870)*cukier6[[#This Row],[LICZBA KG]]</f>
        <v>102.6</v>
      </c>
      <c r="G1870" s="14"/>
      <c r="H1870" s="14"/>
      <c r="I1870" s="14"/>
    </row>
    <row r="1871" spans="1:9" x14ac:dyDescent="0.35">
      <c r="A1871" s="22">
        <v>40142</v>
      </c>
      <c r="B1871" s="23" t="s">
        <v>20</v>
      </c>
      <c r="C1871" s="14">
        <v>115</v>
      </c>
      <c r="D1871" s="14">
        <f>IF(cukier6[[#This Row],[NIP]]=B1870, D1870+cukier6[[#This Row],[LICZBA KG]], cukier6[[#This Row],[LICZBA KG]])</f>
        <v>714</v>
      </c>
      <c r="E187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871" s="23">
        <f>(1-E1871)*cukier6[[#This Row],[LICZBA KG]]</f>
        <v>109.25</v>
      </c>
      <c r="G1871" s="14"/>
      <c r="H1871" s="14"/>
      <c r="I1871" s="14"/>
    </row>
    <row r="1872" spans="1:9" x14ac:dyDescent="0.35">
      <c r="A1872" s="22">
        <v>40593</v>
      </c>
      <c r="B1872" s="23" t="s">
        <v>20</v>
      </c>
      <c r="C1872" s="14">
        <v>75</v>
      </c>
      <c r="D1872" s="14">
        <f>IF(cukier6[[#This Row],[NIP]]=B1871, D1871+cukier6[[#This Row],[LICZBA KG]], cukier6[[#This Row],[LICZBA KG]])</f>
        <v>789</v>
      </c>
      <c r="E187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872" s="23">
        <f>(1-E1872)*cukier6[[#This Row],[LICZBA KG]]</f>
        <v>71.25</v>
      </c>
      <c r="G1872" s="14"/>
      <c r="H1872" s="14"/>
      <c r="I1872" s="14"/>
    </row>
    <row r="1873" spans="1:9" x14ac:dyDescent="0.35">
      <c r="A1873" s="22">
        <v>40999</v>
      </c>
      <c r="B1873" s="23" t="s">
        <v>20</v>
      </c>
      <c r="C1873" s="14">
        <v>160</v>
      </c>
      <c r="D1873" s="14">
        <f>IF(cukier6[[#This Row],[NIP]]=B1872, D1872+cukier6[[#This Row],[LICZBA KG]], cukier6[[#This Row],[LICZBA KG]])</f>
        <v>949</v>
      </c>
      <c r="E187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873" s="23">
        <f>(1-E1873)*cukier6[[#This Row],[LICZBA KG]]</f>
        <v>152</v>
      </c>
      <c r="G1873" s="14"/>
      <c r="H1873" s="14"/>
      <c r="I1873" s="14"/>
    </row>
    <row r="1874" spans="1:9" x14ac:dyDescent="0.35">
      <c r="A1874" s="22">
        <v>41043</v>
      </c>
      <c r="B1874" s="23" t="s">
        <v>20</v>
      </c>
      <c r="C1874" s="14">
        <v>189</v>
      </c>
      <c r="D1874" s="14">
        <f>IF(cukier6[[#This Row],[NIP]]=B1873, D1873+cukier6[[#This Row],[LICZBA KG]], cukier6[[#This Row],[LICZBA KG]])</f>
        <v>1138</v>
      </c>
      <c r="E187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74" s="23">
        <f>(1-E1874)*cukier6[[#This Row],[LICZBA KG]]</f>
        <v>170.1</v>
      </c>
      <c r="G1874" s="14"/>
      <c r="H1874" s="14"/>
      <c r="I1874" s="14"/>
    </row>
    <row r="1875" spans="1:9" x14ac:dyDescent="0.35">
      <c r="A1875" s="22">
        <v>41477</v>
      </c>
      <c r="B1875" s="23" t="s">
        <v>20</v>
      </c>
      <c r="C1875" s="14">
        <v>58</v>
      </c>
      <c r="D1875" s="14">
        <f>IF(cukier6[[#This Row],[NIP]]=B1874, D1874+cukier6[[#This Row],[LICZBA KG]], cukier6[[#This Row],[LICZBA KG]])</f>
        <v>1196</v>
      </c>
      <c r="E187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75" s="23">
        <f>(1-E1875)*cukier6[[#This Row],[LICZBA KG]]</f>
        <v>52.2</v>
      </c>
      <c r="G1875" s="14"/>
      <c r="H1875" s="14"/>
      <c r="I1875" s="14"/>
    </row>
    <row r="1876" spans="1:9" x14ac:dyDescent="0.35">
      <c r="A1876" s="22">
        <v>41559</v>
      </c>
      <c r="B1876" s="23" t="s">
        <v>20</v>
      </c>
      <c r="C1876" s="14">
        <v>121</v>
      </c>
      <c r="D1876" s="14">
        <f>IF(cukier6[[#This Row],[NIP]]=B1875, D1875+cukier6[[#This Row],[LICZBA KG]], cukier6[[#This Row],[LICZBA KG]])</f>
        <v>1317</v>
      </c>
      <c r="E187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76" s="23">
        <f>(1-E1876)*cukier6[[#This Row],[LICZBA KG]]</f>
        <v>108.9</v>
      </c>
      <c r="G1876" s="14"/>
      <c r="H1876" s="14"/>
      <c r="I1876" s="14"/>
    </row>
    <row r="1877" spans="1:9" x14ac:dyDescent="0.35">
      <c r="A1877" s="22">
        <v>41714</v>
      </c>
      <c r="B1877" s="23" t="s">
        <v>20</v>
      </c>
      <c r="C1877" s="14">
        <v>114</v>
      </c>
      <c r="D1877" s="14">
        <f>IF(cukier6[[#This Row],[NIP]]=B1876, D1876+cukier6[[#This Row],[LICZBA KG]], cukier6[[#This Row],[LICZBA KG]])</f>
        <v>1431</v>
      </c>
      <c r="E187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77" s="23">
        <f>(1-E1877)*cukier6[[#This Row],[LICZBA KG]]</f>
        <v>102.60000000000001</v>
      </c>
      <c r="G1877" s="14"/>
      <c r="H1877" s="14"/>
      <c r="I1877" s="14"/>
    </row>
    <row r="1878" spans="1:9" x14ac:dyDescent="0.35">
      <c r="A1878" s="22">
        <v>41756</v>
      </c>
      <c r="B1878" s="23" t="s">
        <v>20</v>
      </c>
      <c r="C1878" s="14">
        <v>20</v>
      </c>
      <c r="D1878" s="14">
        <f>IF(cukier6[[#This Row],[NIP]]=B1877, D1877+cukier6[[#This Row],[LICZBA KG]], cukier6[[#This Row],[LICZBA KG]])</f>
        <v>1451</v>
      </c>
      <c r="E187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78" s="23">
        <f>(1-E1878)*cukier6[[#This Row],[LICZBA KG]]</f>
        <v>18</v>
      </c>
      <c r="G1878" s="14"/>
      <c r="H1878" s="14"/>
      <c r="I1878" s="14"/>
    </row>
    <row r="1879" spans="1:9" x14ac:dyDescent="0.35">
      <c r="A1879" s="22">
        <v>41861</v>
      </c>
      <c r="B1879" s="23" t="s">
        <v>20</v>
      </c>
      <c r="C1879" s="14">
        <v>154</v>
      </c>
      <c r="D1879" s="14">
        <f>IF(cukier6[[#This Row],[NIP]]=B1878, D1878+cukier6[[#This Row],[LICZBA KG]], cukier6[[#This Row],[LICZBA KG]])</f>
        <v>1605</v>
      </c>
      <c r="E187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79" s="23">
        <f>(1-E1879)*cukier6[[#This Row],[LICZBA KG]]</f>
        <v>138.6</v>
      </c>
      <c r="G1879" s="14"/>
      <c r="H1879" s="14"/>
      <c r="I1879" s="14"/>
    </row>
    <row r="1880" spans="1:9" x14ac:dyDescent="0.35">
      <c r="A1880" s="22">
        <v>41924</v>
      </c>
      <c r="B1880" s="23" t="s">
        <v>20</v>
      </c>
      <c r="C1880" s="14">
        <v>69</v>
      </c>
      <c r="D1880" s="14">
        <f>IF(cukier6[[#This Row],[NIP]]=B1879, D1879+cukier6[[#This Row],[LICZBA KG]], cukier6[[#This Row],[LICZBA KG]])</f>
        <v>1674</v>
      </c>
      <c r="E188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80" s="23">
        <f>(1-E1880)*cukier6[[#This Row],[LICZBA KG]]</f>
        <v>62.1</v>
      </c>
      <c r="G1880" s="14"/>
      <c r="H1880" s="14"/>
      <c r="I1880" s="14"/>
    </row>
    <row r="1881" spans="1:9" x14ac:dyDescent="0.35">
      <c r="A1881" s="22">
        <v>41946</v>
      </c>
      <c r="B1881" s="23" t="s">
        <v>20</v>
      </c>
      <c r="C1881" s="14">
        <v>52</v>
      </c>
      <c r="D1881" s="14">
        <f>IF(cukier6[[#This Row],[NIP]]=B1880, D1880+cukier6[[#This Row],[LICZBA KG]], cukier6[[#This Row],[LICZBA KG]])</f>
        <v>1726</v>
      </c>
      <c r="E188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81" s="23">
        <f>(1-E1881)*cukier6[[#This Row],[LICZBA KG]]</f>
        <v>46.800000000000004</v>
      </c>
      <c r="G1881" s="14"/>
      <c r="H1881" s="14"/>
      <c r="I1881" s="14"/>
    </row>
    <row r="1882" spans="1:9" x14ac:dyDescent="0.35">
      <c r="A1882" s="22">
        <v>41972</v>
      </c>
      <c r="B1882" s="23" t="s">
        <v>20</v>
      </c>
      <c r="C1882" s="14">
        <v>96</v>
      </c>
      <c r="D1882" s="14">
        <f>IF(cukier6[[#This Row],[NIP]]=B1881, D1881+cukier6[[#This Row],[LICZBA KG]], cukier6[[#This Row],[LICZBA KG]])</f>
        <v>1822</v>
      </c>
      <c r="E188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82" s="23">
        <f>(1-E1882)*cukier6[[#This Row],[LICZBA KG]]</f>
        <v>86.4</v>
      </c>
      <c r="G1882" s="14"/>
      <c r="H1882" s="14"/>
      <c r="I1882" s="14"/>
    </row>
    <row r="1883" spans="1:9" x14ac:dyDescent="0.35">
      <c r="A1883" s="22">
        <v>38457</v>
      </c>
      <c r="B1883" s="23" t="s">
        <v>37</v>
      </c>
      <c r="C1883" s="14">
        <v>174</v>
      </c>
      <c r="D1883" s="14">
        <f>IF(cukier6[[#This Row],[NIP]]=B1882, D1882+cukier6[[#This Row],[LICZBA KG]], cukier6[[#This Row],[LICZBA KG]])</f>
        <v>174</v>
      </c>
      <c r="E188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883" s="23">
        <f>(1-E1883)*cukier6[[#This Row],[LICZBA KG]]</f>
        <v>165.29999999999998</v>
      </c>
      <c r="G1883" s="14"/>
      <c r="H1883" s="14"/>
      <c r="I1883" s="14"/>
    </row>
    <row r="1884" spans="1:9" x14ac:dyDescent="0.35">
      <c r="A1884" s="22">
        <v>38571</v>
      </c>
      <c r="B1884" s="23" t="s">
        <v>37</v>
      </c>
      <c r="C1884" s="14">
        <v>35</v>
      </c>
      <c r="D1884" s="14">
        <f>IF(cukier6[[#This Row],[NIP]]=B1883, D1883+cukier6[[#This Row],[LICZBA KG]], cukier6[[#This Row],[LICZBA KG]])</f>
        <v>209</v>
      </c>
      <c r="E188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884" s="23">
        <f>(1-E1884)*cukier6[[#This Row],[LICZBA KG]]</f>
        <v>33.25</v>
      </c>
      <c r="G1884" s="14"/>
      <c r="H1884" s="14"/>
      <c r="I1884" s="14"/>
    </row>
    <row r="1885" spans="1:9" x14ac:dyDescent="0.35">
      <c r="A1885" s="22">
        <v>38653</v>
      </c>
      <c r="B1885" s="23" t="s">
        <v>37</v>
      </c>
      <c r="C1885" s="14">
        <v>165</v>
      </c>
      <c r="D1885" s="14">
        <f>IF(cukier6[[#This Row],[NIP]]=B1884, D1884+cukier6[[#This Row],[LICZBA KG]], cukier6[[#This Row],[LICZBA KG]])</f>
        <v>374</v>
      </c>
      <c r="E188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885" s="23">
        <f>(1-E1885)*cukier6[[#This Row],[LICZBA KG]]</f>
        <v>156.75</v>
      </c>
      <c r="G1885" s="14"/>
      <c r="H1885" s="14"/>
      <c r="I1885" s="14"/>
    </row>
    <row r="1886" spans="1:9" x14ac:dyDescent="0.35">
      <c r="A1886" s="22">
        <v>38708</v>
      </c>
      <c r="B1886" s="23" t="s">
        <v>37</v>
      </c>
      <c r="C1886" s="14">
        <v>187</v>
      </c>
      <c r="D1886" s="14">
        <f>IF(cukier6[[#This Row],[NIP]]=B1885, D1885+cukier6[[#This Row],[LICZBA KG]], cukier6[[#This Row],[LICZBA KG]])</f>
        <v>561</v>
      </c>
      <c r="E188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886" s="23">
        <f>(1-E1886)*cukier6[[#This Row],[LICZBA KG]]</f>
        <v>177.65</v>
      </c>
      <c r="G1886" s="14"/>
      <c r="H1886" s="14"/>
      <c r="I1886" s="14"/>
    </row>
    <row r="1887" spans="1:9" x14ac:dyDescent="0.35">
      <c r="A1887" s="22">
        <v>38860</v>
      </c>
      <c r="B1887" s="23" t="s">
        <v>37</v>
      </c>
      <c r="C1887" s="14">
        <v>166</v>
      </c>
      <c r="D1887" s="14">
        <f>IF(cukier6[[#This Row],[NIP]]=B1886, D1886+cukier6[[#This Row],[LICZBA KG]], cukier6[[#This Row],[LICZBA KG]])</f>
        <v>727</v>
      </c>
      <c r="E188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887" s="23">
        <f>(1-E1887)*cukier6[[#This Row],[LICZBA KG]]</f>
        <v>157.69999999999999</v>
      </c>
      <c r="G1887" s="14"/>
      <c r="H1887" s="14"/>
      <c r="I1887" s="14"/>
    </row>
    <row r="1888" spans="1:9" x14ac:dyDescent="0.35">
      <c r="A1888" s="22">
        <v>38991</v>
      </c>
      <c r="B1888" s="23" t="s">
        <v>37</v>
      </c>
      <c r="C1888" s="14">
        <v>170</v>
      </c>
      <c r="D1888" s="14">
        <f>IF(cukier6[[#This Row],[NIP]]=B1887, D1887+cukier6[[#This Row],[LICZBA KG]], cukier6[[#This Row],[LICZBA KG]])</f>
        <v>897</v>
      </c>
      <c r="E188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888" s="23">
        <f>(1-E1888)*cukier6[[#This Row],[LICZBA KG]]</f>
        <v>161.5</v>
      </c>
      <c r="G1888" s="14"/>
      <c r="H1888" s="14"/>
      <c r="I1888" s="14"/>
    </row>
    <row r="1889" spans="1:9" x14ac:dyDescent="0.35">
      <c r="A1889" s="22">
        <v>39040</v>
      </c>
      <c r="B1889" s="23" t="s">
        <v>37</v>
      </c>
      <c r="C1889" s="14">
        <v>62</v>
      </c>
      <c r="D1889" s="14">
        <f>IF(cukier6[[#This Row],[NIP]]=B1888, D1888+cukier6[[#This Row],[LICZBA KG]], cukier6[[#This Row],[LICZBA KG]])</f>
        <v>959</v>
      </c>
      <c r="E188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889" s="23">
        <f>(1-E1889)*cukier6[[#This Row],[LICZBA KG]]</f>
        <v>58.9</v>
      </c>
      <c r="G1889" s="14"/>
      <c r="H1889" s="14"/>
      <c r="I1889" s="14"/>
    </row>
    <row r="1890" spans="1:9" x14ac:dyDescent="0.35">
      <c r="A1890" s="22">
        <v>39289</v>
      </c>
      <c r="B1890" s="23" t="s">
        <v>37</v>
      </c>
      <c r="C1890" s="14">
        <v>187</v>
      </c>
      <c r="D1890" s="14">
        <f>IF(cukier6[[#This Row],[NIP]]=B1889, D1889+cukier6[[#This Row],[LICZBA KG]], cukier6[[#This Row],[LICZBA KG]])</f>
        <v>1146</v>
      </c>
      <c r="E189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90" s="23">
        <f>(1-E1890)*cukier6[[#This Row],[LICZBA KG]]</f>
        <v>168.3</v>
      </c>
      <c r="G1890" s="14"/>
      <c r="H1890" s="14"/>
      <c r="I1890" s="14"/>
    </row>
    <row r="1891" spans="1:9" x14ac:dyDescent="0.35">
      <c r="A1891" s="22">
        <v>39314</v>
      </c>
      <c r="B1891" s="23" t="s">
        <v>37</v>
      </c>
      <c r="C1891" s="14">
        <v>59</v>
      </c>
      <c r="D1891" s="14">
        <f>IF(cukier6[[#This Row],[NIP]]=B1890, D1890+cukier6[[#This Row],[LICZBA KG]], cukier6[[#This Row],[LICZBA KG]])</f>
        <v>1205</v>
      </c>
      <c r="E189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91" s="23">
        <f>(1-E1891)*cukier6[[#This Row],[LICZBA KG]]</f>
        <v>53.1</v>
      </c>
      <c r="G1891" s="14"/>
      <c r="H1891" s="14"/>
      <c r="I1891" s="14"/>
    </row>
    <row r="1892" spans="1:9" x14ac:dyDescent="0.35">
      <c r="A1892" s="22">
        <v>39350</v>
      </c>
      <c r="B1892" s="23" t="s">
        <v>37</v>
      </c>
      <c r="C1892" s="14">
        <v>33</v>
      </c>
      <c r="D1892" s="14">
        <f>IF(cukier6[[#This Row],[NIP]]=B1891, D1891+cukier6[[#This Row],[LICZBA KG]], cukier6[[#This Row],[LICZBA KG]])</f>
        <v>1238</v>
      </c>
      <c r="E189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92" s="23">
        <f>(1-E1892)*cukier6[[#This Row],[LICZBA KG]]</f>
        <v>29.7</v>
      </c>
      <c r="G1892" s="14"/>
      <c r="H1892" s="14"/>
      <c r="I1892" s="14"/>
    </row>
    <row r="1893" spans="1:9" x14ac:dyDescent="0.35">
      <c r="A1893" s="22">
        <v>39386</v>
      </c>
      <c r="B1893" s="23" t="s">
        <v>37</v>
      </c>
      <c r="C1893" s="14">
        <v>65</v>
      </c>
      <c r="D1893" s="14">
        <f>IF(cukier6[[#This Row],[NIP]]=B1892, D1892+cukier6[[#This Row],[LICZBA KG]], cukier6[[#This Row],[LICZBA KG]])</f>
        <v>1303</v>
      </c>
      <c r="E189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93" s="23">
        <f>(1-E1893)*cukier6[[#This Row],[LICZBA KG]]</f>
        <v>58.5</v>
      </c>
      <c r="G1893" s="14"/>
      <c r="H1893" s="14"/>
      <c r="I1893" s="14"/>
    </row>
    <row r="1894" spans="1:9" x14ac:dyDescent="0.35">
      <c r="A1894" s="22">
        <v>39414</v>
      </c>
      <c r="B1894" s="23" t="s">
        <v>37</v>
      </c>
      <c r="C1894" s="14">
        <v>85</v>
      </c>
      <c r="D1894" s="14">
        <f>IF(cukier6[[#This Row],[NIP]]=B1893, D1893+cukier6[[#This Row],[LICZBA KG]], cukier6[[#This Row],[LICZBA KG]])</f>
        <v>1388</v>
      </c>
      <c r="E189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94" s="23">
        <f>(1-E1894)*cukier6[[#This Row],[LICZBA KG]]</f>
        <v>76.5</v>
      </c>
      <c r="G1894" s="14"/>
      <c r="H1894" s="14"/>
      <c r="I1894" s="14"/>
    </row>
    <row r="1895" spans="1:9" x14ac:dyDescent="0.35">
      <c r="A1895" s="22">
        <v>39470</v>
      </c>
      <c r="B1895" s="23" t="s">
        <v>37</v>
      </c>
      <c r="C1895" s="14">
        <v>132</v>
      </c>
      <c r="D1895" s="14">
        <f>IF(cukier6[[#This Row],[NIP]]=B1894, D1894+cukier6[[#This Row],[LICZBA KG]], cukier6[[#This Row],[LICZBA KG]])</f>
        <v>1520</v>
      </c>
      <c r="E189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95" s="23">
        <f>(1-E1895)*cukier6[[#This Row],[LICZBA KG]]</f>
        <v>118.8</v>
      </c>
      <c r="G1895" s="14"/>
      <c r="H1895" s="14"/>
      <c r="I1895" s="14"/>
    </row>
    <row r="1896" spans="1:9" x14ac:dyDescent="0.35">
      <c r="A1896" s="22">
        <v>39609</v>
      </c>
      <c r="B1896" s="23" t="s">
        <v>37</v>
      </c>
      <c r="C1896" s="14">
        <v>32</v>
      </c>
      <c r="D1896" s="14">
        <f>IF(cukier6[[#This Row],[NIP]]=B1895, D1895+cukier6[[#This Row],[LICZBA KG]], cukier6[[#This Row],[LICZBA KG]])</f>
        <v>1552</v>
      </c>
      <c r="E189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96" s="23">
        <f>(1-E1896)*cukier6[[#This Row],[LICZBA KG]]</f>
        <v>28.8</v>
      </c>
      <c r="G1896" s="14"/>
      <c r="H1896" s="14"/>
      <c r="I1896" s="14"/>
    </row>
    <row r="1897" spans="1:9" x14ac:dyDescent="0.35">
      <c r="A1897" s="22">
        <v>39697</v>
      </c>
      <c r="B1897" s="23" t="s">
        <v>37</v>
      </c>
      <c r="C1897" s="14">
        <v>150</v>
      </c>
      <c r="D1897" s="14">
        <f>IF(cukier6[[#This Row],[NIP]]=B1896, D1896+cukier6[[#This Row],[LICZBA KG]], cukier6[[#This Row],[LICZBA KG]])</f>
        <v>1702</v>
      </c>
      <c r="E189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97" s="23">
        <f>(1-E1897)*cukier6[[#This Row],[LICZBA KG]]</f>
        <v>135</v>
      </c>
      <c r="G1897" s="14"/>
      <c r="H1897" s="14"/>
      <c r="I1897" s="14"/>
    </row>
    <row r="1898" spans="1:9" x14ac:dyDescent="0.35">
      <c r="A1898" s="22">
        <v>39815</v>
      </c>
      <c r="B1898" s="23" t="s">
        <v>37</v>
      </c>
      <c r="C1898" s="14">
        <v>188</v>
      </c>
      <c r="D1898" s="14">
        <f>IF(cukier6[[#This Row],[NIP]]=B1897, D1897+cukier6[[#This Row],[LICZBA KG]], cukier6[[#This Row],[LICZBA KG]])</f>
        <v>1890</v>
      </c>
      <c r="E189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98" s="23">
        <f>(1-E1898)*cukier6[[#This Row],[LICZBA KG]]</f>
        <v>169.20000000000002</v>
      </c>
      <c r="G1898" s="14"/>
      <c r="H1898" s="14"/>
      <c r="I1898" s="14"/>
    </row>
    <row r="1899" spans="1:9" x14ac:dyDescent="0.35">
      <c r="A1899" s="22">
        <v>39906</v>
      </c>
      <c r="B1899" s="23" t="s">
        <v>37</v>
      </c>
      <c r="C1899" s="14">
        <v>153</v>
      </c>
      <c r="D1899" s="14">
        <f>IF(cukier6[[#This Row],[NIP]]=B1898, D1898+cukier6[[#This Row],[LICZBA KG]], cukier6[[#This Row],[LICZBA KG]])</f>
        <v>2043</v>
      </c>
      <c r="E189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899" s="23">
        <f>(1-E1899)*cukier6[[#This Row],[LICZBA KG]]</f>
        <v>137.70000000000002</v>
      </c>
      <c r="G1899" s="14"/>
      <c r="H1899" s="14"/>
      <c r="I1899" s="14"/>
    </row>
    <row r="1900" spans="1:9" x14ac:dyDescent="0.35">
      <c r="A1900" s="22">
        <v>39933</v>
      </c>
      <c r="B1900" s="23" t="s">
        <v>37</v>
      </c>
      <c r="C1900" s="14">
        <v>105</v>
      </c>
      <c r="D1900" s="14">
        <f>IF(cukier6[[#This Row],[NIP]]=B1899, D1899+cukier6[[#This Row],[LICZBA KG]], cukier6[[#This Row],[LICZBA KG]])</f>
        <v>2148</v>
      </c>
      <c r="E190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900" s="23">
        <f>(1-E1900)*cukier6[[#This Row],[LICZBA KG]]</f>
        <v>94.5</v>
      </c>
      <c r="G1900" s="14"/>
      <c r="H1900" s="14"/>
      <c r="I1900" s="14"/>
    </row>
    <row r="1901" spans="1:9" x14ac:dyDescent="0.35">
      <c r="A1901" s="22">
        <v>39959</v>
      </c>
      <c r="B1901" s="23" t="s">
        <v>37</v>
      </c>
      <c r="C1901" s="14">
        <v>36</v>
      </c>
      <c r="D1901" s="14">
        <f>IF(cukier6[[#This Row],[NIP]]=B1900, D1900+cukier6[[#This Row],[LICZBA KG]], cukier6[[#This Row],[LICZBA KG]])</f>
        <v>2184</v>
      </c>
      <c r="E190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901" s="23">
        <f>(1-E1901)*cukier6[[#This Row],[LICZBA KG]]</f>
        <v>32.4</v>
      </c>
      <c r="G1901" s="14"/>
      <c r="H1901" s="14"/>
      <c r="I1901" s="14"/>
    </row>
    <row r="1902" spans="1:9" x14ac:dyDescent="0.35">
      <c r="A1902" s="22">
        <v>40027</v>
      </c>
      <c r="B1902" s="23" t="s">
        <v>37</v>
      </c>
      <c r="C1902" s="14">
        <v>194</v>
      </c>
      <c r="D1902" s="14">
        <f>IF(cukier6[[#This Row],[NIP]]=B1901, D1901+cukier6[[#This Row],[LICZBA KG]], cukier6[[#This Row],[LICZBA KG]])</f>
        <v>2378</v>
      </c>
      <c r="E190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902" s="23">
        <f>(1-E1902)*cukier6[[#This Row],[LICZBA KG]]</f>
        <v>174.6</v>
      </c>
      <c r="G1902" s="14"/>
      <c r="H1902" s="14"/>
      <c r="I1902" s="14"/>
    </row>
    <row r="1903" spans="1:9" x14ac:dyDescent="0.35">
      <c r="A1903" s="22">
        <v>40077</v>
      </c>
      <c r="B1903" s="23" t="s">
        <v>37</v>
      </c>
      <c r="C1903" s="14">
        <v>41</v>
      </c>
      <c r="D1903" s="14">
        <f>IF(cukier6[[#This Row],[NIP]]=B1902, D1902+cukier6[[#This Row],[LICZBA KG]], cukier6[[#This Row],[LICZBA KG]])</f>
        <v>2419</v>
      </c>
      <c r="E190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903" s="23">
        <f>(1-E1903)*cukier6[[#This Row],[LICZBA KG]]</f>
        <v>36.9</v>
      </c>
      <c r="G1903" s="14"/>
      <c r="H1903" s="14"/>
      <c r="I1903" s="14"/>
    </row>
    <row r="1904" spans="1:9" x14ac:dyDescent="0.35">
      <c r="A1904" s="22">
        <v>40142</v>
      </c>
      <c r="B1904" s="23" t="s">
        <v>37</v>
      </c>
      <c r="C1904" s="14">
        <v>29</v>
      </c>
      <c r="D1904" s="14">
        <f>IF(cukier6[[#This Row],[NIP]]=B1903, D1903+cukier6[[#This Row],[LICZBA KG]], cukier6[[#This Row],[LICZBA KG]])</f>
        <v>2448</v>
      </c>
      <c r="E190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904" s="23">
        <f>(1-E1904)*cukier6[[#This Row],[LICZBA KG]]</f>
        <v>26.1</v>
      </c>
      <c r="G1904" s="14"/>
      <c r="H1904" s="14"/>
      <c r="I1904" s="14"/>
    </row>
    <row r="1905" spans="1:9" x14ac:dyDescent="0.35">
      <c r="A1905" s="22">
        <v>40200</v>
      </c>
      <c r="B1905" s="23" t="s">
        <v>37</v>
      </c>
      <c r="C1905" s="14">
        <v>138</v>
      </c>
      <c r="D1905" s="14">
        <f>IF(cukier6[[#This Row],[NIP]]=B1904, D1904+cukier6[[#This Row],[LICZBA KG]], cukier6[[#This Row],[LICZBA KG]])</f>
        <v>2586</v>
      </c>
      <c r="E190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905" s="23">
        <f>(1-E1905)*cukier6[[#This Row],[LICZBA KG]]</f>
        <v>124.2</v>
      </c>
      <c r="G1905" s="14"/>
      <c r="H1905" s="14"/>
      <c r="I1905" s="14"/>
    </row>
    <row r="1906" spans="1:9" x14ac:dyDescent="0.35">
      <c r="A1906" s="22">
        <v>40274</v>
      </c>
      <c r="B1906" s="23" t="s">
        <v>37</v>
      </c>
      <c r="C1906" s="14">
        <v>172</v>
      </c>
      <c r="D1906" s="14">
        <f>IF(cukier6[[#This Row],[NIP]]=B1905, D1905+cukier6[[#This Row],[LICZBA KG]], cukier6[[#This Row],[LICZBA KG]])</f>
        <v>2758</v>
      </c>
      <c r="E190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906" s="23">
        <f>(1-E1906)*cukier6[[#This Row],[LICZBA KG]]</f>
        <v>154.80000000000001</v>
      </c>
      <c r="G1906" s="14"/>
      <c r="H1906" s="14"/>
      <c r="I1906" s="14"/>
    </row>
    <row r="1907" spans="1:9" x14ac:dyDescent="0.35">
      <c r="A1907" s="22">
        <v>40289</v>
      </c>
      <c r="B1907" s="23" t="s">
        <v>37</v>
      </c>
      <c r="C1907" s="14">
        <v>66</v>
      </c>
      <c r="D1907" s="14">
        <f>IF(cukier6[[#This Row],[NIP]]=B1906, D1906+cukier6[[#This Row],[LICZBA KG]], cukier6[[#This Row],[LICZBA KG]])</f>
        <v>2824</v>
      </c>
      <c r="E190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907" s="23">
        <f>(1-E1907)*cukier6[[#This Row],[LICZBA KG]]</f>
        <v>59.4</v>
      </c>
      <c r="G1907" s="14"/>
      <c r="H1907" s="14"/>
      <c r="I1907" s="14"/>
    </row>
    <row r="1908" spans="1:9" x14ac:dyDescent="0.35">
      <c r="A1908" s="22">
        <v>40374</v>
      </c>
      <c r="B1908" s="23" t="s">
        <v>37</v>
      </c>
      <c r="C1908" s="14">
        <v>107</v>
      </c>
      <c r="D1908" s="14">
        <f>IF(cukier6[[#This Row],[NIP]]=B1907, D1907+cukier6[[#This Row],[LICZBA KG]], cukier6[[#This Row],[LICZBA KG]])</f>
        <v>2931</v>
      </c>
      <c r="E190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908" s="23">
        <f>(1-E1908)*cukier6[[#This Row],[LICZBA KG]]</f>
        <v>96.3</v>
      </c>
      <c r="G1908" s="14"/>
      <c r="H1908" s="14"/>
      <c r="I1908" s="14"/>
    </row>
    <row r="1909" spans="1:9" x14ac:dyDescent="0.35">
      <c r="A1909" s="22">
        <v>40386</v>
      </c>
      <c r="B1909" s="23" t="s">
        <v>37</v>
      </c>
      <c r="C1909" s="14">
        <v>117</v>
      </c>
      <c r="D1909" s="14">
        <f>IF(cukier6[[#This Row],[NIP]]=B1908, D1908+cukier6[[#This Row],[LICZBA KG]], cukier6[[#This Row],[LICZBA KG]])</f>
        <v>3048</v>
      </c>
      <c r="E190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909" s="23">
        <f>(1-E1909)*cukier6[[#This Row],[LICZBA KG]]</f>
        <v>105.3</v>
      </c>
      <c r="G1909" s="14"/>
      <c r="H1909" s="14"/>
      <c r="I1909" s="14"/>
    </row>
    <row r="1910" spans="1:9" x14ac:dyDescent="0.35">
      <c r="A1910" s="22">
        <v>40505</v>
      </c>
      <c r="B1910" s="23" t="s">
        <v>37</v>
      </c>
      <c r="C1910" s="14">
        <v>123</v>
      </c>
      <c r="D1910" s="14">
        <f>IF(cukier6[[#This Row],[NIP]]=B1909, D1909+cukier6[[#This Row],[LICZBA KG]], cukier6[[#This Row],[LICZBA KG]])</f>
        <v>3171</v>
      </c>
      <c r="E191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910" s="23">
        <f>(1-E1910)*cukier6[[#This Row],[LICZBA KG]]</f>
        <v>110.7</v>
      </c>
      <c r="G1910" s="14"/>
      <c r="H1910" s="14"/>
      <c r="I1910" s="14"/>
    </row>
    <row r="1911" spans="1:9" x14ac:dyDescent="0.35">
      <c r="A1911" s="22">
        <v>40740</v>
      </c>
      <c r="B1911" s="23" t="s">
        <v>37</v>
      </c>
      <c r="C1911" s="14">
        <v>66</v>
      </c>
      <c r="D1911" s="14">
        <f>IF(cukier6[[#This Row],[NIP]]=B1910, D1910+cukier6[[#This Row],[LICZBA KG]], cukier6[[#This Row],[LICZBA KG]])</f>
        <v>3237</v>
      </c>
      <c r="E191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911" s="23">
        <f>(1-E1911)*cukier6[[#This Row],[LICZBA KG]]</f>
        <v>59.4</v>
      </c>
      <c r="G1911" s="14"/>
      <c r="H1911" s="14"/>
      <c r="I1911" s="14"/>
    </row>
    <row r="1912" spans="1:9" x14ac:dyDescent="0.35">
      <c r="A1912" s="22">
        <v>40766</v>
      </c>
      <c r="B1912" s="23" t="s">
        <v>37</v>
      </c>
      <c r="C1912" s="14">
        <v>111</v>
      </c>
      <c r="D1912" s="14">
        <f>IF(cukier6[[#This Row],[NIP]]=B1911, D1911+cukier6[[#This Row],[LICZBA KG]], cukier6[[#This Row],[LICZBA KG]])</f>
        <v>3348</v>
      </c>
      <c r="E191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912" s="23">
        <f>(1-E1912)*cukier6[[#This Row],[LICZBA KG]]</f>
        <v>99.9</v>
      </c>
      <c r="G1912" s="14"/>
      <c r="H1912" s="14"/>
      <c r="I1912" s="14"/>
    </row>
    <row r="1913" spans="1:9" x14ac:dyDescent="0.35">
      <c r="A1913" s="22">
        <v>40777</v>
      </c>
      <c r="B1913" s="23" t="s">
        <v>37</v>
      </c>
      <c r="C1913" s="14">
        <v>73</v>
      </c>
      <c r="D1913" s="14">
        <f>IF(cukier6[[#This Row],[NIP]]=B1912, D1912+cukier6[[#This Row],[LICZBA KG]], cukier6[[#This Row],[LICZBA KG]])</f>
        <v>3421</v>
      </c>
      <c r="E191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913" s="23">
        <f>(1-E1913)*cukier6[[#This Row],[LICZBA KG]]</f>
        <v>65.7</v>
      </c>
      <c r="G1913" s="14"/>
      <c r="H1913" s="14"/>
      <c r="I1913" s="14"/>
    </row>
    <row r="1914" spans="1:9" x14ac:dyDescent="0.35">
      <c r="A1914" s="22">
        <v>40933</v>
      </c>
      <c r="B1914" s="23" t="s">
        <v>37</v>
      </c>
      <c r="C1914" s="14">
        <v>112</v>
      </c>
      <c r="D1914" s="14">
        <f>IF(cukier6[[#This Row],[NIP]]=B1913, D1913+cukier6[[#This Row],[LICZBA KG]], cukier6[[#This Row],[LICZBA KG]])</f>
        <v>3533</v>
      </c>
      <c r="E191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914" s="23">
        <f>(1-E1914)*cukier6[[#This Row],[LICZBA KG]]</f>
        <v>100.8</v>
      </c>
      <c r="G1914" s="14"/>
      <c r="H1914" s="14"/>
      <c r="I1914" s="14"/>
    </row>
    <row r="1915" spans="1:9" x14ac:dyDescent="0.35">
      <c r="A1915" s="22">
        <v>40984</v>
      </c>
      <c r="B1915" s="23" t="s">
        <v>37</v>
      </c>
      <c r="C1915" s="14">
        <v>140</v>
      </c>
      <c r="D1915" s="14">
        <f>IF(cukier6[[#This Row],[NIP]]=B1914, D1914+cukier6[[#This Row],[LICZBA KG]], cukier6[[#This Row],[LICZBA KG]])</f>
        <v>3673</v>
      </c>
      <c r="E191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915" s="23">
        <f>(1-E1915)*cukier6[[#This Row],[LICZBA KG]]</f>
        <v>126</v>
      </c>
      <c r="G1915" s="14"/>
      <c r="H1915" s="14"/>
      <c r="I1915" s="14"/>
    </row>
    <row r="1916" spans="1:9" x14ac:dyDescent="0.35">
      <c r="A1916" s="22">
        <v>41074</v>
      </c>
      <c r="B1916" s="23" t="s">
        <v>37</v>
      </c>
      <c r="C1916" s="14">
        <v>184</v>
      </c>
      <c r="D1916" s="14">
        <f>IF(cukier6[[#This Row],[NIP]]=B1915, D1915+cukier6[[#This Row],[LICZBA KG]], cukier6[[#This Row],[LICZBA KG]])</f>
        <v>3857</v>
      </c>
      <c r="E191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916" s="23">
        <f>(1-E1916)*cukier6[[#This Row],[LICZBA KG]]</f>
        <v>165.6</v>
      </c>
      <c r="G1916" s="14"/>
      <c r="H1916" s="14"/>
      <c r="I1916" s="14"/>
    </row>
    <row r="1917" spans="1:9" x14ac:dyDescent="0.35">
      <c r="A1917" s="22">
        <v>41079</v>
      </c>
      <c r="B1917" s="23" t="s">
        <v>37</v>
      </c>
      <c r="C1917" s="14">
        <v>162</v>
      </c>
      <c r="D1917" s="14">
        <f>IF(cukier6[[#This Row],[NIP]]=B1916, D1916+cukier6[[#This Row],[LICZBA KG]], cukier6[[#This Row],[LICZBA KG]])</f>
        <v>4019</v>
      </c>
      <c r="E191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917" s="23">
        <f>(1-E1917)*cukier6[[#This Row],[LICZBA KG]]</f>
        <v>145.80000000000001</v>
      </c>
      <c r="G1917" s="14"/>
      <c r="H1917" s="14"/>
      <c r="I1917" s="14"/>
    </row>
    <row r="1918" spans="1:9" x14ac:dyDescent="0.35">
      <c r="A1918" s="22">
        <v>41206</v>
      </c>
      <c r="B1918" s="23" t="s">
        <v>37</v>
      </c>
      <c r="C1918" s="14">
        <v>110</v>
      </c>
      <c r="D1918" s="14">
        <f>IF(cukier6[[#This Row],[NIP]]=B1917, D1917+cukier6[[#This Row],[LICZBA KG]], cukier6[[#This Row],[LICZBA KG]])</f>
        <v>4129</v>
      </c>
      <c r="E191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918" s="23">
        <f>(1-E1918)*cukier6[[#This Row],[LICZBA KG]]</f>
        <v>99</v>
      </c>
      <c r="G1918" s="14"/>
      <c r="H1918" s="14"/>
      <c r="I1918" s="14"/>
    </row>
    <row r="1919" spans="1:9" x14ac:dyDescent="0.35">
      <c r="A1919" s="22">
        <v>41215</v>
      </c>
      <c r="B1919" s="23" t="s">
        <v>37</v>
      </c>
      <c r="C1919" s="14">
        <v>159</v>
      </c>
      <c r="D1919" s="14">
        <f>IF(cukier6[[#This Row],[NIP]]=B1918, D1918+cukier6[[#This Row],[LICZBA KG]], cukier6[[#This Row],[LICZBA KG]])</f>
        <v>4288</v>
      </c>
      <c r="E191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919" s="23">
        <f>(1-E1919)*cukier6[[#This Row],[LICZBA KG]]</f>
        <v>143.1</v>
      </c>
      <c r="G1919" s="14"/>
      <c r="H1919" s="14"/>
      <c r="I1919" s="14"/>
    </row>
    <row r="1920" spans="1:9" x14ac:dyDescent="0.35">
      <c r="A1920" s="22">
        <v>41471</v>
      </c>
      <c r="B1920" s="23" t="s">
        <v>37</v>
      </c>
      <c r="C1920" s="14">
        <v>20</v>
      </c>
      <c r="D1920" s="14">
        <f>IF(cukier6[[#This Row],[NIP]]=B1919, D1919+cukier6[[#This Row],[LICZBA KG]], cukier6[[#This Row],[LICZBA KG]])</f>
        <v>4308</v>
      </c>
      <c r="E192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920" s="23">
        <f>(1-E1920)*cukier6[[#This Row],[LICZBA KG]]</f>
        <v>18</v>
      </c>
      <c r="G1920" s="14"/>
      <c r="H1920" s="14"/>
      <c r="I1920" s="14"/>
    </row>
    <row r="1921" spans="1:9" x14ac:dyDescent="0.35">
      <c r="A1921" s="22">
        <v>41493</v>
      </c>
      <c r="B1921" s="23" t="s">
        <v>37</v>
      </c>
      <c r="C1921" s="14">
        <v>108</v>
      </c>
      <c r="D1921" s="14">
        <f>IF(cukier6[[#This Row],[NIP]]=B1920, D1920+cukier6[[#This Row],[LICZBA KG]], cukier6[[#This Row],[LICZBA KG]])</f>
        <v>4416</v>
      </c>
      <c r="E192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921" s="23">
        <f>(1-E1921)*cukier6[[#This Row],[LICZBA KG]]</f>
        <v>97.2</v>
      </c>
      <c r="G1921" s="14"/>
      <c r="H1921" s="14"/>
      <c r="I1921" s="14"/>
    </row>
    <row r="1922" spans="1:9" x14ac:dyDescent="0.35">
      <c r="A1922" s="22">
        <v>41525</v>
      </c>
      <c r="B1922" s="23" t="s">
        <v>37</v>
      </c>
      <c r="C1922" s="14">
        <v>96</v>
      </c>
      <c r="D1922" s="14">
        <f>IF(cukier6[[#This Row],[NIP]]=B1921, D1921+cukier6[[#This Row],[LICZBA KG]], cukier6[[#This Row],[LICZBA KG]])</f>
        <v>4512</v>
      </c>
      <c r="E192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922" s="23">
        <f>(1-E1922)*cukier6[[#This Row],[LICZBA KG]]</f>
        <v>86.4</v>
      </c>
      <c r="G1922" s="14"/>
      <c r="H1922" s="14"/>
      <c r="I1922" s="14"/>
    </row>
    <row r="1923" spans="1:9" x14ac:dyDescent="0.35">
      <c r="A1923" s="22">
        <v>41668</v>
      </c>
      <c r="B1923" s="23" t="s">
        <v>37</v>
      </c>
      <c r="C1923" s="14">
        <v>175</v>
      </c>
      <c r="D1923" s="14">
        <f>IF(cukier6[[#This Row],[NIP]]=B1922, D1922+cukier6[[#This Row],[LICZBA KG]], cukier6[[#This Row],[LICZBA KG]])</f>
        <v>4687</v>
      </c>
      <c r="E192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923" s="23">
        <f>(1-E1923)*cukier6[[#This Row],[LICZBA KG]]</f>
        <v>157.5</v>
      </c>
      <c r="G1923" s="14"/>
      <c r="H1923" s="14"/>
      <c r="I1923" s="14"/>
    </row>
    <row r="1924" spans="1:9" x14ac:dyDescent="0.35">
      <c r="A1924" s="22">
        <v>41767</v>
      </c>
      <c r="B1924" s="23" t="s">
        <v>37</v>
      </c>
      <c r="C1924" s="14">
        <v>155</v>
      </c>
      <c r="D1924" s="14">
        <f>IF(cukier6[[#This Row],[NIP]]=B1923, D1923+cukier6[[#This Row],[LICZBA KG]], cukier6[[#This Row],[LICZBA KG]])</f>
        <v>4842</v>
      </c>
      <c r="E192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924" s="23">
        <f>(1-E1924)*cukier6[[#This Row],[LICZBA KG]]</f>
        <v>139.5</v>
      </c>
      <c r="G1924" s="14"/>
      <c r="H1924" s="14"/>
      <c r="I1924" s="14"/>
    </row>
    <row r="1925" spans="1:9" x14ac:dyDescent="0.35">
      <c r="A1925" s="22">
        <v>41807</v>
      </c>
      <c r="B1925" s="23" t="s">
        <v>37</v>
      </c>
      <c r="C1925" s="14">
        <v>27</v>
      </c>
      <c r="D1925" s="14">
        <f>IF(cukier6[[#This Row],[NIP]]=B1924, D1924+cukier6[[#This Row],[LICZBA KG]], cukier6[[#This Row],[LICZBA KG]])</f>
        <v>4869</v>
      </c>
      <c r="E192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925" s="23">
        <f>(1-E1925)*cukier6[[#This Row],[LICZBA KG]]</f>
        <v>24.3</v>
      </c>
      <c r="G1925" s="14"/>
      <c r="H1925" s="14"/>
      <c r="I1925" s="14"/>
    </row>
    <row r="1926" spans="1:9" x14ac:dyDescent="0.35">
      <c r="A1926" s="22">
        <v>41838</v>
      </c>
      <c r="B1926" s="23" t="s">
        <v>37</v>
      </c>
      <c r="C1926" s="14">
        <v>92</v>
      </c>
      <c r="D1926" s="14">
        <f>IF(cukier6[[#This Row],[NIP]]=B1925, D1925+cukier6[[#This Row],[LICZBA KG]], cukier6[[#This Row],[LICZBA KG]])</f>
        <v>4961</v>
      </c>
      <c r="E192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926" s="23">
        <f>(1-E1926)*cukier6[[#This Row],[LICZBA KG]]</f>
        <v>82.8</v>
      </c>
      <c r="G1926" s="14"/>
      <c r="H1926" s="14"/>
      <c r="I1926" s="14"/>
    </row>
    <row r="1927" spans="1:9" x14ac:dyDescent="0.35">
      <c r="A1927" s="22">
        <v>41852</v>
      </c>
      <c r="B1927" s="23" t="s">
        <v>37</v>
      </c>
      <c r="C1927" s="14">
        <v>178</v>
      </c>
      <c r="D1927" s="14">
        <f>IF(cukier6[[#This Row],[NIP]]=B1926, D1926+cukier6[[#This Row],[LICZBA KG]], cukier6[[#This Row],[LICZBA KG]])</f>
        <v>5139</v>
      </c>
      <c r="E192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927" s="23">
        <f>(1-E1927)*cukier6[[#This Row],[LICZBA KG]]</f>
        <v>160.20000000000002</v>
      </c>
      <c r="G1927" s="14"/>
      <c r="H1927" s="14"/>
      <c r="I1927" s="14"/>
    </row>
    <row r="1928" spans="1:9" x14ac:dyDescent="0.35">
      <c r="A1928" s="22">
        <v>41982</v>
      </c>
      <c r="B1928" s="23" t="s">
        <v>37</v>
      </c>
      <c r="C1928" s="14">
        <v>93</v>
      </c>
      <c r="D1928" s="14">
        <f>IF(cukier6[[#This Row],[NIP]]=B1927, D1927+cukier6[[#This Row],[LICZBA KG]], cukier6[[#This Row],[LICZBA KG]])</f>
        <v>5232</v>
      </c>
      <c r="E192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928" s="23">
        <f>(1-E1928)*cukier6[[#This Row],[LICZBA KG]]</f>
        <v>83.7</v>
      </c>
      <c r="G1928" s="14"/>
      <c r="H1928" s="14"/>
      <c r="I1928" s="14"/>
    </row>
    <row r="1929" spans="1:9" x14ac:dyDescent="0.35">
      <c r="A1929" s="22">
        <v>41517</v>
      </c>
      <c r="B1929" s="23" t="s">
        <v>234</v>
      </c>
      <c r="C1929" s="14">
        <v>5</v>
      </c>
      <c r="D1929" s="14">
        <f>IF(cukier6[[#This Row],[NIP]]=B1928, D1928+cukier6[[#This Row],[LICZBA KG]], cukier6[[#This Row],[LICZBA KG]])</f>
        <v>5</v>
      </c>
      <c r="E192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929" s="23">
        <f>(1-E1929)*cukier6[[#This Row],[LICZBA KG]]</f>
        <v>5</v>
      </c>
      <c r="G1929" s="14"/>
      <c r="H1929" s="14"/>
      <c r="I1929" s="14"/>
    </row>
    <row r="1930" spans="1:9" x14ac:dyDescent="0.35">
      <c r="A1930" s="22">
        <v>41651</v>
      </c>
      <c r="B1930" s="23" t="s">
        <v>234</v>
      </c>
      <c r="C1930" s="14">
        <v>3</v>
      </c>
      <c r="D1930" s="14">
        <f>IF(cukier6[[#This Row],[NIP]]=B1929, D1929+cukier6[[#This Row],[LICZBA KG]], cukier6[[#This Row],[LICZBA KG]])</f>
        <v>8</v>
      </c>
      <c r="E193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930" s="23">
        <f>(1-E1930)*cukier6[[#This Row],[LICZBA KG]]</f>
        <v>3</v>
      </c>
      <c r="G1930" s="14"/>
      <c r="H1930" s="14"/>
      <c r="I1930" s="14"/>
    </row>
    <row r="1931" spans="1:9" x14ac:dyDescent="0.35">
      <c r="A1931" s="22">
        <v>39623</v>
      </c>
      <c r="B1931" s="23" t="s">
        <v>169</v>
      </c>
      <c r="C1931" s="14">
        <v>10</v>
      </c>
      <c r="D1931" s="14">
        <f>IF(cukier6[[#This Row],[NIP]]=B1930, D1930+cukier6[[#This Row],[LICZBA KG]], cukier6[[#This Row],[LICZBA KG]])</f>
        <v>10</v>
      </c>
      <c r="E193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931" s="23">
        <f>(1-E1931)*cukier6[[#This Row],[LICZBA KG]]</f>
        <v>10</v>
      </c>
      <c r="G1931" s="14"/>
      <c r="H1931" s="14"/>
      <c r="I1931" s="14"/>
    </row>
    <row r="1932" spans="1:9" x14ac:dyDescent="0.35">
      <c r="A1932" s="22">
        <v>39924</v>
      </c>
      <c r="B1932" s="23" t="s">
        <v>169</v>
      </c>
      <c r="C1932" s="14">
        <v>4</v>
      </c>
      <c r="D1932" s="14">
        <f>IF(cukier6[[#This Row],[NIP]]=B1931, D1931+cukier6[[#This Row],[LICZBA KG]], cukier6[[#This Row],[LICZBA KG]])</f>
        <v>14</v>
      </c>
      <c r="E193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932" s="23">
        <f>(1-E1932)*cukier6[[#This Row],[LICZBA KG]]</f>
        <v>4</v>
      </c>
      <c r="G1932" s="14"/>
      <c r="H1932" s="14"/>
      <c r="I1932" s="14"/>
    </row>
    <row r="1933" spans="1:9" x14ac:dyDescent="0.35">
      <c r="A1933" s="22">
        <v>38429</v>
      </c>
      <c r="B1933" s="23" t="s">
        <v>31</v>
      </c>
      <c r="C1933" s="14">
        <v>196</v>
      </c>
      <c r="D1933" s="14">
        <f>IF(cukier6[[#This Row],[NIP]]=B1932, D1932+cukier6[[#This Row],[LICZBA KG]], cukier6[[#This Row],[LICZBA KG]])</f>
        <v>196</v>
      </c>
      <c r="E193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933" s="23">
        <f>(1-E1933)*cukier6[[#This Row],[LICZBA KG]]</f>
        <v>186.2</v>
      </c>
      <c r="G1933" s="14"/>
      <c r="H1933" s="14"/>
      <c r="I1933" s="14"/>
    </row>
    <row r="1934" spans="1:9" x14ac:dyDescent="0.35">
      <c r="A1934" s="22">
        <v>38606</v>
      </c>
      <c r="B1934" s="23" t="s">
        <v>31</v>
      </c>
      <c r="C1934" s="14">
        <v>105</v>
      </c>
      <c r="D1934" s="14">
        <f>IF(cukier6[[#This Row],[NIP]]=B1933, D1933+cukier6[[#This Row],[LICZBA KG]], cukier6[[#This Row],[LICZBA KG]])</f>
        <v>301</v>
      </c>
      <c r="E193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934" s="23">
        <f>(1-E1934)*cukier6[[#This Row],[LICZBA KG]]</f>
        <v>99.75</v>
      </c>
      <c r="G1934" s="14"/>
      <c r="H1934" s="14"/>
      <c r="I1934" s="14"/>
    </row>
    <row r="1935" spans="1:9" x14ac:dyDescent="0.35">
      <c r="A1935" s="22">
        <v>38985</v>
      </c>
      <c r="B1935" s="23" t="s">
        <v>31</v>
      </c>
      <c r="C1935" s="14">
        <v>94</v>
      </c>
      <c r="D1935" s="14">
        <f>IF(cukier6[[#This Row],[NIP]]=B1934, D1934+cukier6[[#This Row],[LICZBA KG]], cukier6[[#This Row],[LICZBA KG]])</f>
        <v>395</v>
      </c>
      <c r="E193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935" s="23">
        <f>(1-E1935)*cukier6[[#This Row],[LICZBA KG]]</f>
        <v>89.3</v>
      </c>
      <c r="G1935" s="14"/>
      <c r="H1935" s="14"/>
      <c r="I1935" s="14"/>
    </row>
    <row r="1936" spans="1:9" x14ac:dyDescent="0.35">
      <c r="A1936" s="22">
        <v>39605</v>
      </c>
      <c r="B1936" s="23" t="s">
        <v>31</v>
      </c>
      <c r="C1936" s="14">
        <v>64</v>
      </c>
      <c r="D1936" s="14">
        <f>IF(cukier6[[#This Row],[NIP]]=B1935, D1935+cukier6[[#This Row],[LICZBA KG]], cukier6[[#This Row],[LICZBA KG]])</f>
        <v>459</v>
      </c>
      <c r="E193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936" s="23">
        <f>(1-E1936)*cukier6[[#This Row],[LICZBA KG]]</f>
        <v>60.8</v>
      </c>
      <c r="G1936" s="14"/>
      <c r="H1936" s="14"/>
      <c r="I1936" s="14"/>
    </row>
    <row r="1937" spans="1:9" x14ac:dyDescent="0.35">
      <c r="A1937" s="22">
        <v>39714</v>
      </c>
      <c r="B1937" s="23" t="s">
        <v>31</v>
      </c>
      <c r="C1937" s="14">
        <v>52</v>
      </c>
      <c r="D1937" s="14">
        <f>IF(cukier6[[#This Row],[NIP]]=B1936, D1936+cukier6[[#This Row],[LICZBA KG]], cukier6[[#This Row],[LICZBA KG]])</f>
        <v>511</v>
      </c>
      <c r="E193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937" s="23">
        <f>(1-E1937)*cukier6[[#This Row],[LICZBA KG]]</f>
        <v>49.4</v>
      </c>
      <c r="G1937" s="14"/>
      <c r="H1937" s="14"/>
      <c r="I1937" s="14"/>
    </row>
    <row r="1938" spans="1:9" x14ac:dyDescent="0.35">
      <c r="A1938" s="22">
        <v>39729</v>
      </c>
      <c r="B1938" s="23" t="s">
        <v>31</v>
      </c>
      <c r="C1938" s="14">
        <v>136</v>
      </c>
      <c r="D1938" s="14">
        <f>IF(cukier6[[#This Row],[NIP]]=B1937, D1937+cukier6[[#This Row],[LICZBA KG]], cukier6[[#This Row],[LICZBA KG]])</f>
        <v>647</v>
      </c>
      <c r="E193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938" s="23">
        <f>(1-E1938)*cukier6[[#This Row],[LICZBA KG]]</f>
        <v>129.19999999999999</v>
      </c>
      <c r="G1938" s="14"/>
      <c r="H1938" s="14"/>
      <c r="I1938" s="14"/>
    </row>
    <row r="1939" spans="1:9" x14ac:dyDescent="0.35">
      <c r="A1939" s="22">
        <v>39733</v>
      </c>
      <c r="B1939" s="23" t="s">
        <v>31</v>
      </c>
      <c r="C1939" s="14">
        <v>51</v>
      </c>
      <c r="D1939" s="14">
        <f>IF(cukier6[[#This Row],[NIP]]=B1938, D1938+cukier6[[#This Row],[LICZBA KG]], cukier6[[#This Row],[LICZBA KG]])</f>
        <v>698</v>
      </c>
      <c r="E193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939" s="23">
        <f>(1-E1939)*cukier6[[#This Row],[LICZBA KG]]</f>
        <v>48.449999999999996</v>
      </c>
      <c r="G1939" s="14"/>
      <c r="H1939" s="14"/>
      <c r="I1939" s="14"/>
    </row>
    <row r="1940" spans="1:9" x14ac:dyDescent="0.35">
      <c r="A1940" s="22">
        <v>39805</v>
      </c>
      <c r="B1940" s="23" t="s">
        <v>31</v>
      </c>
      <c r="C1940" s="14">
        <v>94</v>
      </c>
      <c r="D1940" s="14">
        <f>IF(cukier6[[#This Row],[NIP]]=B1939, D1939+cukier6[[#This Row],[LICZBA KG]], cukier6[[#This Row],[LICZBA KG]])</f>
        <v>792</v>
      </c>
      <c r="E194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940" s="23">
        <f>(1-E1940)*cukier6[[#This Row],[LICZBA KG]]</f>
        <v>89.3</v>
      </c>
      <c r="G1940" s="14"/>
      <c r="H1940" s="14"/>
      <c r="I1940" s="14"/>
    </row>
    <row r="1941" spans="1:9" x14ac:dyDescent="0.35">
      <c r="A1941" s="22">
        <v>39909</v>
      </c>
      <c r="B1941" s="23" t="s">
        <v>31</v>
      </c>
      <c r="C1941" s="14">
        <v>109</v>
      </c>
      <c r="D1941" s="14">
        <f>IF(cukier6[[#This Row],[NIP]]=B1940, D1940+cukier6[[#This Row],[LICZBA KG]], cukier6[[#This Row],[LICZBA KG]])</f>
        <v>901</v>
      </c>
      <c r="E194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941" s="23">
        <f>(1-E1941)*cukier6[[#This Row],[LICZBA KG]]</f>
        <v>103.55</v>
      </c>
      <c r="G1941" s="14"/>
      <c r="H1941" s="14"/>
      <c r="I1941" s="14"/>
    </row>
    <row r="1942" spans="1:9" x14ac:dyDescent="0.35">
      <c r="A1942" s="22">
        <v>39923</v>
      </c>
      <c r="B1942" s="23" t="s">
        <v>31</v>
      </c>
      <c r="C1942" s="14">
        <v>114</v>
      </c>
      <c r="D1942" s="14">
        <f>IF(cukier6[[#This Row],[NIP]]=B1941, D1941+cukier6[[#This Row],[LICZBA KG]], cukier6[[#This Row],[LICZBA KG]])</f>
        <v>1015</v>
      </c>
      <c r="E194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942" s="23">
        <f>(1-E1942)*cukier6[[#This Row],[LICZBA KG]]</f>
        <v>102.60000000000001</v>
      </c>
      <c r="G1942" s="14"/>
      <c r="H1942" s="14"/>
      <c r="I1942" s="14"/>
    </row>
    <row r="1943" spans="1:9" x14ac:dyDescent="0.35">
      <c r="A1943" s="22">
        <v>40065</v>
      </c>
      <c r="B1943" s="23" t="s">
        <v>31</v>
      </c>
      <c r="C1943" s="14">
        <v>192</v>
      </c>
      <c r="D1943" s="14">
        <f>IF(cukier6[[#This Row],[NIP]]=B1942, D1942+cukier6[[#This Row],[LICZBA KG]], cukier6[[#This Row],[LICZBA KG]])</f>
        <v>1207</v>
      </c>
      <c r="E194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943" s="23">
        <f>(1-E1943)*cukier6[[#This Row],[LICZBA KG]]</f>
        <v>172.8</v>
      </c>
      <c r="G1943" s="14"/>
      <c r="H1943" s="14"/>
      <c r="I1943" s="14"/>
    </row>
    <row r="1944" spans="1:9" x14ac:dyDescent="0.35">
      <c r="A1944" s="22">
        <v>40089</v>
      </c>
      <c r="B1944" s="23" t="s">
        <v>31</v>
      </c>
      <c r="C1944" s="14">
        <v>86</v>
      </c>
      <c r="D1944" s="14">
        <f>IF(cukier6[[#This Row],[NIP]]=B1943, D1943+cukier6[[#This Row],[LICZBA KG]], cukier6[[#This Row],[LICZBA KG]])</f>
        <v>1293</v>
      </c>
      <c r="E194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944" s="23">
        <f>(1-E1944)*cukier6[[#This Row],[LICZBA KG]]</f>
        <v>77.400000000000006</v>
      </c>
      <c r="G1944" s="14"/>
      <c r="H1944" s="14"/>
      <c r="I1944" s="14"/>
    </row>
    <row r="1945" spans="1:9" x14ac:dyDescent="0.35">
      <c r="A1945" s="22">
        <v>40329</v>
      </c>
      <c r="B1945" s="23" t="s">
        <v>31</v>
      </c>
      <c r="C1945" s="14">
        <v>67</v>
      </c>
      <c r="D1945" s="14">
        <f>IF(cukier6[[#This Row],[NIP]]=B1944, D1944+cukier6[[#This Row],[LICZBA KG]], cukier6[[#This Row],[LICZBA KG]])</f>
        <v>1360</v>
      </c>
      <c r="E194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945" s="23">
        <f>(1-E1945)*cukier6[[#This Row],[LICZBA KG]]</f>
        <v>60.300000000000004</v>
      </c>
      <c r="G1945" s="14"/>
      <c r="H1945" s="14"/>
      <c r="I1945" s="14"/>
    </row>
    <row r="1946" spans="1:9" x14ac:dyDescent="0.35">
      <c r="A1946" s="22">
        <v>40545</v>
      </c>
      <c r="B1946" s="23" t="s">
        <v>31</v>
      </c>
      <c r="C1946" s="14">
        <v>102</v>
      </c>
      <c r="D1946" s="14">
        <f>IF(cukier6[[#This Row],[NIP]]=B1945, D1945+cukier6[[#This Row],[LICZBA KG]], cukier6[[#This Row],[LICZBA KG]])</f>
        <v>1462</v>
      </c>
      <c r="E194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946" s="23">
        <f>(1-E1946)*cukier6[[#This Row],[LICZBA KG]]</f>
        <v>91.8</v>
      </c>
      <c r="G1946" s="14"/>
      <c r="H1946" s="14"/>
      <c r="I1946" s="14"/>
    </row>
    <row r="1947" spans="1:9" x14ac:dyDescent="0.35">
      <c r="A1947" s="22">
        <v>40614</v>
      </c>
      <c r="B1947" s="23" t="s">
        <v>31</v>
      </c>
      <c r="C1947" s="14">
        <v>37</v>
      </c>
      <c r="D1947" s="14">
        <f>IF(cukier6[[#This Row],[NIP]]=B1946, D1946+cukier6[[#This Row],[LICZBA KG]], cukier6[[#This Row],[LICZBA KG]])</f>
        <v>1499</v>
      </c>
      <c r="E194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947" s="23">
        <f>(1-E1947)*cukier6[[#This Row],[LICZBA KG]]</f>
        <v>33.300000000000004</v>
      </c>
      <c r="G1947" s="14"/>
      <c r="H1947" s="14"/>
      <c r="I1947" s="14"/>
    </row>
    <row r="1948" spans="1:9" x14ac:dyDescent="0.35">
      <c r="A1948" s="22">
        <v>40704</v>
      </c>
      <c r="B1948" s="23" t="s">
        <v>31</v>
      </c>
      <c r="C1948" s="14">
        <v>104</v>
      </c>
      <c r="D1948" s="14">
        <f>IF(cukier6[[#This Row],[NIP]]=B1947, D1947+cukier6[[#This Row],[LICZBA KG]], cukier6[[#This Row],[LICZBA KG]])</f>
        <v>1603</v>
      </c>
      <c r="E194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948" s="23">
        <f>(1-E1948)*cukier6[[#This Row],[LICZBA KG]]</f>
        <v>93.600000000000009</v>
      </c>
      <c r="G1948" s="14"/>
      <c r="H1948" s="14"/>
      <c r="I1948" s="14"/>
    </row>
    <row r="1949" spans="1:9" x14ac:dyDescent="0.35">
      <c r="A1949" s="22">
        <v>40959</v>
      </c>
      <c r="B1949" s="23" t="s">
        <v>31</v>
      </c>
      <c r="C1949" s="14">
        <v>54</v>
      </c>
      <c r="D1949" s="14">
        <f>IF(cukier6[[#This Row],[NIP]]=B1948, D1948+cukier6[[#This Row],[LICZBA KG]], cukier6[[#This Row],[LICZBA KG]])</f>
        <v>1657</v>
      </c>
      <c r="E194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949" s="23">
        <f>(1-E1949)*cukier6[[#This Row],[LICZBA KG]]</f>
        <v>48.6</v>
      </c>
      <c r="G1949" s="14"/>
      <c r="H1949" s="14"/>
      <c r="I1949" s="14"/>
    </row>
    <row r="1950" spans="1:9" x14ac:dyDescent="0.35">
      <c r="A1950" s="22">
        <v>41317</v>
      </c>
      <c r="B1950" s="23" t="s">
        <v>31</v>
      </c>
      <c r="C1950" s="14">
        <v>80</v>
      </c>
      <c r="D1950" s="14">
        <f>IF(cukier6[[#This Row],[NIP]]=B1949, D1949+cukier6[[#This Row],[LICZBA KG]], cukier6[[#This Row],[LICZBA KG]])</f>
        <v>1737</v>
      </c>
      <c r="E195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950" s="23">
        <f>(1-E1950)*cukier6[[#This Row],[LICZBA KG]]</f>
        <v>72</v>
      </c>
      <c r="G1950" s="14"/>
      <c r="H1950" s="14"/>
      <c r="I1950" s="14"/>
    </row>
    <row r="1951" spans="1:9" x14ac:dyDescent="0.35">
      <c r="A1951" s="22">
        <v>38612</v>
      </c>
      <c r="B1951" s="23" t="s">
        <v>80</v>
      </c>
      <c r="C1951" s="14">
        <v>39</v>
      </c>
      <c r="D1951" s="14">
        <f>IF(cukier6[[#This Row],[NIP]]=B1950, D1950+cukier6[[#This Row],[LICZBA KG]], cukier6[[#This Row],[LICZBA KG]])</f>
        <v>39</v>
      </c>
      <c r="E195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951" s="23">
        <f>(1-E1951)*cukier6[[#This Row],[LICZBA KG]]</f>
        <v>39</v>
      </c>
      <c r="G1951" s="14"/>
      <c r="H1951" s="14"/>
      <c r="I1951" s="14"/>
    </row>
    <row r="1952" spans="1:9" x14ac:dyDescent="0.35">
      <c r="A1952" s="22">
        <v>38626</v>
      </c>
      <c r="B1952" s="23" t="s">
        <v>80</v>
      </c>
      <c r="C1952" s="14">
        <v>193</v>
      </c>
      <c r="D1952" s="14">
        <f>IF(cukier6[[#This Row],[NIP]]=B1951, D1951+cukier6[[#This Row],[LICZBA KG]], cukier6[[#This Row],[LICZBA KG]])</f>
        <v>232</v>
      </c>
      <c r="E195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952" s="23">
        <f>(1-E1952)*cukier6[[#This Row],[LICZBA KG]]</f>
        <v>183.35</v>
      </c>
      <c r="G1952" s="14"/>
      <c r="H1952" s="14"/>
      <c r="I1952" s="14"/>
    </row>
    <row r="1953" spans="1:9" x14ac:dyDescent="0.35">
      <c r="A1953" s="22">
        <v>38855</v>
      </c>
      <c r="B1953" s="23" t="s">
        <v>80</v>
      </c>
      <c r="C1953" s="14">
        <v>168</v>
      </c>
      <c r="D1953" s="14">
        <f>IF(cukier6[[#This Row],[NIP]]=B1952, D1952+cukier6[[#This Row],[LICZBA KG]], cukier6[[#This Row],[LICZBA KG]])</f>
        <v>400</v>
      </c>
      <c r="E195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953" s="23">
        <f>(1-E1953)*cukier6[[#This Row],[LICZBA KG]]</f>
        <v>159.6</v>
      </c>
      <c r="G1953" s="14"/>
      <c r="H1953" s="14"/>
      <c r="I1953" s="14"/>
    </row>
    <row r="1954" spans="1:9" x14ac:dyDescent="0.35">
      <c r="A1954" s="22">
        <v>39427</v>
      </c>
      <c r="B1954" s="23" t="s">
        <v>80</v>
      </c>
      <c r="C1954" s="14">
        <v>43</v>
      </c>
      <c r="D1954" s="14">
        <f>IF(cukier6[[#This Row],[NIP]]=B1953, D1953+cukier6[[#This Row],[LICZBA KG]], cukier6[[#This Row],[LICZBA KG]])</f>
        <v>443</v>
      </c>
      <c r="E195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954" s="23">
        <f>(1-E1954)*cukier6[[#This Row],[LICZBA KG]]</f>
        <v>40.85</v>
      </c>
      <c r="G1954" s="14"/>
      <c r="H1954" s="14"/>
      <c r="I1954" s="14"/>
    </row>
    <row r="1955" spans="1:9" x14ac:dyDescent="0.35">
      <c r="A1955" s="22">
        <v>39556</v>
      </c>
      <c r="B1955" s="23" t="s">
        <v>80</v>
      </c>
      <c r="C1955" s="14">
        <v>30</v>
      </c>
      <c r="D1955" s="14">
        <f>IF(cukier6[[#This Row],[NIP]]=B1954, D1954+cukier6[[#This Row],[LICZBA KG]], cukier6[[#This Row],[LICZBA KG]])</f>
        <v>473</v>
      </c>
      <c r="E195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955" s="23">
        <f>(1-E1955)*cukier6[[#This Row],[LICZBA KG]]</f>
        <v>28.5</v>
      </c>
      <c r="G1955" s="14"/>
      <c r="H1955" s="14"/>
      <c r="I1955" s="14"/>
    </row>
    <row r="1956" spans="1:9" x14ac:dyDescent="0.35">
      <c r="A1956" s="22">
        <v>40065</v>
      </c>
      <c r="B1956" s="23" t="s">
        <v>80</v>
      </c>
      <c r="C1956" s="14">
        <v>142</v>
      </c>
      <c r="D1956" s="14">
        <f>IF(cukier6[[#This Row],[NIP]]=B1955, D1955+cukier6[[#This Row],[LICZBA KG]], cukier6[[#This Row],[LICZBA KG]])</f>
        <v>615</v>
      </c>
      <c r="E195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956" s="23">
        <f>(1-E1956)*cukier6[[#This Row],[LICZBA KG]]</f>
        <v>134.9</v>
      </c>
      <c r="G1956" s="14"/>
      <c r="H1956" s="14"/>
      <c r="I1956" s="14"/>
    </row>
    <row r="1957" spans="1:9" x14ac:dyDescent="0.35">
      <c r="A1957" s="22">
        <v>40350</v>
      </c>
      <c r="B1957" s="23" t="s">
        <v>80</v>
      </c>
      <c r="C1957" s="14">
        <v>22</v>
      </c>
      <c r="D1957" s="14">
        <f>IF(cukier6[[#This Row],[NIP]]=B1956, D1956+cukier6[[#This Row],[LICZBA KG]], cukier6[[#This Row],[LICZBA KG]])</f>
        <v>637</v>
      </c>
      <c r="E195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957" s="23">
        <f>(1-E1957)*cukier6[[#This Row],[LICZBA KG]]</f>
        <v>20.9</v>
      </c>
      <c r="G1957" s="14"/>
      <c r="H1957" s="14"/>
      <c r="I1957" s="14"/>
    </row>
    <row r="1958" spans="1:9" x14ac:dyDescent="0.35">
      <c r="A1958" s="22">
        <v>40616</v>
      </c>
      <c r="B1958" s="23" t="s">
        <v>80</v>
      </c>
      <c r="C1958" s="14">
        <v>108</v>
      </c>
      <c r="D1958" s="14">
        <f>IF(cukier6[[#This Row],[NIP]]=B1957, D1957+cukier6[[#This Row],[LICZBA KG]], cukier6[[#This Row],[LICZBA KG]])</f>
        <v>745</v>
      </c>
      <c r="E195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958" s="23">
        <f>(1-E1958)*cukier6[[#This Row],[LICZBA KG]]</f>
        <v>102.6</v>
      </c>
      <c r="G1958" s="14"/>
      <c r="H1958" s="14"/>
      <c r="I1958" s="14"/>
    </row>
    <row r="1959" spans="1:9" x14ac:dyDescent="0.35">
      <c r="A1959" s="22">
        <v>41149</v>
      </c>
      <c r="B1959" s="23" t="s">
        <v>80</v>
      </c>
      <c r="C1959" s="14">
        <v>143</v>
      </c>
      <c r="D1959" s="14">
        <f>IF(cukier6[[#This Row],[NIP]]=B1958, D1958+cukier6[[#This Row],[LICZBA KG]], cukier6[[#This Row],[LICZBA KG]])</f>
        <v>888</v>
      </c>
      <c r="E195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959" s="23">
        <f>(1-E1959)*cukier6[[#This Row],[LICZBA KG]]</f>
        <v>135.85</v>
      </c>
      <c r="G1959" s="14"/>
      <c r="H1959" s="14"/>
      <c r="I1959" s="14"/>
    </row>
    <row r="1960" spans="1:9" x14ac:dyDescent="0.35">
      <c r="A1960" s="22">
        <v>38896</v>
      </c>
      <c r="B1960" s="23" t="s">
        <v>115</v>
      </c>
      <c r="C1960" s="14">
        <v>12</v>
      </c>
      <c r="D1960" s="14">
        <f>IF(cukier6[[#This Row],[NIP]]=B1959, D1959+cukier6[[#This Row],[LICZBA KG]], cukier6[[#This Row],[LICZBA KG]])</f>
        <v>12</v>
      </c>
      <c r="E196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960" s="23">
        <f>(1-E1960)*cukier6[[#This Row],[LICZBA KG]]</f>
        <v>12</v>
      </c>
      <c r="G1960" s="14"/>
      <c r="H1960" s="14"/>
      <c r="I1960" s="14"/>
    </row>
    <row r="1961" spans="1:9" x14ac:dyDescent="0.35">
      <c r="A1961" s="22">
        <v>39291</v>
      </c>
      <c r="B1961" s="23" t="s">
        <v>115</v>
      </c>
      <c r="C1961" s="14">
        <v>6</v>
      </c>
      <c r="D1961" s="14">
        <f>IF(cukier6[[#This Row],[NIP]]=B1960, D1960+cukier6[[#This Row],[LICZBA KG]], cukier6[[#This Row],[LICZBA KG]])</f>
        <v>18</v>
      </c>
      <c r="E196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961" s="23">
        <f>(1-E1961)*cukier6[[#This Row],[LICZBA KG]]</f>
        <v>6</v>
      </c>
      <c r="G1961" s="14"/>
      <c r="H1961" s="14"/>
      <c r="I1961" s="14"/>
    </row>
    <row r="1962" spans="1:9" x14ac:dyDescent="0.35">
      <c r="A1962" s="22">
        <v>39974</v>
      </c>
      <c r="B1962" s="23" t="s">
        <v>115</v>
      </c>
      <c r="C1962" s="14">
        <v>11</v>
      </c>
      <c r="D1962" s="14">
        <f>IF(cukier6[[#This Row],[NIP]]=B1961, D1961+cukier6[[#This Row],[LICZBA KG]], cukier6[[#This Row],[LICZBA KG]])</f>
        <v>29</v>
      </c>
      <c r="E196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1962" s="23">
        <f>(1-E1962)*cukier6[[#This Row],[LICZBA KG]]</f>
        <v>11</v>
      </c>
      <c r="G1962" s="14"/>
      <c r="H1962" s="14"/>
      <c r="I1962" s="14"/>
    </row>
    <row r="1963" spans="1:9" x14ac:dyDescent="0.35">
      <c r="A1963" s="22">
        <v>38503</v>
      </c>
      <c r="B1963" s="23" t="s">
        <v>50</v>
      </c>
      <c r="C1963" s="14">
        <v>253</v>
      </c>
      <c r="D1963" s="14">
        <f>IF(cukier6[[#This Row],[NIP]]=B1962, D1962+cukier6[[#This Row],[LICZBA KG]], cukier6[[#This Row],[LICZBA KG]])</f>
        <v>253</v>
      </c>
      <c r="E196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963" s="23">
        <f>(1-E1963)*cukier6[[#This Row],[LICZBA KG]]</f>
        <v>240.35</v>
      </c>
      <c r="G1963" s="14"/>
      <c r="H1963" s="14"/>
      <c r="I1963" s="14"/>
    </row>
    <row r="1964" spans="1:9" x14ac:dyDescent="0.35">
      <c r="A1964" s="22">
        <v>38551</v>
      </c>
      <c r="B1964" s="23" t="s">
        <v>50</v>
      </c>
      <c r="C1964" s="14">
        <v>433</v>
      </c>
      <c r="D1964" s="14">
        <f>IF(cukier6[[#This Row],[NIP]]=B1963, D1963+cukier6[[#This Row],[LICZBA KG]], cukier6[[#This Row],[LICZBA KG]])</f>
        <v>686</v>
      </c>
      <c r="E196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964" s="23">
        <f>(1-E1964)*cukier6[[#This Row],[LICZBA KG]]</f>
        <v>411.34999999999997</v>
      </c>
      <c r="G1964" s="14"/>
      <c r="H1964" s="14"/>
      <c r="I1964" s="14"/>
    </row>
    <row r="1965" spans="1:9" x14ac:dyDescent="0.35">
      <c r="A1965" s="22">
        <v>38558</v>
      </c>
      <c r="B1965" s="23" t="s">
        <v>50</v>
      </c>
      <c r="C1965" s="14">
        <v>118</v>
      </c>
      <c r="D1965" s="14">
        <f>IF(cukier6[[#This Row],[NIP]]=B1964, D1964+cukier6[[#This Row],[LICZBA KG]], cukier6[[#This Row],[LICZBA KG]])</f>
        <v>804</v>
      </c>
      <c r="E196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1965" s="23">
        <f>(1-E1965)*cukier6[[#This Row],[LICZBA KG]]</f>
        <v>112.1</v>
      </c>
      <c r="G1965" s="14"/>
      <c r="H1965" s="14"/>
      <c r="I1965" s="14"/>
    </row>
    <row r="1966" spans="1:9" x14ac:dyDescent="0.35">
      <c r="A1966" s="22">
        <v>38562</v>
      </c>
      <c r="B1966" s="23" t="s">
        <v>50</v>
      </c>
      <c r="C1966" s="14">
        <v>467</v>
      </c>
      <c r="D1966" s="14">
        <f>IF(cukier6[[#This Row],[NIP]]=B1965, D1965+cukier6[[#This Row],[LICZBA KG]], cukier6[[#This Row],[LICZBA KG]])</f>
        <v>1271</v>
      </c>
      <c r="E196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966" s="23">
        <f>(1-E1966)*cukier6[[#This Row],[LICZBA KG]]</f>
        <v>420.3</v>
      </c>
      <c r="G1966" s="14"/>
      <c r="H1966" s="14"/>
      <c r="I1966" s="14"/>
    </row>
    <row r="1967" spans="1:9" x14ac:dyDescent="0.35">
      <c r="A1967" s="22">
        <v>38590</v>
      </c>
      <c r="B1967" s="23" t="s">
        <v>50</v>
      </c>
      <c r="C1967" s="14">
        <v>299</v>
      </c>
      <c r="D1967" s="14">
        <f>IF(cukier6[[#This Row],[NIP]]=B1966, D1966+cukier6[[#This Row],[LICZBA KG]], cukier6[[#This Row],[LICZBA KG]])</f>
        <v>1570</v>
      </c>
      <c r="E196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967" s="23">
        <f>(1-E1967)*cukier6[[#This Row],[LICZBA KG]]</f>
        <v>269.10000000000002</v>
      </c>
      <c r="G1967" s="14"/>
      <c r="H1967" s="14"/>
      <c r="I1967" s="14"/>
    </row>
    <row r="1968" spans="1:9" x14ac:dyDescent="0.35">
      <c r="A1968" s="22">
        <v>38604</v>
      </c>
      <c r="B1968" s="23" t="s">
        <v>50</v>
      </c>
      <c r="C1968" s="14">
        <v>447</v>
      </c>
      <c r="D1968" s="14">
        <f>IF(cukier6[[#This Row],[NIP]]=B1967, D1967+cukier6[[#This Row],[LICZBA KG]], cukier6[[#This Row],[LICZBA KG]])</f>
        <v>2017</v>
      </c>
      <c r="E196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968" s="23">
        <f>(1-E1968)*cukier6[[#This Row],[LICZBA KG]]</f>
        <v>402.3</v>
      </c>
      <c r="G1968" s="14"/>
      <c r="H1968" s="14"/>
      <c r="I1968" s="14"/>
    </row>
    <row r="1969" spans="1:9" x14ac:dyDescent="0.35">
      <c r="A1969" s="22">
        <v>38612</v>
      </c>
      <c r="B1969" s="23" t="s">
        <v>50</v>
      </c>
      <c r="C1969" s="14">
        <v>404</v>
      </c>
      <c r="D1969" s="14">
        <f>IF(cukier6[[#This Row],[NIP]]=B1968, D1968+cukier6[[#This Row],[LICZBA KG]], cukier6[[#This Row],[LICZBA KG]])</f>
        <v>2421</v>
      </c>
      <c r="E196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969" s="23">
        <f>(1-E1969)*cukier6[[#This Row],[LICZBA KG]]</f>
        <v>363.6</v>
      </c>
      <c r="G1969" s="14"/>
      <c r="H1969" s="14"/>
      <c r="I1969" s="14"/>
    </row>
    <row r="1970" spans="1:9" x14ac:dyDescent="0.35">
      <c r="A1970" s="22">
        <v>38646</v>
      </c>
      <c r="B1970" s="23" t="s">
        <v>50</v>
      </c>
      <c r="C1970" s="14">
        <v>234</v>
      </c>
      <c r="D1970" s="14">
        <f>IF(cukier6[[#This Row],[NIP]]=B1969, D1969+cukier6[[#This Row],[LICZBA KG]], cukier6[[#This Row],[LICZBA KG]])</f>
        <v>2655</v>
      </c>
      <c r="E197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970" s="23">
        <f>(1-E1970)*cukier6[[#This Row],[LICZBA KG]]</f>
        <v>210.6</v>
      </c>
      <c r="G1970" s="14"/>
      <c r="H1970" s="14"/>
      <c r="I1970" s="14"/>
    </row>
    <row r="1971" spans="1:9" x14ac:dyDescent="0.35">
      <c r="A1971" s="22">
        <v>38820</v>
      </c>
      <c r="B1971" s="23" t="s">
        <v>50</v>
      </c>
      <c r="C1971" s="14">
        <v>162</v>
      </c>
      <c r="D1971" s="14">
        <f>IF(cukier6[[#This Row],[NIP]]=B1970, D1970+cukier6[[#This Row],[LICZBA KG]], cukier6[[#This Row],[LICZBA KG]])</f>
        <v>2817</v>
      </c>
      <c r="E197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971" s="23">
        <f>(1-E1971)*cukier6[[#This Row],[LICZBA KG]]</f>
        <v>145.80000000000001</v>
      </c>
      <c r="G1971" s="14"/>
      <c r="H1971" s="14"/>
      <c r="I1971" s="14"/>
    </row>
    <row r="1972" spans="1:9" x14ac:dyDescent="0.35">
      <c r="A1972" s="22">
        <v>38953</v>
      </c>
      <c r="B1972" s="23" t="s">
        <v>50</v>
      </c>
      <c r="C1972" s="14">
        <v>256</v>
      </c>
      <c r="D1972" s="14">
        <f>IF(cukier6[[#This Row],[NIP]]=B1971, D1971+cukier6[[#This Row],[LICZBA KG]], cukier6[[#This Row],[LICZBA KG]])</f>
        <v>3073</v>
      </c>
      <c r="E197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972" s="23">
        <f>(1-E1972)*cukier6[[#This Row],[LICZBA KG]]</f>
        <v>230.4</v>
      </c>
      <c r="G1972" s="14"/>
      <c r="H1972" s="14"/>
      <c r="I1972" s="14"/>
    </row>
    <row r="1973" spans="1:9" x14ac:dyDescent="0.35">
      <c r="A1973" s="22">
        <v>39032</v>
      </c>
      <c r="B1973" s="23" t="s">
        <v>50</v>
      </c>
      <c r="C1973" s="14">
        <v>437</v>
      </c>
      <c r="D1973" s="14">
        <f>IF(cukier6[[#This Row],[NIP]]=B1972, D1972+cukier6[[#This Row],[LICZBA KG]], cukier6[[#This Row],[LICZBA KG]])</f>
        <v>3510</v>
      </c>
      <c r="E197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973" s="23">
        <f>(1-E1973)*cukier6[[#This Row],[LICZBA KG]]</f>
        <v>393.3</v>
      </c>
      <c r="G1973" s="14"/>
      <c r="H1973" s="14"/>
      <c r="I1973" s="14"/>
    </row>
    <row r="1974" spans="1:9" x14ac:dyDescent="0.35">
      <c r="A1974" s="22">
        <v>39060</v>
      </c>
      <c r="B1974" s="23" t="s">
        <v>50</v>
      </c>
      <c r="C1974" s="14">
        <v>163</v>
      </c>
      <c r="D1974" s="14">
        <f>IF(cukier6[[#This Row],[NIP]]=B1973, D1973+cukier6[[#This Row],[LICZBA KG]], cukier6[[#This Row],[LICZBA KG]])</f>
        <v>3673</v>
      </c>
      <c r="E197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974" s="23">
        <f>(1-E1974)*cukier6[[#This Row],[LICZBA KG]]</f>
        <v>146.70000000000002</v>
      </c>
      <c r="G1974" s="14"/>
      <c r="H1974" s="14"/>
      <c r="I1974" s="14"/>
    </row>
    <row r="1975" spans="1:9" x14ac:dyDescent="0.35">
      <c r="A1975" s="22">
        <v>39072</v>
      </c>
      <c r="B1975" s="23" t="s">
        <v>50</v>
      </c>
      <c r="C1975" s="14">
        <v>193</v>
      </c>
      <c r="D1975" s="14">
        <f>IF(cukier6[[#This Row],[NIP]]=B1974, D1974+cukier6[[#This Row],[LICZBA KG]], cukier6[[#This Row],[LICZBA KG]])</f>
        <v>3866</v>
      </c>
      <c r="E197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975" s="23">
        <f>(1-E1975)*cukier6[[#This Row],[LICZBA KG]]</f>
        <v>173.70000000000002</v>
      </c>
      <c r="G1975" s="14"/>
      <c r="H1975" s="14"/>
      <c r="I1975" s="14"/>
    </row>
    <row r="1976" spans="1:9" x14ac:dyDescent="0.35">
      <c r="A1976" s="22">
        <v>39120</v>
      </c>
      <c r="B1976" s="23" t="s">
        <v>50</v>
      </c>
      <c r="C1976" s="14">
        <v>403</v>
      </c>
      <c r="D1976" s="14">
        <f>IF(cukier6[[#This Row],[NIP]]=B1975, D1975+cukier6[[#This Row],[LICZBA KG]], cukier6[[#This Row],[LICZBA KG]])</f>
        <v>4269</v>
      </c>
      <c r="E197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976" s="23">
        <f>(1-E1976)*cukier6[[#This Row],[LICZBA KG]]</f>
        <v>362.7</v>
      </c>
      <c r="G1976" s="14"/>
      <c r="H1976" s="14"/>
      <c r="I1976" s="14"/>
    </row>
    <row r="1977" spans="1:9" x14ac:dyDescent="0.35">
      <c r="A1977" s="22">
        <v>39162</v>
      </c>
      <c r="B1977" s="23" t="s">
        <v>50</v>
      </c>
      <c r="C1977" s="14">
        <v>339</v>
      </c>
      <c r="D1977" s="14">
        <f>IF(cukier6[[#This Row],[NIP]]=B1976, D1976+cukier6[[#This Row],[LICZBA KG]], cukier6[[#This Row],[LICZBA KG]])</f>
        <v>4608</v>
      </c>
      <c r="E197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977" s="23">
        <f>(1-E1977)*cukier6[[#This Row],[LICZBA KG]]</f>
        <v>305.10000000000002</v>
      </c>
      <c r="G1977" s="14"/>
      <c r="H1977" s="14"/>
      <c r="I1977" s="14"/>
    </row>
    <row r="1978" spans="1:9" x14ac:dyDescent="0.35">
      <c r="A1978" s="22">
        <v>39167</v>
      </c>
      <c r="B1978" s="23" t="s">
        <v>50</v>
      </c>
      <c r="C1978" s="14">
        <v>268</v>
      </c>
      <c r="D1978" s="14">
        <f>IF(cukier6[[#This Row],[NIP]]=B1977, D1977+cukier6[[#This Row],[LICZBA KG]], cukier6[[#This Row],[LICZBA KG]])</f>
        <v>4876</v>
      </c>
      <c r="E197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978" s="23">
        <f>(1-E1978)*cukier6[[#This Row],[LICZBA KG]]</f>
        <v>241.20000000000002</v>
      </c>
      <c r="G1978" s="14"/>
      <c r="H1978" s="14"/>
      <c r="I1978" s="14"/>
    </row>
    <row r="1979" spans="1:9" x14ac:dyDescent="0.35">
      <c r="A1979" s="22">
        <v>39282</v>
      </c>
      <c r="B1979" s="23" t="s">
        <v>50</v>
      </c>
      <c r="C1979" s="14">
        <v>445</v>
      </c>
      <c r="D1979" s="14">
        <f>IF(cukier6[[#This Row],[NIP]]=B1978, D1978+cukier6[[#This Row],[LICZBA KG]], cukier6[[#This Row],[LICZBA KG]])</f>
        <v>5321</v>
      </c>
      <c r="E197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979" s="23">
        <f>(1-E1979)*cukier6[[#This Row],[LICZBA KG]]</f>
        <v>400.5</v>
      </c>
      <c r="G1979" s="14"/>
      <c r="H1979" s="14"/>
      <c r="I1979" s="14"/>
    </row>
    <row r="1980" spans="1:9" x14ac:dyDescent="0.35">
      <c r="A1980" s="22">
        <v>39382</v>
      </c>
      <c r="B1980" s="23" t="s">
        <v>50</v>
      </c>
      <c r="C1980" s="14">
        <v>444</v>
      </c>
      <c r="D1980" s="14">
        <f>IF(cukier6[[#This Row],[NIP]]=B1979, D1979+cukier6[[#This Row],[LICZBA KG]], cukier6[[#This Row],[LICZBA KG]])</f>
        <v>5765</v>
      </c>
      <c r="E198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980" s="23">
        <f>(1-E1980)*cukier6[[#This Row],[LICZBA KG]]</f>
        <v>399.6</v>
      </c>
      <c r="G1980" s="14"/>
      <c r="H1980" s="14"/>
      <c r="I1980" s="14"/>
    </row>
    <row r="1981" spans="1:9" x14ac:dyDescent="0.35">
      <c r="A1981" s="22">
        <v>39421</v>
      </c>
      <c r="B1981" s="23" t="s">
        <v>50</v>
      </c>
      <c r="C1981" s="14">
        <v>377</v>
      </c>
      <c r="D1981" s="14">
        <f>IF(cukier6[[#This Row],[NIP]]=B1980, D1980+cukier6[[#This Row],[LICZBA KG]], cukier6[[#This Row],[LICZBA KG]])</f>
        <v>6142</v>
      </c>
      <c r="E198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981" s="23">
        <f>(1-E1981)*cukier6[[#This Row],[LICZBA KG]]</f>
        <v>339.3</v>
      </c>
      <c r="G1981" s="14"/>
      <c r="H1981" s="14"/>
      <c r="I1981" s="14"/>
    </row>
    <row r="1982" spans="1:9" x14ac:dyDescent="0.35">
      <c r="A1982" s="22">
        <v>39434</v>
      </c>
      <c r="B1982" s="23" t="s">
        <v>50</v>
      </c>
      <c r="C1982" s="14">
        <v>482</v>
      </c>
      <c r="D1982" s="14">
        <f>IF(cukier6[[#This Row],[NIP]]=B1981, D1981+cukier6[[#This Row],[LICZBA KG]], cukier6[[#This Row],[LICZBA KG]])</f>
        <v>6624</v>
      </c>
      <c r="E198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982" s="23">
        <f>(1-E1982)*cukier6[[#This Row],[LICZBA KG]]</f>
        <v>433.8</v>
      </c>
      <c r="G1982" s="14"/>
      <c r="H1982" s="14"/>
      <c r="I1982" s="14"/>
    </row>
    <row r="1983" spans="1:9" x14ac:dyDescent="0.35">
      <c r="A1983" s="22">
        <v>39436</v>
      </c>
      <c r="B1983" s="23" t="s">
        <v>50</v>
      </c>
      <c r="C1983" s="14">
        <v>481</v>
      </c>
      <c r="D1983" s="14">
        <f>IF(cukier6[[#This Row],[NIP]]=B1982, D1982+cukier6[[#This Row],[LICZBA KG]], cukier6[[#This Row],[LICZBA KG]])</f>
        <v>7105</v>
      </c>
      <c r="E198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983" s="23">
        <f>(1-E1983)*cukier6[[#This Row],[LICZBA KG]]</f>
        <v>432.90000000000003</v>
      </c>
      <c r="G1983" s="14"/>
      <c r="H1983" s="14"/>
      <c r="I1983" s="14"/>
    </row>
    <row r="1984" spans="1:9" x14ac:dyDescent="0.35">
      <c r="A1984" s="22">
        <v>39448</v>
      </c>
      <c r="B1984" s="23" t="s">
        <v>50</v>
      </c>
      <c r="C1984" s="14">
        <v>438</v>
      </c>
      <c r="D1984" s="14">
        <f>IF(cukier6[[#This Row],[NIP]]=B1983, D1983+cukier6[[#This Row],[LICZBA KG]], cukier6[[#This Row],[LICZBA KG]])</f>
        <v>7543</v>
      </c>
      <c r="E198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984" s="23">
        <f>(1-E1984)*cukier6[[#This Row],[LICZBA KG]]</f>
        <v>394.2</v>
      </c>
      <c r="G1984" s="14"/>
      <c r="H1984" s="14"/>
      <c r="I1984" s="14"/>
    </row>
    <row r="1985" spans="1:9" x14ac:dyDescent="0.35">
      <c r="A1985" s="22">
        <v>39497</v>
      </c>
      <c r="B1985" s="23" t="s">
        <v>50</v>
      </c>
      <c r="C1985" s="14">
        <v>335</v>
      </c>
      <c r="D1985" s="14">
        <f>IF(cukier6[[#This Row],[NIP]]=B1984, D1984+cukier6[[#This Row],[LICZBA KG]], cukier6[[#This Row],[LICZBA KG]])</f>
        <v>7878</v>
      </c>
      <c r="E198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985" s="23">
        <f>(1-E1985)*cukier6[[#This Row],[LICZBA KG]]</f>
        <v>301.5</v>
      </c>
      <c r="G1985" s="14"/>
      <c r="H1985" s="14"/>
      <c r="I1985" s="14"/>
    </row>
    <row r="1986" spans="1:9" x14ac:dyDescent="0.35">
      <c r="A1986" s="22">
        <v>39512</v>
      </c>
      <c r="B1986" s="23" t="s">
        <v>50</v>
      </c>
      <c r="C1986" s="14">
        <v>404</v>
      </c>
      <c r="D1986" s="14">
        <f>IF(cukier6[[#This Row],[NIP]]=B1985, D1985+cukier6[[#This Row],[LICZBA KG]], cukier6[[#This Row],[LICZBA KG]])</f>
        <v>8282</v>
      </c>
      <c r="E198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986" s="23">
        <f>(1-E1986)*cukier6[[#This Row],[LICZBA KG]]</f>
        <v>363.6</v>
      </c>
      <c r="G1986" s="14"/>
      <c r="H1986" s="14"/>
      <c r="I1986" s="14"/>
    </row>
    <row r="1987" spans="1:9" x14ac:dyDescent="0.35">
      <c r="A1987" s="22">
        <v>39537</v>
      </c>
      <c r="B1987" s="23" t="s">
        <v>50</v>
      </c>
      <c r="C1987" s="14">
        <v>483</v>
      </c>
      <c r="D1987" s="14">
        <f>IF(cukier6[[#This Row],[NIP]]=B1986, D1986+cukier6[[#This Row],[LICZBA KG]], cukier6[[#This Row],[LICZBA KG]])</f>
        <v>8765</v>
      </c>
      <c r="E198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987" s="23">
        <f>(1-E1987)*cukier6[[#This Row],[LICZBA KG]]</f>
        <v>434.7</v>
      </c>
      <c r="G1987" s="14"/>
      <c r="H1987" s="14"/>
      <c r="I1987" s="14"/>
    </row>
    <row r="1988" spans="1:9" x14ac:dyDescent="0.35">
      <c r="A1988" s="22">
        <v>39553</v>
      </c>
      <c r="B1988" s="23" t="s">
        <v>50</v>
      </c>
      <c r="C1988" s="14">
        <v>358</v>
      </c>
      <c r="D1988" s="14">
        <f>IF(cukier6[[#This Row],[NIP]]=B1987, D1987+cukier6[[#This Row],[LICZBA KG]], cukier6[[#This Row],[LICZBA KG]])</f>
        <v>9123</v>
      </c>
      <c r="E198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988" s="23">
        <f>(1-E1988)*cukier6[[#This Row],[LICZBA KG]]</f>
        <v>322.2</v>
      </c>
      <c r="G1988" s="14"/>
      <c r="H1988" s="14"/>
      <c r="I1988" s="14"/>
    </row>
    <row r="1989" spans="1:9" x14ac:dyDescent="0.35">
      <c r="A1989" s="22">
        <v>39563</v>
      </c>
      <c r="B1989" s="23" t="s">
        <v>50</v>
      </c>
      <c r="C1989" s="14">
        <v>129</v>
      </c>
      <c r="D1989" s="14">
        <f>IF(cukier6[[#This Row],[NIP]]=B1988, D1988+cukier6[[#This Row],[LICZBA KG]], cukier6[[#This Row],[LICZBA KG]])</f>
        <v>9252</v>
      </c>
      <c r="E198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989" s="23">
        <f>(1-E1989)*cukier6[[#This Row],[LICZBA KG]]</f>
        <v>116.10000000000001</v>
      </c>
      <c r="G1989" s="14"/>
      <c r="H1989" s="14"/>
      <c r="I1989" s="14"/>
    </row>
    <row r="1990" spans="1:9" x14ac:dyDescent="0.35">
      <c r="A1990" s="22">
        <v>39605</v>
      </c>
      <c r="B1990" s="23" t="s">
        <v>50</v>
      </c>
      <c r="C1990" s="14">
        <v>237</v>
      </c>
      <c r="D1990" s="14">
        <f>IF(cukier6[[#This Row],[NIP]]=B1989, D1989+cukier6[[#This Row],[LICZBA KG]], cukier6[[#This Row],[LICZBA KG]])</f>
        <v>9489</v>
      </c>
      <c r="E199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990" s="23">
        <f>(1-E1990)*cukier6[[#This Row],[LICZBA KG]]</f>
        <v>213.3</v>
      </c>
      <c r="G1990" s="14"/>
      <c r="H1990" s="14"/>
      <c r="I1990" s="14"/>
    </row>
    <row r="1991" spans="1:9" x14ac:dyDescent="0.35">
      <c r="A1991" s="22">
        <v>39637</v>
      </c>
      <c r="B1991" s="23" t="s">
        <v>50</v>
      </c>
      <c r="C1991" s="14">
        <v>117</v>
      </c>
      <c r="D1991" s="14">
        <f>IF(cukier6[[#This Row],[NIP]]=B1990, D1990+cukier6[[#This Row],[LICZBA KG]], cukier6[[#This Row],[LICZBA KG]])</f>
        <v>9606</v>
      </c>
      <c r="E199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991" s="23">
        <f>(1-E1991)*cukier6[[#This Row],[LICZBA KG]]</f>
        <v>105.3</v>
      </c>
      <c r="G1991" s="14"/>
      <c r="H1991" s="14"/>
      <c r="I1991" s="14"/>
    </row>
    <row r="1992" spans="1:9" x14ac:dyDescent="0.35">
      <c r="A1992" s="22">
        <v>39645</v>
      </c>
      <c r="B1992" s="23" t="s">
        <v>50</v>
      </c>
      <c r="C1992" s="14">
        <v>132</v>
      </c>
      <c r="D1992" s="14">
        <f>IF(cukier6[[#This Row],[NIP]]=B1991, D1991+cukier6[[#This Row],[LICZBA KG]], cukier6[[#This Row],[LICZBA KG]])</f>
        <v>9738</v>
      </c>
      <c r="E199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1992" s="23">
        <f>(1-E1992)*cukier6[[#This Row],[LICZBA KG]]</f>
        <v>118.8</v>
      </c>
      <c r="G1992" s="14"/>
      <c r="H1992" s="14"/>
      <c r="I1992" s="14"/>
    </row>
    <row r="1993" spans="1:9" x14ac:dyDescent="0.35">
      <c r="A1993" s="22">
        <v>39697</v>
      </c>
      <c r="B1993" s="23" t="s">
        <v>50</v>
      </c>
      <c r="C1993" s="14">
        <v>322</v>
      </c>
      <c r="D1993" s="14">
        <f>IF(cukier6[[#This Row],[NIP]]=B1992, D1992+cukier6[[#This Row],[LICZBA KG]], cukier6[[#This Row],[LICZBA KG]])</f>
        <v>10060</v>
      </c>
      <c r="E199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993" s="23">
        <f>(1-E1993)*cukier6[[#This Row],[LICZBA KG]]</f>
        <v>257.60000000000002</v>
      </c>
      <c r="G1993" s="14"/>
      <c r="H1993" s="14"/>
      <c r="I1993" s="14"/>
    </row>
    <row r="1994" spans="1:9" x14ac:dyDescent="0.35">
      <c r="A1994" s="22">
        <v>39712</v>
      </c>
      <c r="B1994" s="23" t="s">
        <v>50</v>
      </c>
      <c r="C1994" s="14">
        <v>136</v>
      </c>
      <c r="D1994" s="14">
        <f>IF(cukier6[[#This Row],[NIP]]=B1993, D1993+cukier6[[#This Row],[LICZBA KG]], cukier6[[#This Row],[LICZBA KG]])</f>
        <v>10196</v>
      </c>
      <c r="E199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994" s="23">
        <f>(1-E1994)*cukier6[[#This Row],[LICZBA KG]]</f>
        <v>108.80000000000001</v>
      </c>
      <c r="G1994" s="14"/>
      <c r="H1994" s="14"/>
      <c r="I1994" s="14"/>
    </row>
    <row r="1995" spans="1:9" x14ac:dyDescent="0.35">
      <c r="A1995" s="22">
        <v>39740</v>
      </c>
      <c r="B1995" s="23" t="s">
        <v>50</v>
      </c>
      <c r="C1995" s="14">
        <v>125</v>
      </c>
      <c r="D1995" s="14">
        <f>IF(cukier6[[#This Row],[NIP]]=B1994, D1994+cukier6[[#This Row],[LICZBA KG]], cukier6[[#This Row],[LICZBA KG]])</f>
        <v>10321</v>
      </c>
      <c r="E199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995" s="23">
        <f>(1-E1995)*cukier6[[#This Row],[LICZBA KG]]</f>
        <v>100</v>
      </c>
      <c r="G1995" s="14"/>
      <c r="H1995" s="14"/>
      <c r="I1995" s="14"/>
    </row>
    <row r="1996" spans="1:9" x14ac:dyDescent="0.35">
      <c r="A1996" s="22">
        <v>39770</v>
      </c>
      <c r="B1996" s="23" t="s">
        <v>50</v>
      </c>
      <c r="C1996" s="14">
        <v>401</v>
      </c>
      <c r="D1996" s="14">
        <f>IF(cukier6[[#This Row],[NIP]]=B1995, D1995+cukier6[[#This Row],[LICZBA KG]], cukier6[[#This Row],[LICZBA KG]])</f>
        <v>10722</v>
      </c>
      <c r="E199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996" s="23">
        <f>(1-E1996)*cukier6[[#This Row],[LICZBA KG]]</f>
        <v>320.8</v>
      </c>
      <c r="G1996" s="14"/>
      <c r="H1996" s="14"/>
      <c r="I1996" s="14"/>
    </row>
    <row r="1997" spans="1:9" x14ac:dyDescent="0.35">
      <c r="A1997" s="22">
        <v>39803</v>
      </c>
      <c r="B1997" s="23" t="s">
        <v>50</v>
      </c>
      <c r="C1997" s="14">
        <v>442</v>
      </c>
      <c r="D1997" s="14">
        <f>IF(cukier6[[#This Row],[NIP]]=B1996, D1996+cukier6[[#This Row],[LICZBA KG]], cukier6[[#This Row],[LICZBA KG]])</f>
        <v>11164</v>
      </c>
      <c r="E199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997" s="23">
        <f>(1-E1997)*cukier6[[#This Row],[LICZBA KG]]</f>
        <v>353.6</v>
      </c>
      <c r="G1997" s="14"/>
      <c r="H1997" s="14"/>
      <c r="I1997" s="14"/>
    </row>
    <row r="1998" spans="1:9" x14ac:dyDescent="0.35">
      <c r="A1998" s="22">
        <v>39856</v>
      </c>
      <c r="B1998" s="23" t="s">
        <v>50</v>
      </c>
      <c r="C1998" s="14">
        <v>241</v>
      </c>
      <c r="D1998" s="14">
        <f>IF(cukier6[[#This Row],[NIP]]=B1997, D1997+cukier6[[#This Row],[LICZBA KG]], cukier6[[#This Row],[LICZBA KG]])</f>
        <v>11405</v>
      </c>
      <c r="E199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998" s="23">
        <f>(1-E1998)*cukier6[[#This Row],[LICZBA KG]]</f>
        <v>192.8</v>
      </c>
      <c r="G1998" s="14"/>
      <c r="H1998" s="14"/>
      <c r="I1998" s="14"/>
    </row>
    <row r="1999" spans="1:9" x14ac:dyDescent="0.35">
      <c r="A1999" s="22">
        <v>39891</v>
      </c>
      <c r="B1999" s="23" t="s">
        <v>50</v>
      </c>
      <c r="C1999" s="14">
        <v>393</v>
      </c>
      <c r="D1999" s="14">
        <f>IF(cukier6[[#This Row],[NIP]]=B1998, D1998+cukier6[[#This Row],[LICZBA KG]], cukier6[[#This Row],[LICZBA KG]])</f>
        <v>11798</v>
      </c>
      <c r="E199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1999" s="23">
        <f>(1-E1999)*cukier6[[#This Row],[LICZBA KG]]</f>
        <v>314.40000000000003</v>
      </c>
      <c r="G1999" s="14"/>
      <c r="H1999" s="14"/>
      <c r="I1999" s="14"/>
    </row>
    <row r="2000" spans="1:9" x14ac:dyDescent="0.35">
      <c r="A2000" s="22">
        <v>39916</v>
      </c>
      <c r="B2000" s="23" t="s">
        <v>50</v>
      </c>
      <c r="C2000" s="14">
        <v>310</v>
      </c>
      <c r="D2000" s="14">
        <f>IF(cukier6[[#This Row],[NIP]]=B1999, D1999+cukier6[[#This Row],[LICZBA KG]], cukier6[[#This Row],[LICZBA KG]])</f>
        <v>12108</v>
      </c>
      <c r="E200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2000" s="23">
        <f>(1-E2000)*cukier6[[#This Row],[LICZBA KG]]</f>
        <v>248</v>
      </c>
      <c r="G2000" s="14"/>
      <c r="H2000" s="14"/>
      <c r="I2000" s="14"/>
    </row>
    <row r="2001" spans="1:9" x14ac:dyDescent="0.35">
      <c r="A2001" s="22">
        <v>39958</v>
      </c>
      <c r="B2001" s="23" t="s">
        <v>50</v>
      </c>
      <c r="C2001" s="14">
        <v>380</v>
      </c>
      <c r="D2001" s="14">
        <f>IF(cukier6[[#This Row],[NIP]]=B2000, D2000+cukier6[[#This Row],[LICZBA KG]], cukier6[[#This Row],[LICZBA KG]])</f>
        <v>12488</v>
      </c>
      <c r="E200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2001" s="23">
        <f>(1-E2001)*cukier6[[#This Row],[LICZBA KG]]</f>
        <v>304</v>
      </c>
      <c r="G2001" s="14"/>
      <c r="H2001" s="14"/>
      <c r="I2001" s="14"/>
    </row>
    <row r="2002" spans="1:9" x14ac:dyDescent="0.35">
      <c r="A2002" s="22">
        <v>39978</v>
      </c>
      <c r="B2002" s="23" t="s">
        <v>50</v>
      </c>
      <c r="C2002" s="14">
        <v>498</v>
      </c>
      <c r="D2002" s="14">
        <f>IF(cukier6[[#This Row],[NIP]]=B2001, D2001+cukier6[[#This Row],[LICZBA KG]], cukier6[[#This Row],[LICZBA KG]])</f>
        <v>12986</v>
      </c>
      <c r="E200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2002" s="23">
        <f>(1-E2002)*cukier6[[#This Row],[LICZBA KG]]</f>
        <v>398.40000000000003</v>
      </c>
      <c r="G2002" s="14"/>
      <c r="H2002" s="14"/>
      <c r="I2002" s="14"/>
    </row>
    <row r="2003" spans="1:9" x14ac:dyDescent="0.35">
      <c r="A2003" s="22">
        <v>40012</v>
      </c>
      <c r="B2003" s="23" t="s">
        <v>50</v>
      </c>
      <c r="C2003" s="14">
        <v>260</v>
      </c>
      <c r="D2003" s="14">
        <f>IF(cukier6[[#This Row],[NIP]]=B2002, D2002+cukier6[[#This Row],[LICZBA KG]], cukier6[[#This Row],[LICZBA KG]])</f>
        <v>13246</v>
      </c>
      <c r="E200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2003" s="23">
        <f>(1-E2003)*cukier6[[#This Row],[LICZBA KG]]</f>
        <v>208</v>
      </c>
      <c r="G2003" s="14"/>
      <c r="H2003" s="14"/>
      <c r="I2003" s="14"/>
    </row>
    <row r="2004" spans="1:9" x14ac:dyDescent="0.35">
      <c r="A2004" s="22">
        <v>40014</v>
      </c>
      <c r="B2004" s="23" t="s">
        <v>50</v>
      </c>
      <c r="C2004" s="14">
        <v>144</v>
      </c>
      <c r="D2004" s="14">
        <f>IF(cukier6[[#This Row],[NIP]]=B2003, D2003+cukier6[[#This Row],[LICZBA KG]], cukier6[[#This Row],[LICZBA KG]])</f>
        <v>13390</v>
      </c>
      <c r="E200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2004" s="23">
        <f>(1-E2004)*cukier6[[#This Row],[LICZBA KG]]</f>
        <v>115.2</v>
      </c>
      <c r="G2004" s="14"/>
      <c r="H2004" s="14"/>
      <c r="I2004" s="14"/>
    </row>
    <row r="2005" spans="1:9" x14ac:dyDescent="0.35">
      <c r="A2005" s="22">
        <v>40039</v>
      </c>
      <c r="B2005" s="23" t="s">
        <v>50</v>
      </c>
      <c r="C2005" s="14">
        <v>493</v>
      </c>
      <c r="D2005" s="14">
        <f>IF(cukier6[[#This Row],[NIP]]=B2004, D2004+cukier6[[#This Row],[LICZBA KG]], cukier6[[#This Row],[LICZBA KG]])</f>
        <v>13883</v>
      </c>
      <c r="E200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2005" s="23">
        <f>(1-E2005)*cukier6[[#This Row],[LICZBA KG]]</f>
        <v>394.40000000000003</v>
      </c>
      <c r="G2005" s="14"/>
      <c r="H2005" s="14"/>
      <c r="I2005" s="14"/>
    </row>
    <row r="2006" spans="1:9" x14ac:dyDescent="0.35">
      <c r="A2006" s="22">
        <v>40056</v>
      </c>
      <c r="B2006" s="23" t="s">
        <v>50</v>
      </c>
      <c r="C2006" s="14">
        <v>133</v>
      </c>
      <c r="D2006" s="14">
        <f>IF(cukier6[[#This Row],[NIP]]=B2005, D2005+cukier6[[#This Row],[LICZBA KG]], cukier6[[#This Row],[LICZBA KG]])</f>
        <v>14016</v>
      </c>
      <c r="E200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2006" s="23">
        <f>(1-E2006)*cukier6[[#This Row],[LICZBA KG]]</f>
        <v>106.4</v>
      </c>
      <c r="G2006" s="14"/>
      <c r="H2006" s="14"/>
      <c r="I2006" s="14"/>
    </row>
    <row r="2007" spans="1:9" x14ac:dyDescent="0.35">
      <c r="A2007" s="22">
        <v>40173</v>
      </c>
      <c r="B2007" s="23" t="s">
        <v>50</v>
      </c>
      <c r="C2007" s="14">
        <v>294</v>
      </c>
      <c r="D2007" s="14">
        <f>IF(cukier6[[#This Row],[NIP]]=B2006, D2006+cukier6[[#This Row],[LICZBA KG]], cukier6[[#This Row],[LICZBA KG]])</f>
        <v>14310</v>
      </c>
      <c r="E200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2007" s="23">
        <f>(1-E2007)*cukier6[[#This Row],[LICZBA KG]]</f>
        <v>235.20000000000002</v>
      </c>
      <c r="G2007" s="14"/>
      <c r="H2007" s="14"/>
      <c r="I2007" s="14"/>
    </row>
    <row r="2008" spans="1:9" x14ac:dyDescent="0.35">
      <c r="A2008" s="22">
        <v>40194</v>
      </c>
      <c r="B2008" s="23" t="s">
        <v>50</v>
      </c>
      <c r="C2008" s="14">
        <v>221</v>
      </c>
      <c r="D2008" s="14">
        <f>IF(cukier6[[#This Row],[NIP]]=B2007, D2007+cukier6[[#This Row],[LICZBA KG]], cukier6[[#This Row],[LICZBA KG]])</f>
        <v>14531</v>
      </c>
      <c r="E200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2008" s="23">
        <f>(1-E2008)*cukier6[[#This Row],[LICZBA KG]]</f>
        <v>176.8</v>
      </c>
      <c r="G2008" s="14"/>
      <c r="H2008" s="14"/>
      <c r="I2008" s="14"/>
    </row>
    <row r="2009" spans="1:9" x14ac:dyDescent="0.35">
      <c r="A2009" s="22">
        <v>40214</v>
      </c>
      <c r="B2009" s="23" t="s">
        <v>50</v>
      </c>
      <c r="C2009" s="14">
        <v>347</v>
      </c>
      <c r="D2009" s="14">
        <f>IF(cukier6[[#This Row],[NIP]]=B2008, D2008+cukier6[[#This Row],[LICZBA KG]], cukier6[[#This Row],[LICZBA KG]])</f>
        <v>14878</v>
      </c>
      <c r="E200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2009" s="23">
        <f>(1-E2009)*cukier6[[#This Row],[LICZBA KG]]</f>
        <v>277.60000000000002</v>
      </c>
      <c r="G2009" s="14"/>
      <c r="H2009" s="14"/>
      <c r="I2009" s="14"/>
    </row>
    <row r="2010" spans="1:9" x14ac:dyDescent="0.35">
      <c r="A2010" s="22">
        <v>40303</v>
      </c>
      <c r="B2010" s="23" t="s">
        <v>50</v>
      </c>
      <c r="C2010" s="14">
        <v>139</v>
      </c>
      <c r="D2010" s="14">
        <f>IF(cukier6[[#This Row],[NIP]]=B2009, D2009+cukier6[[#This Row],[LICZBA KG]], cukier6[[#This Row],[LICZBA KG]])</f>
        <v>15017</v>
      </c>
      <c r="E201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2010" s="23">
        <f>(1-E2010)*cukier6[[#This Row],[LICZBA KG]]</f>
        <v>111.2</v>
      </c>
      <c r="G2010" s="14"/>
      <c r="H2010" s="14"/>
      <c r="I2010" s="14"/>
    </row>
    <row r="2011" spans="1:9" x14ac:dyDescent="0.35">
      <c r="A2011" s="22">
        <v>40323</v>
      </c>
      <c r="B2011" s="23" t="s">
        <v>50</v>
      </c>
      <c r="C2011" s="14">
        <v>311</v>
      </c>
      <c r="D2011" s="14">
        <f>IF(cukier6[[#This Row],[NIP]]=B2010, D2010+cukier6[[#This Row],[LICZBA KG]], cukier6[[#This Row],[LICZBA KG]])</f>
        <v>15328</v>
      </c>
      <c r="E201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2011" s="23">
        <f>(1-E2011)*cukier6[[#This Row],[LICZBA KG]]</f>
        <v>248.8</v>
      </c>
      <c r="G2011" s="14"/>
      <c r="H2011" s="14"/>
      <c r="I2011" s="14"/>
    </row>
    <row r="2012" spans="1:9" x14ac:dyDescent="0.35">
      <c r="A2012" s="22">
        <v>40447</v>
      </c>
      <c r="B2012" s="23" t="s">
        <v>50</v>
      </c>
      <c r="C2012" s="14">
        <v>274</v>
      </c>
      <c r="D2012" s="14">
        <f>IF(cukier6[[#This Row],[NIP]]=B2011, D2011+cukier6[[#This Row],[LICZBA KG]], cukier6[[#This Row],[LICZBA KG]])</f>
        <v>15602</v>
      </c>
      <c r="E201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2012" s="23">
        <f>(1-E2012)*cukier6[[#This Row],[LICZBA KG]]</f>
        <v>219.20000000000002</v>
      </c>
      <c r="G2012" s="14"/>
      <c r="H2012" s="14"/>
      <c r="I2012" s="14"/>
    </row>
    <row r="2013" spans="1:9" x14ac:dyDescent="0.35">
      <c r="A2013" s="22">
        <v>40456</v>
      </c>
      <c r="B2013" s="23" t="s">
        <v>50</v>
      </c>
      <c r="C2013" s="14">
        <v>217</v>
      </c>
      <c r="D2013" s="14">
        <f>IF(cukier6[[#This Row],[NIP]]=B2012, D2012+cukier6[[#This Row],[LICZBA KG]], cukier6[[#This Row],[LICZBA KG]])</f>
        <v>15819</v>
      </c>
      <c r="E201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2013" s="23">
        <f>(1-E2013)*cukier6[[#This Row],[LICZBA KG]]</f>
        <v>173.60000000000002</v>
      </c>
      <c r="G2013" s="14"/>
      <c r="H2013" s="14"/>
      <c r="I2013" s="14"/>
    </row>
    <row r="2014" spans="1:9" x14ac:dyDescent="0.35">
      <c r="A2014" s="22">
        <v>40574</v>
      </c>
      <c r="B2014" s="23" t="s">
        <v>50</v>
      </c>
      <c r="C2014" s="14">
        <v>423</v>
      </c>
      <c r="D2014" s="14">
        <f>IF(cukier6[[#This Row],[NIP]]=B2013, D2013+cukier6[[#This Row],[LICZBA KG]], cukier6[[#This Row],[LICZBA KG]])</f>
        <v>16242</v>
      </c>
      <c r="E201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2014" s="23">
        <f>(1-E2014)*cukier6[[#This Row],[LICZBA KG]]</f>
        <v>338.40000000000003</v>
      </c>
      <c r="G2014" s="14"/>
      <c r="H2014" s="14"/>
      <c r="I2014" s="14"/>
    </row>
    <row r="2015" spans="1:9" x14ac:dyDescent="0.35">
      <c r="A2015" s="22">
        <v>40662</v>
      </c>
      <c r="B2015" s="23" t="s">
        <v>50</v>
      </c>
      <c r="C2015" s="14">
        <v>478</v>
      </c>
      <c r="D2015" s="14">
        <f>IF(cukier6[[#This Row],[NIP]]=B2014, D2014+cukier6[[#This Row],[LICZBA KG]], cukier6[[#This Row],[LICZBA KG]])</f>
        <v>16720</v>
      </c>
      <c r="E201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2015" s="23">
        <f>(1-E2015)*cukier6[[#This Row],[LICZBA KG]]</f>
        <v>382.40000000000003</v>
      </c>
      <c r="G2015" s="14"/>
      <c r="H2015" s="14"/>
      <c r="I2015" s="14"/>
    </row>
    <row r="2016" spans="1:9" x14ac:dyDescent="0.35">
      <c r="A2016" s="22">
        <v>40704</v>
      </c>
      <c r="B2016" s="23" t="s">
        <v>50</v>
      </c>
      <c r="C2016" s="14">
        <v>476</v>
      </c>
      <c r="D2016" s="14">
        <f>IF(cukier6[[#This Row],[NIP]]=B2015, D2015+cukier6[[#This Row],[LICZBA KG]], cukier6[[#This Row],[LICZBA KG]])</f>
        <v>17196</v>
      </c>
      <c r="E201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2016" s="23">
        <f>(1-E2016)*cukier6[[#This Row],[LICZBA KG]]</f>
        <v>380.8</v>
      </c>
      <c r="G2016" s="14"/>
      <c r="H2016" s="14"/>
      <c r="I2016" s="14"/>
    </row>
    <row r="2017" spans="1:9" x14ac:dyDescent="0.35">
      <c r="A2017" s="22">
        <v>40830</v>
      </c>
      <c r="B2017" s="23" t="s">
        <v>50</v>
      </c>
      <c r="C2017" s="14">
        <v>274</v>
      </c>
      <c r="D2017" s="14">
        <f>IF(cukier6[[#This Row],[NIP]]=B2016, D2016+cukier6[[#This Row],[LICZBA KG]], cukier6[[#This Row],[LICZBA KG]])</f>
        <v>17470</v>
      </c>
      <c r="E201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2017" s="23">
        <f>(1-E2017)*cukier6[[#This Row],[LICZBA KG]]</f>
        <v>219.20000000000002</v>
      </c>
      <c r="G2017" s="14"/>
      <c r="H2017" s="14"/>
      <c r="I2017" s="14"/>
    </row>
    <row r="2018" spans="1:9" x14ac:dyDescent="0.35">
      <c r="A2018" s="22">
        <v>40837</v>
      </c>
      <c r="B2018" s="23" t="s">
        <v>50</v>
      </c>
      <c r="C2018" s="14">
        <v>496</v>
      </c>
      <c r="D2018" s="14">
        <f>IF(cukier6[[#This Row],[NIP]]=B2017, D2017+cukier6[[#This Row],[LICZBA KG]], cukier6[[#This Row],[LICZBA KG]])</f>
        <v>17966</v>
      </c>
      <c r="E201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2018" s="23">
        <f>(1-E2018)*cukier6[[#This Row],[LICZBA KG]]</f>
        <v>396.8</v>
      </c>
      <c r="G2018" s="14"/>
      <c r="H2018" s="14"/>
      <c r="I2018" s="14"/>
    </row>
    <row r="2019" spans="1:9" x14ac:dyDescent="0.35">
      <c r="A2019" s="22">
        <v>40935</v>
      </c>
      <c r="B2019" s="23" t="s">
        <v>50</v>
      </c>
      <c r="C2019" s="14">
        <v>201</v>
      </c>
      <c r="D2019" s="14">
        <f>IF(cukier6[[#This Row],[NIP]]=B2018, D2018+cukier6[[#This Row],[LICZBA KG]], cukier6[[#This Row],[LICZBA KG]])</f>
        <v>18167</v>
      </c>
      <c r="E201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2019" s="23">
        <f>(1-E2019)*cukier6[[#This Row],[LICZBA KG]]</f>
        <v>160.80000000000001</v>
      </c>
      <c r="G2019" s="14"/>
      <c r="H2019" s="14"/>
      <c r="I2019" s="14"/>
    </row>
    <row r="2020" spans="1:9" x14ac:dyDescent="0.35">
      <c r="A2020" s="22">
        <v>40956</v>
      </c>
      <c r="B2020" s="23" t="s">
        <v>50</v>
      </c>
      <c r="C2020" s="14">
        <v>288</v>
      </c>
      <c r="D2020" s="14">
        <f>IF(cukier6[[#This Row],[NIP]]=B2019, D2019+cukier6[[#This Row],[LICZBA KG]], cukier6[[#This Row],[LICZBA KG]])</f>
        <v>18455</v>
      </c>
      <c r="E202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2020" s="23">
        <f>(1-E2020)*cukier6[[#This Row],[LICZBA KG]]</f>
        <v>230.4</v>
      </c>
      <c r="G2020" s="14"/>
      <c r="H2020" s="14"/>
      <c r="I2020" s="14"/>
    </row>
    <row r="2021" spans="1:9" x14ac:dyDescent="0.35">
      <c r="A2021" s="22">
        <v>41034</v>
      </c>
      <c r="B2021" s="23" t="s">
        <v>50</v>
      </c>
      <c r="C2021" s="14">
        <v>301</v>
      </c>
      <c r="D2021" s="14">
        <f>IF(cukier6[[#This Row],[NIP]]=B2020, D2020+cukier6[[#This Row],[LICZBA KG]], cukier6[[#This Row],[LICZBA KG]])</f>
        <v>18756</v>
      </c>
      <c r="E202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2021" s="23">
        <f>(1-E2021)*cukier6[[#This Row],[LICZBA KG]]</f>
        <v>240.8</v>
      </c>
      <c r="G2021" s="14"/>
      <c r="H2021" s="14"/>
      <c r="I2021" s="14"/>
    </row>
    <row r="2022" spans="1:9" x14ac:dyDescent="0.35">
      <c r="A2022" s="22">
        <v>41052</v>
      </c>
      <c r="B2022" s="23" t="s">
        <v>50</v>
      </c>
      <c r="C2022" s="14">
        <v>179</v>
      </c>
      <c r="D2022" s="14">
        <f>IF(cukier6[[#This Row],[NIP]]=B2021, D2021+cukier6[[#This Row],[LICZBA KG]], cukier6[[#This Row],[LICZBA KG]])</f>
        <v>18935</v>
      </c>
      <c r="E202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2022" s="23">
        <f>(1-E2022)*cukier6[[#This Row],[LICZBA KG]]</f>
        <v>143.20000000000002</v>
      </c>
      <c r="G2022" s="14"/>
      <c r="H2022" s="14"/>
      <c r="I2022" s="14"/>
    </row>
    <row r="2023" spans="1:9" x14ac:dyDescent="0.35">
      <c r="A2023" s="22">
        <v>41054</v>
      </c>
      <c r="B2023" s="23" t="s">
        <v>50</v>
      </c>
      <c r="C2023" s="14">
        <v>335</v>
      </c>
      <c r="D2023" s="14">
        <f>IF(cukier6[[#This Row],[NIP]]=B2022, D2022+cukier6[[#This Row],[LICZBA KG]], cukier6[[#This Row],[LICZBA KG]])</f>
        <v>19270</v>
      </c>
      <c r="E202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2023" s="23">
        <f>(1-E2023)*cukier6[[#This Row],[LICZBA KG]]</f>
        <v>268</v>
      </c>
      <c r="G2023" s="14"/>
      <c r="H2023" s="14"/>
      <c r="I2023" s="14"/>
    </row>
    <row r="2024" spans="1:9" x14ac:dyDescent="0.35">
      <c r="A2024" s="22">
        <v>41061</v>
      </c>
      <c r="B2024" s="23" t="s">
        <v>50</v>
      </c>
      <c r="C2024" s="14">
        <v>237</v>
      </c>
      <c r="D2024" s="14">
        <f>IF(cukier6[[#This Row],[NIP]]=B2023, D2023+cukier6[[#This Row],[LICZBA KG]], cukier6[[#This Row],[LICZBA KG]])</f>
        <v>19507</v>
      </c>
      <c r="E202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2024" s="23">
        <f>(1-E2024)*cukier6[[#This Row],[LICZBA KG]]</f>
        <v>189.60000000000002</v>
      </c>
      <c r="G2024" s="14"/>
      <c r="H2024" s="14"/>
      <c r="I2024" s="14"/>
    </row>
    <row r="2025" spans="1:9" x14ac:dyDescent="0.35">
      <c r="A2025" s="22">
        <v>41076</v>
      </c>
      <c r="B2025" s="23" t="s">
        <v>50</v>
      </c>
      <c r="C2025" s="14">
        <v>221</v>
      </c>
      <c r="D2025" s="14">
        <f>IF(cukier6[[#This Row],[NIP]]=B2024, D2024+cukier6[[#This Row],[LICZBA KG]], cukier6[[#This Row],[LICZBA KG]])</f>
        <v>19728</v>
      </c>
      <c r="E202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2025" s="23">
        <f>(1-E2025)*cukier6[[#This Row],[LICZBA KG]]</f>
        <v>176.8</v>
      </c>
      <c r="G2025" s="14"/>
      <c r="H2025" s="14"/>
      <c r="I2025" s="14"/>
    </row>
    <row r="2026" spans="1:9" x14ac:dyDescent="0.35">
      <c r="A2026" s="22">
        <v>41130</v>
      </c>
      <c r="B2026" s="23" t="s">
        <v>50</v>
      </c>
      <c r="C2026" s="14">
        <v>349</v>
      </c>
      <c r="D2026" s="14">
        <f>IF(cukier6[[#This Row],[NIP]]=B2025, D2025+cukier6[[#This Row],[LICZBA KG]], cukier6[[#This Row],[LICZBA KG]])</f>
        <v>20077</v>
      </c>
      <c r="E202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2026" s="23">
        <f>(1-E2026)*cukier6[[#This Row],[LICZBA KG]]</f>
        <v>279.2</v>
      </c>
      <c r="G2026" s="14"/>
      <c r="H2026" s="14"/>
      <c r="I2026" s="14"/>
    </row>
    <row r="2027" spans="1:9" x14ac:dyDescent="0.35">
      <c r="A2027" s="22">
        <v>41148</v>
      </c>
      <c r="B2027" s="23" t="s">
        <v>50</v>
      </c>
      <c r="C2027" s="14">
        <v>115</v>
      </c>
      <c r="D2027" s="14">
        <f>IF(cukier6[[#This Row],[NIP]]=B2026, D2026+cukier6[[#This Row],[LICZBA KG]], cukier6[[#This Row],[LICZBA KG]])</f>
        <v>20192</v>
      </c>
      <c r="E202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2027" s="23">
        <f>(1-E2027)*cukier6[[#This Row],[LICZBA KG]]</f>
        <v>92</v>
      </c>
      <c r="G2027" s="14"/>
      <c r="H2027" s="14"/>
      <c r="I2027" s="14"/>
    </row>
    <row r="2028" spans="1:9" x14ac:dyDescent="0.35">
      <c r="A2028" s="22">
        <v>41252</v>
      </c>
      <c r="B2028" s="23" t="s">
        <v>50</v>
      </c>
      <c r="C2028" s="14">
        <v>319</v>
      </c>
      <c r="D2028" s="14">
        <f>IF(cukier6[[#This Row],[NIP]]=B2027, D2027+cukier6[[#This Row],[LICZBA KG]], cukier6[[#This Row],[LICZBA KG]])</f>
        <v>20511</v>
      </c>
      <c r="E202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2028" s="23">
        <f>(1-E2028)*cukier6[[#This Row],[LICZBA KG]]</f>
        <v>255.20000000000002</v>
      </c>
      <c r="G2028" s="14"/>
      <c r="H2028" s="14"/>
      <c r="I2028" s="14"/>
    </row>
    <row r="2029" spans="1:9" x14ac:dyDescent="0.35">
      <c r="A2029" s="22">
        <v>41456</v>
      </c>
      <c r="B2029" s="23" t="s">
        <v>50</v>
      </c>
      <c r="C2029" s="14">
        <v>424</v>
      </c>
      <c r="D2029" s="14">
        <f>IF(cukier6[[#This Row],[NIP]]=B2028, D2028+cukier6[[#This Row],[LICZBA KG]], cukier6[[#This Row],[LICZBA KG]])</f>
        <v>20935</v>
      </c>
      <c r="E202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2029" s="23">
        <f>(1-E2029)*cukier6[[#This Row],[LICZBA KG]]</f>
        <v>339.20000000000005</v>
      </c>
      <c r="G2029" s="14"/>
      <c r="H2029" s="14"/>
      <c r="I2029" s="14"/>
    </row>
    <row r="2030" spans="1:9" x14ac:dyDescent="0.35">
      <c r="A2030" s="22">
        <v>41681</v>
      </c>
      <c r="B2030" s="23" t="s">
        <v>50</v>
      </c>
      <c r="C2030" s="14">
        <v>166</v>
      </c>
      <c r="D2030" s="14">
        <f>IF(cukier6[[#This Row],[NIP]]=B2029, D2029+cukier6[[#This Row],[LICZBA KG]], cukier6[[#This Row],[LICZBA KG]])</f>
        <v>21101</v>
      </c>
      <c r="E203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2030" s="23">
        <f>(1-E2030)*cukier6[[#This Row],[LICZBA KG]]</f>
        <v>132.80000000000001</v>
      </c>
      <c r="G2030" s="14"/>
      <c r="H2030" s="14"/>
      <c r="I2030" s="14"/>
    </row>
    <row r="2031" spans="1:9" x14ac:dyDescent="0.35">
      <c r="A2031" s="22">
        <v>41750</v>
      </c>
      <c r="B2031" s="23" t="s">
        <v>50</v>
      </c>
      <c r="C2031" s="14">
        <v>254</v>
      </c>
      <c r="D2031" s="14">
        <f>IF(cukier6[[#This Row],[NIP]]=B2030, D2030+cukier6[[#This Row],[LICZBA KG]], cukier6[[#This Row],[LICZBA KG]])</f>
        <v>21355</v>
      </c>
      <c r="E203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2031" s="23">
        <f>(1-E2031)*cukier6[[#This Row],[LICZBA KG]]</f>
        <v>203.20000000000002</v>
      </c>
      <c r="G2031" s="14"/>
      <c r="H2031" s="14"/>
      <c r="I2031" s="14"/>
    </row>
    <row r="2032" spans="1:9" x14ac:dyDescent="0.35">
      <c r="A2032" s="22">
        <v>41784</v>
      </c>
      <c r="B2032" s="23" t="s">
        <v>50</v>
      </c>
      <c r="C2032" s="14">
        <v>101</v>
      </c>
      <c r="D2032" s="14">
        <f>IF(cukier6[[#This Row],[NIP]]=B2031, D2031+cukier6[[#This Row],[LICZBA KG]], cukier6[[#This Row],[LICZBA KG]])</f>
        <v>21456</v>
      </c>
      <c r="E203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2032" s="23">
        <f>(1-E2032)*cukier6[[#This Row],[LICZBA KG]]</f>
        <v>80.800000000000011</v>
      </c>
      <c r="G2032" s="14"/>
      <c r="H2032" s="14"/>
      <c r="I2032" s="14"/>
    </row>
    <row r="2033" spans="1:9" x14ac:dyDescent="0.35">
      <c r="A2033" s="22">
        <v>41853</v>
      </c>
      <c r="B2033" s="23" t="s">
        <v>50</v>
      </c>
      <c r="C2033" s="14">
        <v>455</v>
      </c>
      <c r="D2033" s="14">
        <f>IF(cukier6[[#This Row],[NIP]]=B2032, D2032+cukier6[[#This Row],[LICZBA KG]], cukier6[[#This Row],[LICZBA KG]])</f>
        <v>21911</v>
      </c>
      <c r="E203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2033" s="23">
        <f>(1-E2033)*cukier6[[#This Row],[LICZBA KG]]</f>
        <v>364</v>
      </c>
      <c r="G2033" s="14"/>
      <c r="H2033" s="14"/>
      <c r="I2033" s="14"/>
    </row>
    <row r="2034" spans="1:9" x14ac:dyDescent="0.35">
      <c r="A2034" s="22">
        <v>41863</v>
      </c>
      <c r="B2034" s="23" t="s">
        <v>50</v>
      </c>
      <c r="C2034" s="14">
        <v>138</v>
      </c>
      <c r="D2034" s="14">
        <f>IF(cukier6[[#This Row],[NIP]]=B2033, D2033+cukier6[[#This Row],[LICZBA KG]], cukier6[[#This Row],[LICZBA KG]])</f>
        <v>22049</v>
      </c>
      <c r="E203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2034" s="23">
        <f>(1-E2034)*cukier6[[#This Row],[LICZBA KG]]</f>
        <v>110.4</v>
      </c>
      <c r="G2034" s="14"/>
      <c r="H2034" s="14"/>
      <c r="I2034" s="14"/>
    </row>
    <row r="2035" spans="1:9" x14ac:dyDescent="0.35">
      <c r="A2035" s="22">
        <v>41864</v>
      </c>
      <c r="B2035" s="23" t="s">
        <v>50</v>
      </c>
      <c r="C2035" s="14">
        <v>303</v>
      </c>
      <c r="D2035" s="14">
        <f>IF(cukier6[[#This Row],[NIP]]=B2034, D2034+cukier6[[#This Row],[LICZBA KG]], cukier6[[#This Row],[LICZBA KG]])</f>
        <v>22352</v>
      </c>
      <c r="E203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0.2</v>
      </c>
      <c r="F2035" s="23">
        <f>(1-E2035)*cukier6[[#This Row],[LICZBA KG]]</f>
        <v>242.4</v>
      </c>
      <c r="G2035" s="14"/>
      <c r="H2035" s="14"/>
      <c r="I2035" s="14"/>
    </row>
    <row r="2036" spans="1:9" x14ac:dyDescent="0.35">
      <c r="A2036" s="22">
        <v>40510</v>
      </c>
      <c r="B2036" s="23" t="s">
        <v>215</v>
      </c>
      <c r="C2036" s="14">
        <v>9</v>
      </c>
      <c r="D2036" s="14">
        <f>IF(cukier6[[#This Row],[NIP]]=B2035, D2035+cukier6[[#This Row],[LICZBA KG]], cukier6[[#This Row],[LICZBA KG]])</f>
        <v>9</v>
      </c>
      <c r="E203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036" s="23">
        <f>(1-E2036)*cukier6[[#This Row],[LICZBA KG]]</f>
        <v>9</v>
      </c>
      <c r="G2036" s="14"/>
      <c r="H2036" s="14"/>
      <c r="I2036" s="14"/>
    </row>
    <row r="2037" spans="1:9" x14ac:dyDescent="0.35">
      <c r="A2037" s="22">
        <v>41656</v>
      </c>
      <c r="B2037" s="23" t="s">
        <v>215</v>
      </c>
      <c r="C2037" s="14">
        <v>14</v>
      </c>
      <c r="D2037" s="14">
        <f>IF(cukier6[[#This Row],[NIP]]=B2036, D2036+cukier6[[#This Row],[LICZBA KG]], cukier6[[#This Row],[LICZBA KG]])</f>
        <v>23</v>
      </c>
      <c r="E203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037" s="23">
        <f>(1-E2037)*cukier6[[#This Row],[LICZBA KG]]</f>
        <v>14</v>
      </c>
      <c r="G2037" s="14"/>
      <c r="H2037" s="14"/>
      <c r="I2037" s="14"/>
    </row>
    <row r="2038" spans="1:9" x14ac:dyDescent="0.35">
      <c r="A2038" s="22">
        <v>38362</v>
      </c>
      <c r="B2038" s="23" t="s">
        <v>3</v>
      </c>
      <c r="C2038" s="14">
        <v>5</v>
      </c>
      <c r="D2038" s="14">
        <f>IF(cukier6[[#This Row],[NIP]]=B2037, D2037+cukier6[[#This Row],[LICZBA KG]], cukier6[[#This Row],[LICZBA KG]])</f>
        <v>5</v>
      </c>
      <c r="E203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038" s="23">
        <f>(1-E2038)*cukier6[[#This Row],[LICZBA KG]]</f>
        <v>5</v>
      </c>
      <c r="G2038" s="14"/>
      <c r="H2038" s="14"/>
      <c r="I2038" s="14"/>
    </row>
    <row r="2039" spans="1:9" x14ac:dyDescent="0.35">
      <c r="A2039" s="22">
        <v>38515</v>
      </c>
      <c r="B2039" s="23" t="s">
        <v>3</v>
      </c>
      <c r="C2039" s="14">
        <v>9</v>
      </c>
      <c r="D2039" s="14">
        <f>IF(cukier6[[#This Row],[NIP]]=B2038, D2038+cukier6[[#This Row],[LICZBA KG]], cukier6[[#This Row],[LICZBA KG]])</f>
        <v>14</v>
      </c>
      <c r="E203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039" s="23">
        <f>(1-E2039)*cukier6[[#This Row],[LICZBA KG]]</f>
        <v>9</v>
      </c>
      <c r="G2039" s="14"/>
      <c r="H2039" s="14"/>
      <c r="I2039" s="14"/>
    </row>
    <row r="2040" spans="1:9" x14ac:dyDescent="0.35">
      <c r="A2040" s="22">
        <v>39696</v>
      </c>
      <c r="B2040" s="23" t="s">
        <v>3</v>
      </c>
      <c r="C2040" s="14">
        <v>6</v>
      </c>
      <c r="D2040" s="14">
        <f>IF(cukier6[[#This Row],[NIP]]=B2039, D2039+cukier6[[#This Row],[LICZBA KG]], cukier6[[#This Row],[LICZBA KG]])</f>
        <v>20</v>
      </c>
      <c r="E204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040" s="23">
        <f>(1-E2040)*cukier6[[#This Row],[LICZBA KG]]</f>
        <v>6</v>
      </c>
      <c r="G2040" s="14"/>
      <c r="H2040" s="14"/>
      <c r="I2040" s="14"/>
    </row>
    <row r="2041" spans="1:9" x14ac:dyDescent="0.35">
      <c r="A2041" s="22">
        <v>41275</v>
      </c>
      <c r="B2041" s="23" t="s">
        <v>3</v>
      </c>
      <c r="C2041" s="14">
        <v>7</v>
      </c>
      <c r="D2041" s="14">
        <f>IF(cukier6[[#This Row],[NIP]]=B2040, D2040+cukier6[[#This Row],[LICZBA KG]], cukier6[[#This Row],[LICZBA KG]])</f>
        <v>27</v>
      </c>
      <c r="E204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041" s="23">
        <f>(1-E2041)*cukier6[[#This Row],[LICZBA KG]]</f>
        <v>7</v>
      </c>
      <c r="G2041" s="14"/>
      <c r="H2041" s="14"/>
      <c r="I2041" s="14"/>
    </row>
    <row r="2042" spans="1:9" x14ac:dyDescent="0.35">
      <c r="A2042" s="22">
        <v>41475</v>
      </c>
      <c r="B2042" s="23" t="s">
        <v>3</v>
      </c>
      <c r="C2042" s="14">
        <v>5</v>
      </c>
      <c r="D2042" s="14">
        <f>IF(cukier6[[#This Row],[NIP]]=B2041, D2041+cukier6[[#This Row],[LICZBA KG]], cukier6[[#This Row],[LICZBA KG]])</f>
        <v>32</v>
      </c>
      <c r="E204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042" s="23">
        <f>(1-E2042)*cukier6[[#This Row],[LICZBA KG]]</f>
        <v>5</v>
      </c>
      <c r="G2042" s="14"/>
      <c r="H2042" s="14"/>
      <c r="I2042" s="14"/>
    </row>
    <row r="2043" spans="1:9" x14ac:dyDescent="0.35">
      <c r="A2043" s="22">
        <v>38911</v>
      </c>
      <c r="B2043" s="23" t="s">
        <v>120</v>
      </c>
      <c r="C2043" s="14">
        <v>88</v>
      </c>
      <c r="D2043" s="14">
        <f>IF(cukier6[[#This Row],[NIP]]=B2042, D2042+cukier6[[#This Row],[LICZBA KG]], cukier6[[#This Row],[LICZBA KG]])</f>
        <v>88</v>
      </c>
      <c r="E204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043" s="23">
        <f>(1-E2043)*cukier6[[#This Row],[LICZBA KG]]</f>
        <v>88</v>
      </c>
      <c r="G2043" s="14"/>
      <c r="H2043" s="14"/>
      <c r="I2043" s="14"/>
    </row>
    <row r="2044" spans="1:9" x14ac:dyDescent="0.35">
      <c r="A2044" s="22">
        <v>39350</v>
      </c>
      <c r="B2044" s="23" t="s">
        <v>120</v>
      </c>
      <c r="C2044" s="14">
        <v>78</v>
      </c>
      <c r="D2044" s="14">
        <f>IF(cukier6[[#This Row],[NIP]]=B2043, D2043+cukier6[[#This Row],[LICZBA KG]], cukier6[[#This Row],[LICZBA KG]])</f>
        <v>166</v>
      </c>
      <c r="E204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2044" s="23">
        <f>(1-E2044)*cukier6[[#This Row],[LICZBA KG]]</f>
        <v>74.099999999999994</v>
      </c>
      <c r="G2044" s="14"/>
      <c r="H2044" s="14"/>
      <c r="I2044" s="14"/>
    </row>
    <row r="2045" spans="1:9" x14ac:dyDescent="0.35">
      <c r="A2045" s="22">
        <v>40013</v>
      </c>
      <c r="B2045" s="23" t="s">
        <v>120</v>
      </c>
      <c r="C2045" s="14">
        <v>181</v>
      </c>
      <c r="D2045" s="14">
        <f>IF(cukier6[[#This Row],[NIP]]=B2044, D2044+cukier6[[#This Row],[LICZBA KG]], cukier6[[#This Row],[LICZBA KG]])</f>
        <v>347</v>
      </c>
      <c r="E204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2045" s="23">
        <f>(1-E2045)*cukier6[[#This Row],[LICZBA KG]]</f>
        <v>171.95</v>
      </c>
      <c r="G2045" s="14"/>
      <c r="H2045" s="14"/>
      <c r="I2045" s="14"/>
    </row>
    <row r="2046" spans="1:9" x14ac:dyDescent="0.35">
      <c r="A2046" s="22">
        <v>40128</v>
      </c>
      <c r="B2046" s="23" t="s">
        <v>120</v>
      </c>
      <c r="C2046" s="14">
        <v>102</v>
      </c>
      <c r="D2046" s="14">
        <f>IF(cukier6[[#This Row],[NIP]]=B2045, D2045+cukier6[[#This Row],[LICZBA KG]], cukier6[[#This Row],[LICZBA KG]])</f>
        <v>449</v>
      </c>
      <c r="E204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2046" s="23">
        <f>(1-E2046)*cukier6[[#This Row],[LICZBA KG]]</f>
        <v>96.899999999999991</v>
      </c>
      <c r="G2046" s="14"/>
      <c r="H2046" s="14"/>
      <c r="I2046" s="14"/>
    </row>
    <row r="2047" spans="1:9" x14ac:dyDescent="0.35">
      <c r="A2047" s="22">
        <v>40771</v>
      </c>
      <c r="B2047" s="23" t="s">
        <v>120</v>
      </c>
      <c r="C2047" s="14">
        <v>140</v>
      </c>
      <c r="D2047" s="14">
        <f>IF(cukier6[[#This Row],[NIP]]=B2046, D2046+cukier6[[#This Row],[LICZBA KG]], cukier6[[#This Row],[LICZBA KG]])</f>
        <v>589</v>
      </c>
      <c r="E204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2047" s="23">
        <f>(1-E2047)*cukier6[[#This Row],[LICZBA KG]]</f>
        <v>133</v>
      </c>
      <c r="G2047" s="14"/>
      <c r="H2047" s="14"/>
      <c r="I2047" s="14"/>
    </row>
    <row r="2048" spans="1:9" x14ac:dyDescent="0.35">
      <c r="A2048" s="22">
        <v>41512</v>
      </c>
      <c r="B2048" s="23" t="s">
        <v>120</v>
      </c>
      <c r="C2048" s="14">
        <v>170</v>
      </c>
      <c r="D2048" s="14">
        <f>IF(cukier6[[#This Row],[NIP]]=B2047, D2047+cukier6[[#This Row],[LICZBA KG]], cukier6[[#This Row],[LICZBA KG]])</f>
        <v>759</v>
      </c>
      <c r="E204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2048" s="23">
        <f>(1-E2048)*cukier6[[#This Row],[LICZBA KG]]</f>
        <v>161.5</v>
      </c>
      <c r="G2048" s="14"/>
      <c r="H2048" s="14"/>
      <c r="I2048" s="14"/>
    </row>
    <row r="2049" spans="1:9" x14ac:dyDescent="0.35">
      <c r="A2049" s="22">
        <v>41949</v>
      </c>
      <c r="B2049" s="23" t="s">
        <v>120</v>
      </c>
      <c r="C2049" s="14">
        <v>56</v>
      </c>
      <c r="D2049" s="14">
        <f>IF(cukier6[[#This Row],[NIP]]=B2048, D2048+cukier6[[#This Row],[LICZBA KG]], cukier6[[#This Row],[LICZBA KG]])</f>
        <v>815</v>
      </c>
      <c r="E204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2049" s="23">
        <f>(1-E2049)*cukier6[[#This Row],[LICZBA KG]]</f>
        <v>53.199999999999996</v>
      </c>
      <c r="G2049" s="14"/>
      <c r="H2049" s="14"/>
      <c r="I2049" s="14"/>
    </row>
    <row r="2050" spans="1:9" x14ac:dyDescent="0.35">
      <c r="A2050" s="22">
        <v>40212</v>
      </c>
      <c r="B2050" s="23" t="s">
        <v>204</v>
      </c>
      <c r="C2050" s="14">
        <v>6</v>
      </c>
      <c r="D2050" s="14">
        <f>IF(cukier6[[#This Row],[NIP]]=B2049, D2049+cukier6[[#This Row],[LICZBA KG]], cukier6[[#This Row],[LICZBA KG]])</f>
        <v>6</v>
      </c>
      <c r="E205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050" s="23">
        <f>(1-E2050)*cukier6[[#This Row],[LICZBA KG]]</f>
        <v>6</v>
      </c>
      <c r="G2050" s="14"/>
      <c r="H2050" s="14"/>
      <c r="I2050" s="14"/>
    </row>
    <row r="2051" spans="1:9" x14ac:dyDescent="0.35">
      <c r="A2051" s="22">
        <v>41793</v>
      </c>
      <c r="B2051" s="23" t="s">
        <v>204</v>
      </c>
      <c r="C2051" s="14">
        <v>10</v>
      </c>
      <c r="D2051" s="14">
        <f>IF(cukier6[[#This Row],[NIP]]=B2050, D2050+cukier6[[#This Row],[LICZBA KG]], cukier6[[#This Row],[LICZBA KG]])</f>
        <v>16</v>
      </c>
      <c r="E205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051" s="23">
        <f>(1-E2051)*cukier6[[#This Row],[LICZBA KG]]</f>
        <v>10</v>
      </c>
      <c r="G2051" s="14"/>
      <c r="H2051" s="14"/>
      <c r="I2051" s="14"/>
    </row>
    <row r="2052" spans="1:9" x14ac:dyDescent="0.35">
      <c r="A2052" s="22">
        <v>38667</v>
      </c>
      <c r="B2052" s="23" t="s">
        <v>85</v>
      </c>
      <c r="C2052" s="14">
        <v>10</v>
      </c>
      <c r="D2052" s="14">
        <f>IF(cukier6[[#This Row],[NIP]]=B2051, D2051+cukier6[[#This Row],[LICZBA KG]], cukier6[[#This Row],[LICZBA KG]])</f>
        <v>10</v>
      </c>
      <c r="E205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052" s="23">
        <f>(1-E2052)*cukier6[[#This Row],[LICZBA KG]]</f>
        <v>10</v>
      </c>
      <c r="G2052" s="14"/>
      <c r="H2052" s="14"/>
      <c r="I2052" s="14"/>
    </row>
    <row r="2053" spans="1:9" x14ac:dyDescent="0.35">
      <c r="A2053" s="22">
        <v>40218</v>
      </c>
      <c r="B2053" s="23" t="s">
        <v>85</v>
      </c>
      <c r="C2053" s="14">
        <v>4</v>
      </c>
      <c r="D2053" s="14">
        <f>IF(cukier6[[#This Row],[NIP]]=B2052, D2052+cukier6[[#This Row],[LICZBA KG]], cukier6[[#This Row],[LICZBA KG]])</f>
        <v>14</v>
      </c>
      <c r="E205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053" s="23">
        <f>(1-E2053)*cukier6[[#This Row],[LICZBA KG]]</f>
        <v>4</v>
      </c>
      <c r="G2053" s="14"/>
      <c r="H2053" s="14"/>
      <c r="I2053" s="14"/>
    </row>
    <row r="2054" spans="1:9" x14ac:dyDescent="0.35">
      <c r="A2054" s="22">
        <v>41614</v>
      </c>
      <c r="B2054" s="23" t="s">
        <v>85</v>
      </c>
      <c r="C2054" s="14">
        <v>16</v>
      </c>
      <c r="D2054" s="14">
        <f>IF(cukier6[[#This Row],[NIP]]=B2053, D2053+cukier6[[#This Row],[LICZBA KG]], cukier6[[#This Row],[LICZBA KG]])</f>
        <v>30</v>
      </c>
      <c r="E205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054" s="23">
        <f>(1-E2054)*cukier6[[#This Row],[LICZBA KG]]</f>
        <v>16</v>
      </c>
      <c r="G2054" s="14"/>
      <c r="H2054" s="14"/>
      <c r="I2054" s="14"/>
    </row>
    <row r="2055" spans="1:9" x14ac:dyDescent="0.35">
      <c r="A2055" s="22">
        <v>39060</v>
      </c>
      <c r="B2055" s="23" t="s">
        <v>132</v>
      </c>
      <c r="C2055" s="14">
        <v>14</v>
      </c>
      <c r="D2055" s="14">
        <f>IF(cukier6[[#This Row],[NIP]]=B2054, D2054+cukier6[[#This Row],[LICZBA KG]], cukier6[[#This Row],[LICZBA KG]])</f>
        <v>14</v>
      </c>
      <c r="E205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055" s="23">
        <f>(1-E2055)*cukier6[[#This Row],[LICZBA KG]]</f>
        <v>14</v>
      </c>
      <c r="G2055" s="14"/>
      <c r="H2055" s="14"/>
      <c r="I2055" s="14"/>
    </row>
    <row r="2056" spans="1:9" x14ac:dyDescent="0.35">
      <c r="A2056" s="22">
        <v>41248</v>
      </c>
      <c r="B2056" s="23" t="s">
        <v>132</v>
      </c>
      <c r="C2056" s="14">
        <v>10</v>
      </c>
      <c r="D2056" s="14">
        <f>IF(cukier6[[#This Row],[NIP]]=B2055, D2055+cukier6[[#This Row],[LICZBA KG]], cukier6[[#This Row],[LICZBA KG]])</f>
        <v>24</v>
      </c>
      <c r="E205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056" s="23">
        <f>(1-E2056)*cukier6[[#This Row],[LICZBA KG]]</f>
        <v>10</v>
      </c>
      <c r="G2056" s="14"/>
      <c r="H2056" s="14"/>
      <c r="I2056" s="14"/>
    </row>
    <row r="2057" spans="1:9" x14ac:dyDescent="0.35">
      <c r="A2057" s="22">
        <v>41375</v>
      </c>
      <c r="B2057" s="23" t="s">
        <v>132</v>
      </c>
      <c r="C2057" s="14">
        <v>3</v>
      </c>
      <c r="D2057" s="14">
        <f>IF(cukier6[[#This Row],[NIP]]=B2056, D2056+cukier6[[#This Row],[LICZBA KG]], cukier6[[#This Row],[LICZBA KG]])</f>
        <v>27</v>
      </c>
      <c r="E205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057" s="23">
        <f>(1-E2057)*cukier6[[#This Row],[LICZBA KG]]</f>
        <v>3</v>
      </c>
      <c r="G2057" s="14"/>
      <c r="H2057" s="14"/>
      <c r="I2057" s="14"/>
    </row>
    <row r="2058" spans="1:9" x14ac:dyDescent="0.35">
      <c r="A2058" s="22">
        <v>41966</v>
      </c>
      <c r="B2058" s="23" t="s">
        <v>132</v>
      </c>
      <c r="C2058" s="14">
        <v>4</v>
      </c>
      <c r="D2058" s="14">
        <f>IF(cukier6[[#This Row],[NIP]]=B2057, D2057+cukier6[[#This Row],[LICZBA KG]], cukier6[[#This Row],[LICZBA KG]])</f>
        <v>31</v>
      </c>
      <c r="E205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058" s="23">
        <f>(1-E2058)*cukier6[[#This Row],[LICZBA KG]]</f>
        <v>4</v>
      </c>
      <c r="G2058" s="14"/>
      <c r="H2058" s="14"/>
      <c r="I2058" s="14"/>
    </row>
    <row r="2059" spans="1:9" x14ac:dyDescent="0.35">
      <c r="A2059" s="22">
        <v>38420</v>
      </c>
      <c r="B2059" s="23" t="s">
        <v>27</v>
      </c>
      <c r="C2059" s="14">
        <v>16</v>
      </c>
      <c r="D2059" s="14">
        <f>IF(cukier6[[#This Row],[NIP]]=B2058, D2058+cukier6[[#This Row],[LICZBA KG]], cukier6[[#This Row],[LICZBA KG]])</f>
        <v>16</v>
      </c>
      <c r="E205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059" s="23">
        <f>(1-E2059)*cukier6[[#This Row],[LICZBA KG]]</f>
        <v>16</v>
      </c>
      <c r="G2059" s="14"/>
      <c r="H2059" s="14"/>
      <c r="I2059" s="14"/>
    </row>
    <row r="2060" spans="1:9" x14ac:dyDescent="0.35">
      <c r="A2060" s="22">
        <v>39109</v>
      </c>
      <c r="B2060" s="23" t="s">
        <v>27</v>
      </c>
      <c r="C2060" s="14">
        <v>12</v>
      </c>
      <c r="D2060" s="14">
        <f>IF(cukier6[[#This Row],[NIP]]=B2059, D2059+cukier6[[#This Row],[LICZBA KG]], cukier6[[#This Row],[LICZBA KG]])</f>
        <v>28</v>
      </c>
      <c r="E206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060" s="23">
        <f>(1-E2060)*cukier6[[#This Row],[LICZBA KG]]</f>
        <v>12</v>
      </c>
      <c r="G2060" s="14"/>
      <c r="H2060" s="14"/>
      <c r="I2060" s="14"/>
    </row>
    <row r="2061" spans="1:9" x14ac:dyDescent="0.35">
      <c r="A2061" s="22">
        <v>39512</v>
      </c>
      <c r="B2061" s="23" t="s">
        <v>27</v>
      </c>
      <c r="C2061" s="14">
        <v>20</v>
      </c>
      <c r="D2061" s="14">
        <f>IF(cukier6[[#This Row],[NIP]]=B2060, D2060+cukier6[[#This Row],[LICZBA KG]], cukier6[[#This Row],[LICZBA KG]])</f>
        <v>48</v>
      </c>
      <c r="E206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061" s="23">
        <f>(1-E2061)*cukier6[[#This Row],[LICZBA KG]]</f>
        <v>20</v>
      </c>
      <c r="G2061" s="14"/>
      <c r="H2061" s="14"/>
      <c r="I2061" s="14"/>
    </row>
    <row r="2062" spans="1:9" x14ac:dyDescent="0.35">
      <c r="A2062" s="22">
        <v>40158</v>
      </c>
      <c r="B2062" s="23" t="s">
        <v>27</v>
      </c>
      <c r="C2062" s="14">
        <v>18</v>
      </c>
      <c r="D2062" s="14">
        <f>IF(cukier6[[#This Row],[NIP]]=B2061, D2061+cukier6[[#This Row],[LICZBA KG]], cukier6[[#This Row],[LICZBA KG]])</f>
        <v>66</v>
      </c>
      <c r="E206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062" s="23">
        <f>(1-E2062)*cukier6[[#This Row],[LICZBA KG]]</f>
        <v>18</v>
      </c>
      <c r="G2062" s="14"/>
      <c r="H2062" s="14"/>
      <c r="I2062" s="14"/>
    </row>
    <row r="2063" spans="1:9" x14ac:dyDescent="0.35">
      <c r="A2063" s="22">
        <v>38440</v>
      </c>
      <c r="B2063" s="23" t="s">
        <v>34</v>
      </c>
      <c r="C2063" s="14">
        <v>7</v>
      </c>
      <c r="D2063" s="14">
        <f>IF(cukier6[[#This Row],[NIP]]=B2062, D2062+cukier6[[#This Row],[LICZBA KG]], cukier6[[#This Row],[LICZBA KG]])</f>
        <v>7</v>
      </c>
      <c r="E206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063" s="23">
        <f>(1-E2063)*cukier6[[#This Row],[LICZBA KG]]</f>
        <v>7</v>
      </c>
      <c r="G2063" s="14"/>
      <c r="H2063" s="14"/>
      <c r="I2063" s="14"/>
    </row>
    <row r="2064" spans="1:9" x14ac:dyDescent="0.35">
      <c r="A2064" s="22">
        <v>39318</v>
      </c>
      <c r="B2064" s="23" t="s">
        <v>34</v>
      </c>
      <c r="C2064" s="14">
        <v>2</v>
      </c>
      <c r="D2064" s="14">
        <f>IF(cukier6[[#This Row],[NIP]]=B2063, D2063+cukier6[[#This Row],[LICZBA KG]], cukier6[[#This Row],[LICZBA KG]])</f>
        <v>9</v>
      </c>
      <c r="E206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064" s="23">
        <f>(1-E2064)*cukier6[[#This Row],[LICZBA KG]]</f>
        <v>2</v>
      </c>
      <c r="G2064" s="14"/>
      <c r="H2064" s="14"/>
      <c r="I2064" s="14"/>
    </row>
    <row r="2065" spans="1:9" x14ac:dyDescent="0.35">
      <c r="A2065" s="22">
        <v>38826</v>
      </c>
      <c r="B2065" s="23" t="s">
        <v>104</v>
      </c>
      <c r="C2065" s="14">
        <v>4</v>
      </c>
      <c r="D2065" s="14">
        <f>IF(cukier6[[#This Row],[NIP]]=B2064, D2064+cukier6[[#This Row],[LICZBA KG]], cukier6[[#This Row],[LICZBA KG]])</f>
        <v>4</v>
      </c>
      <c r="E206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065" s="23">
        <f>(1-E2065)*cukier6[[#This Row],[LICZBA KG]]</f>
        <v>4</v>
      </c>
      <c r="G2065" s="14"/>
      <c r="H2065" s="14"/>
      <c r="I2065" s="14"/>
    </row>
    <row r="2066" spans="1:9" x14ac:dyDescent="0.35">
      <c r="A2066" s="22">
        <v>41053</v>
      </c>
      <c r="B2066" s="23" t="s">
        <v>104</v>
      </c>
      <c r="C2066" s="14">
        <v>19</v>
      </c>
      <c r="D2066" s="14">
        <f>IF(cukier6[[#This Row],[NIP]]=B2065, D2065+cukier6[[#This Row],[LICZBA KG]], cukier6[[#This Row],[LICZBA KG]])</f>
        <v>23</v>
      </c>
      <c r="E206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066" s="23">
        <f>(1-E2066)*cukier6[[#This Row],[LICZBA KG]]</f>
        <v>19</v>
      </c>
      <c r="G2066" s="14"/>
      <c r="H2066" s="14"/>
      <c r="I2066" s="14"/>
    </row>
    <row r="2067" spans="1:9" x14ac:dyDescent="0.35">
      <c r="A2067" s="22">
        <v>41916</v>
      </c>
      <c r="B2067" s="23" t="s">
        <v>104</v>
      </c>
      <c r="C2067" s="14">
        <v>5</v>
      </c>
      <c r="D2067" s="14">
        <f>IF(cukier6[[#This Row],[NIP]]=B2066, D2066+cukier6[[#This Row],[LICZBA KG]], cukier6[[#This Row],[LICZBA KG]])</f>
        <v>28</v>
      </c>
      <c r="E206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067" s="23">
        <f>(1-E2067)*cukier6[[#This Row],[LICZBA KG]]</f>
        <v>5</v>
      </c>
      <c r="G2067" s="14"/>
      <c r="H2067" s="14"/>
      <c r="I2067" s="14"/>
    </row>
    <row r="2068" spans="1:9" x14ac:dyDescent="0.35">
      <c r="A2068" s="22">
        <v>39344</v>
      </c>
      <c r="B2068" s="23" t="s">
        <v>147</v>
      </c>
      <c r="C2068" s="14">
        <v>10</v>
      </c>
      <c r="D2068" s="14">
        <f>IF(cukier6[[#This Row],[NIP]]=B2067, D2067+cukier6[[#This Row],[LICZBA KG]], cukier6[[#This Row],[LICZBA KG]])</f>
        <v>10</v>
      </c>
      <c r="E206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068" s="23">
        <f>(1-E2068)*cukier6[[#This Row],[LICZBA KG]]</f>
        <v>10</v>
      </c>
      <c r="G2068" s="14"/>
      <c r="H2068" s="14"/>
      <c r="I2068" s="14"/>
    </row>
    <row r="2069" spans="1:9" x14ac:dyDescent="0.35">
      <c r="A2069" s="22">
        <v>39812</v>
      </c>
      <c r="B2069" s="23" t="s">
        <v>147</v>
      </c>
      <c r="C2069" s="14">
        <v>7</v>
      </c>
      <c r="D2069" s="14">
        <f>IF(cukier6[[#This Row],[NIP]]=B2068, D2068+cukier6[[#This Row],[LICZBA KG]], cukier6[[#This Row],[LICZBA KG]])</f>
        <v>17</v>
      </c>
      <c r="E206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069" s="23">
        <f>(1-E2069)*cukier6[[#This Row],[LICZBA KG]]</f>
        <v>7</v>
      </c>
      <c r="G2069" s="14"/>
      <c r="H2069" s="14"/>
      <c r="I2069" s="14"/>
    </row>
    <row r="2070" spans="1:9" x14ac:dyDescent="0.35">
      <c r="A2070" s="22">
        <v>41118</v>
      </c>
      <c r="B2070" s="23" t="s">
        <v>147</v>
      </c>
      <c r="C2070" s="14">
        <v>10</v>
      </c>
      <c r="D2070" s="14">
        <f>IF(cukier6[[#This Row],[NIP]]=B2069, D2069+cukier6[[#This Row],[LICZBA KG]], cukier6[[#This Row],[LICZBA KG]])</f>
        <v>27</v>
      </c>
      <c r="E207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070" s="23">
        <f>(1-E2070)*cukier6[[#This Row],[LICZBA KG]]</f>
        <v>10</v>
      </c>
      <c r="G2070" s="14"/>
      <c r="H2070" s="14"/>
      <c r="I2070" s="14"/>
    </row>
    <row r="2071" spans="1:9" x14ac:dyDescent="0.35">
      <c r="A2071" s="22">
        <v>41584</v>
      </c>
      <c r="B2071" s="23" t="s">
        <v>147</v>
      </c>
      <c r="C2071" s="14">
        <v>1</v>
      </c>
      <c r="D2071" s="14">
        <f>IF(cukier6[[#This Row],[NIP]]=B2070, D2070+cukier6[[#This Row],[LICZBA KG]], cukier6[[#This Row],[LICZBA KG]])</f>
        <v>28</v>
      </c>
      <c r="E207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071" s="23">
        <f>(1-E2071)*cukier6[[#This Row],[LICZBA KG]]</f>
        <v>1</v>
      </c>
      <c r="G2071" s="14"/>
      <c r="H2071" s="14"/>
      <c r="I2071" s="14"/>
    </row>
    <row r="2072" spans="1:9" x14ac:dyDescent="0.35">
      <c r="A2072" s="22">
        <v>41820</v>
      </c>
      <c r="B2072" s="23" t="s">
        <v>147</v>
      </c>
      <c r="C2072" s="14">
        <v>7</v>
      </c>
      <c r="D2072" s="14">
        <f>IF(cukier6[[#This Row],[NIP]]=B2071, D2071+cukier6[[#This Row],[LICZBA KG]], cukier6[[#This Row],[LICZBA KG]])</f>
        <v>35</v>
      </c>
      <c r="E207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072" s="23">
        <f>(1-E2072)*cukier6[[#This Row],[LICZBA KG]]</f>
        <v>7</v>
      </c>
      <c r="G2072" s="14"/>
      <c r="H2072" s="14"/>
      <c r="I2072" s="14"/>
    </row>
    <row r="2073" spans="1:9" x14ac:dyDescent="0.35">
      <c r="A2073" s="22">
        <v>40915</v>
      </c>
      <c r="B2073" s="23" t="s">
        <v>227</v>
      </c>
      <c r="C2073" s="14">
        <v>20</v>
      </c>
      <c r="D2073" s="14">
        <f>IF(cukier6[[#This Row],[NIP]]=B2072, D2072+cukier6[[#This Row],[LICZBA KG]], cukier6[[#This Row],[LICZBA KG]])</f>
        <v>20</v>
      </c>
      <c r="E207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073" s="23">
        <f>(1-E2073)*cukier6[[#This Row],[LICZBA KG]]</f>
        <v>20</v>
      </c>
      <c r="G2073" s="14"/>
      <c r="H2073" s="14"/>
      <c r="I2073" s="14"/>
    </row>
    <row r="2074" spans="1:9" x14ac:dyDescent="0.35">
      <c r="A2074" s="22">
        <v>38792</v>
      </c>
      <c r="B2074" s="23" t="s">
        <v>100</v>
      </c>
      <c r="C2074" s="14">
        <v>17</v>
      </c>
      <c r="D2074" s="14">
        <f>IF(cukier6[[#This Row],[NIP]]=B2073, D2073+cukier6[[#This Row],[LICZBA KG]], cukier6[[#This Row],[LICZBA KG]])</f>
        <v>17</v>
      </c>
      <c r="E207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074" s="23">
        <f>(1-E2074)*cukier6[[#This Row],[LICZBA KG]]</f>
        <v>17</v>
      </c>
      <c r="G2074" s="14"/>
      <c r="H2074" s="14"/>
      <c r="I2074" s="14"/>
    </row>
    <row r="2075" spans="1:9" x14ac:dyDescent="0.35">
      <c r="A2075" s="22">
        <v>38931</v>
      </c>
      <c r="B2075" s="23" t="s">
        <v>100</v>
      </c>
      <c r="C2075" s="14">
        <v>8</v>
      </c>
      <c r="D2075" s="14">
        <f>IF(cukier6[[#This Row],[NIP]]=B2074, D2074+cukier6[[#This Row],[LICZBA KG]], cukier6[[#This Row],[LICZBA KG]])</f>
        <v>25</v>
      </c>
      <c r="E207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075" s="23">
        <f>(1-E2075)*cukier6[[#This Row],[LICZBA KG]]</f>
        <v>8</v>
      </c>
      <c r="G2075" s="14"/>
      <c r="H2075" s="14"/>
      <c r="I2075" s="14"/>
    </row>
    <row r="2076" spans="1:9" x14ac:dyDescent="0.35">
      <c r="A2076" s="22">
        <v>39095</v>
      </c>
      <c r="B2076" s="23" t="s">
        <v>100</v>
      </c>
      <c r="C2076" s="14">
        <v>19</v>
      </c>
      <c r="D2076" s="14">
        <f>IF(cukier6[[#This Row],[NIP]]=B2075, D2075+cukier6[[#This Row],[LICZBA KG]], cukier6[[#This Row],[LICZBA KG]])</f>
        <v>44</v>
      </c>
      <c r="E207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076" s="23">
        <f>(1-E2076)*cukier6[[#This Row],[LICZBA KG]]</f>
        <v>19</v>
      </c>
      <c r="G2076" s="14"/>
      <c r="H2076" s="14"/>
      <c r="I2076" s="14"/>
    </row>
    <row r="2077" spans="1:9" x14ac:dyDescent="0.35">
      <c r="A2077" s="22">
        <v>39444</v>
      </c>
      <c r="B2077" s="23" t="s">
        <v>100</v>
      </c>
      <c r="C2077" s="14">
        <v>4</v>
      </c>
      <c r="D2077" s="14">
        <f>IF(cukier6[[#This Row],[NIP]]=B2076, D2076+cukier6[[#This Row],[LICZBA KG]], cukier6[[#This Row],[LICZBA KG]])</f>
        <v>48</v>
      </c>
      <c r="E207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077" s="23">
        <f>(1-E2077)*cukier6[[#This Row],[LICZBA KG]]</f>
        <v>4</v>
      </c>
      <c r="G2077" s="14"/>
      <c r="H2077" s="14"/>
      <c r="I2077" s="14"/>
    </row>
    <row r="2078" spans="1:9" x14ac:dyDescent="0.35">
      <c r="A2078" s="22">
        <v>38453</v>
      </c>
      <c r="B2078" s="23" t="s">
        <v>35</v>
      </c>
      <c r="C2078" s="14">
        <v>120</v>
      </c>
      <c r="D2078" s="14">
        <f>IF(cukier6[[#This Row],[NIP]]=B2077, D2077+cukier6[[#This Row],[LICZBA KG]], cukier6[[#This Row],[LICZBA KG]])</f>
        <v>120</v>
      </c>
      <c r="E207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2078" s="23">
        <f>(1-E2078)*cukier6[[#This Row],[LICZBA KG]]</f>
        <v>114</v>
      </c>
      <c r="G2078" s="14"/>
      <c r="H2078" s="14"/>
      <c r="I2078" s="14"/>
    </row>
    <row r="2079" spans="1:9" x14ac:dyDescent="0.35">
      <c r="A2079" s="22">
        <v>38754</v>
      </c>
      <c r="B2079" s="23" t="s">
        <v>35</v>
      </c>
      <c r="C2079" s="14">
        <v>190</v>
      </c>
      <c r="D2079" s="14">
        <f>IF(cukier6[[#This Row],[NIP]]=B2078, D2078+cukier6[[#This Row],[LICZBA KG]], cukier6[[#This Row],[LICZBA KG]])</f>
        <v>310</v>
      </c>
      <c r="E207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2079" s="23">
        <f>(1-E2079)*cukier6[[#This Row],[LICZBA KG]]</f>
        <v>180.5</v>
      </c>
      <c r="G2079" s="14"/>
      <c r="H2079" s="14"/>
      <c r="I2079" s="14"/>
    </row>
    <row r="2080" spans="1:9" x14ac:dyDescent="0.35">
      <c r="A2080" s="22">
        <v>38949</v>
      </c>
      <c r="B2080" s="23" t="s">
        <v>35</v>
      </c>
      <c r="C2080" s="14">
        <v>97</v>
      </c>
      <c r="D2080" s="14">
        <f>IF(cukier6[[#This Row],[NIP]]=B2079, D2079+cukier6[[#This Row],[LICZBA KG]], cukier6[[#This Row],[LICZBA KG]])</f>
        <v>407</v>
      </c>
      <c r="E208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2080" s="23">
        <f>(1-E2080)*cukier6[[#This Row],[LICZBA KG]]</f>
        <v>92.149999999999991</v>
      </c>
      <c r="G2080" s="14"/>
      <c r="H2080" s="14"/>
      <c r="I2080" s="14"/>
    </row>
    <row r="2081" spans="1:9" x14ac:dyDescent="0.35">
      <c r="A2081" s="22">
        <v>38956</v>
      </c>
      <c r="B2081" s="23" t="s">
        <v>35</v>
      </c>
      <c r="C2081" s="14">
        <v>33</v>
      </c>
      <c r="D2081" s="14">
        <f>IF(cukier6[[#This Row],[NIP]]=B2080, D2080+cukier6[[#This Row],[LICZBA KG]], cukier6[[#This Row],[LICZBA KG]])</f>
        <v>440</v>
      </c>
      <c r="E208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2081" s="23">
        <f>(1-E2081)*cukier6[[#This Row],[LICZBA KG]]</f>
        <v>31.349999999999998</v>
      </c>
      <c r="G2081" s="14"/>
      <c r="H2081" s="14"/>
      <c r="I2081" s="14"/>
    </row>
    <row r="2082" spans="1:9" x14ac:dyDescent="0.35">
      <c r="A2082" s="22">
        <v>39174</v>
      </c>
      <c r="B2082" s="23" t="s">
        <v>35</v>
      </c>
      <c r="C2082" s="14">
        <v>110</v>
      </c>
      <c r="D2082" s="14">
        <f>IF(cukier6[[#This Row],[NIP]]=B2081, D2081+cukier6[[#This Row],[LICZBA KG]], cukier6[[#This Row],[LICZBA KG]])</f>
        <v>550</v>
      </c>
      <c r="E208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2082" s="23">
        <f>(1-E2082)*cukier6[[#This Row],[LICZBA KG]]</f>
        <v>104.5</v>
      </c>
      <c r="G2082" s="14"/>
      <c r="H2082" s="14"/>
      <c r="I2082" s="14"/>
    </row>
    <row r="2083" spans="1:9" x14ac:dyDescent="0.35">
      <c r="A2083" s="22">
        <v>39188</v>
      </c>
      <c r="B2083" s="23" t="s">
        <v>35</v>
      </c>
      <c r="C2083" s="14">
        <v>30</v>
      </c>
      <c r="D2083" s="14">
        <f>IF(cukier6[[#This Row],[NIP]]=B2082, D2082+cukier6[[#This Row],[LICZBA KG]], cukier6[[#This Row],[LICZBA KG]])</f>
        <v>580</v>
      </c>
      <c r="E208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2083" s="23">
        <f>(1-E2083)*cukier6[[#This Row],[LICZBA KG]]</f>
        <v>28.5</v>
      </c>
      <c r="G2083" s="14"/>
      <c r="H2083" s="14"/>
      <c r="I2083" s="14"/>
    </row>
    <row r="2084" spans="1:9" x14ac:dyDescent="0.35">
      <c r="A2084" s="22">
        <v>39253</v>
      </c>
      <c r="B2084" s="23" t="s">
        <v>35</v>
      </c>
      <c r="C2084" s="14">
        <v>198</v>
      </c>
      <c r="D2084" s="14">
        <f>IF(cukier6[[#This Row],[NIP]]=B2083, D2083+cukier6[[#This Row],[LICZBA KG]], cukier6[[#This Row],[LICZBA KG]])</f>
        <v>778</v>
      </c>
      <c r="E208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2084" s="23">
        <f>(1-E2084)*cukier6[[#This Row],[LICZBA KG]]</f>
        <v>188.1</v>
      </c>
      <c r="G2084" s="14"/>
      <c r="H2084" s="14"/>
      <c r="I2084" s="14"/>
    </row>
    <row r="2085" spans="1:9" x14ac:dyDescent="0.35">
      <c r="A2085" s="22">
        <v>39423</v>
      </c>
      <c r="B2085" s="23" t="s">
        <v>35</v>
      </c>
      <c r="C2085" s="14">
        <v>89</v>
      </c>
      <c r="D2085" s="14">
        <f>IF(cukier6[[#This Row],[NIP]]=B2084, D2084+cukier6[[#This Row],[LICZBA KG]], cukier6[[#This Row],[LICZBA KG]])</f>
        <v>867</v>
      </c>
      <c r="E208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2085" s="23">
        <f>(1-E2085)*cukier6[[#This Row],[LICZBA KG]]</f>
        <v>84.55</v>
      </c>
      <c r="G2085" s="14"/>
      <c r="H2085" s="14"/>
      <c r="I2085" s="14"/>
    </row>
    <row r="2086" spans="1:9" x14ac:dyDescent="0.35">
      <c r="A2086" s="22">
        <v>39527</v>
      </c>
      <c r="B2086" s="23" t="s">
        <v>35</v>
      </c>
      <c r="C2086" s="14">
        <v>125</v>
      </c>
      <c r="D2086" s="14">
        <f>IF(cukier6[[#This Row],[NIP]]=B2085, D2085+cukier6[[#This Row],[LICZBA KG]], cukier6[[#This Row],[LICZBA KG]])</f>
        <v>992</v>
      </c>
      <c r="E208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2086" s="23">
        <f>(1-E2086)*cukier6[[#This Row],[LICZBA KG]]</f>
        <v>118.75</v>
      </c>
      <c r="G2086" s="14"/>
      <c r="H2086" s="14"/>
      <c r="I2086" s="14"/>
    </row>
    <row r="2087" spans="1:9" x14ac:dyDescent="0.35">
      <c r="A2087" s="22">
        <v>39628</v>
      </c>
      <c r="B2087" s="23" t="s">
        <v>35</v>
      </c>
      <c r="C2087" s="14">
        <v>161</v>
      </c>
      <c r="D2087" s="14">
        <f>IF(cukier6[[#This Row],[NIP]]=B2086, D2086+cukier6[[#This Row],[LICZBA KG]], cukier6[[#This Row],[LICZBA KG]])</f>
        <v>1153</v>
      </c>
      <c r="E208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087" s="23">
        <f>(1-E2087)*cukier6[[#This Row],[LICZBA KG]]</f>
        <v>144.9</v>
      </c>
      <c r="G2087" s="14"/>
      <c r="H2087" s="14"/>
      <c r="I2087" s="14"/>
    </row>
    <row r="2088" spans="1:9" x14ac:dyDescent="0.35">
      <c r="A2088" s="22">
        <v>39739</v>
      </c>
      <c r="B2088" s="23" t="s">
        <v>35</v>
      </c>
      <c r="C2088" s="14">
        <v>140</v>
      </c>
      <c r="D2088" s="14">
        <f>IF(cukier6[[#This Row],[NIP]]=B2087, D2087+cukier6[[#This Row],[LICZBA KG]], cukier6[[#This Row],[LICZBA KG]])</f>
        <v>1293</v>
      </c>
      <c r="E208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088" s="23">
        <f>(1-E2088)*cukier6[[#This Row],[LICZBA KG]]</f>
        <v>126</v>
      </c>
      <c r="G2088" s="14"/>
      <c r="H2088" s="14"/>
      <c r="I2088" s="14"/>
    </row>
    <row r="2089" spans="1:9" x14ac:dyDescent="0.35">
      <c r="A2089" s="22">
        <v>40021</v>
      </c>
      <c r="B2089" s="23" t="s">
        <v>35</v>
      </c>
      <c r="C2089" s="14">
        <v>24</v>
      </c>
      <c r="D2089" s="14">
        <f>IF(cukier6[[#This Row],[NIP]]=B2088, D2088+cukier6[[#This Row],[LICZBA KG]], cukier6[[#This Row],[LICZBA KG]])</f>
        <v>1317</v>
      </c>
      <c r="E208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089" s="23">
        <f>(1-E2089)*cukier6[[#This Row],[LICZBA KG]]</f>
        <v>21.6</v>
      </c>
      <c r="G2089" s="14"/>
      <c r="H2089" s="14"/>
      <c r="I2089" s="14"/>
    </row>
    <row r="2090" spans="1:9" x14ac:dyDescent="0.35">
      <c r="A2090" s="22">
        <v>40113</v>
      </c>
      <c r="B2090" s="23" t="s">
        <v>35</v>
      </c>
      <c r="C2090" s="14">
        <v>22</v>
      </c>
      <c r="D2090" s="14">
        <f>IF(cukier6[[#This Row],[NIP]]=B2089, D2089+cukier6[[#This Row],[LICZBA KG]], cukier6[[#This Row],[LICZBA KG]])</f>
        <v>1339</v>
      </c>
      <c r="E209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090" s="23">
        <f>(1-E2090)*cukier6[[#This Row],[LICZBA KG]]</f>
        <v>19.8</v>
      </c>
      <c r="G2090" s="14"/>
      <c r="H2090" s="14"/>
      <c r="I2090" s="14"/>
    </row>
    <row r="2091" spans="1:9" x14ac:dyDescent="0.35">
      <c r="A2091" s="22">
        <v>40142</v>
      </c>
      <c r="B2091" s="23" t="s">
        <v>35</v>
      </c>
      <c r="C2091" s="14">
        <v>91</v>
      </c>
      <c r="D2091" s="14">
        <f>IF(cukier6[[#This Row],[NIP]]=B2090, D2090+cukier6[[#This Row],[LICZBA KG]], cukier6[[#This Row],[LICZBA KG]])</f>
        <v>1430</v>
      </c>
      <c r="E209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091" s="23">
        <f>(1-E2091)*cukier6[[#This Row],[LICZBA KG]]</f>
        <v>81.900000000000006</v>
      </c>
      <c r="G2091" s="14"/>
      <c r="H2091" s="14"/>
      <c r="I2091" s="14"/>
    </row>
    <row r="2092" spans="1:9" x14ac:dyDescent="0.35">
      <c r="A2092" s="22">
        <v>40176</v>
      </c>
      <c r="B2092" s="23" t="s">
        <v>35</v>
      </c>
      <c r="C2092" s="14">
        <v>168</v>
      </c>
      <c r="D2092" s="14">
        <f>IF(cukier6[[#This Row],[NIP]]=B2091, D2091+cukier6[[#This Row],[LICZBA KG]], cukier6[[#This Row],[LICZBA KG]])</f>
        <v>1598</v>
      </c>
      <c r="E209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092" s="23">
        <f>(1-E2092)*cukier6[[#This Row],[LICZBA KG]]</f>
        <v>151.20000000000002</v>
      </c>
      <c r="G2092" s="14"/>
      <c r="H2092" s="14"/>
      <c r="I2092" s="14"/>
    </row>
    <row r="2093" spans="1:9" x14ac:dyDescent="0.35">
      <c r="A2093" s="22">
        <v>40211</v>
      </c>
      <c r="B2093" s="23" t="s">
        <v>35</v>
      </c>
      <c r="C2093" s="14">
        <v>195</v>
      </c>
      <c r="D2093" s="14">
        <f>IF(cukier6[[#This Row],[NIP]]=B2092, D2092+cukier6[[#This Row],[LICZBA KG]], cukier6[[#This Row],[LICZBA KG]])</f>
        <v>1793</v>
      </c>
      <c r="E209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093" s="23">
        <f>(1-E2093)*cukier6[[#This Row],[LICZBA KG]]</f>
        <v>175.5</v>
      </c>
      <c r="G2093" s="14"/>
      <c r="H2093" s="14"/>
      <c r="I2093" s="14"/>
    </row>
    <row r="2094" spans="1:9" x14ac:dyDescent="0.35">
      <c r="A2094" s="22">
        <v>40360</v>
      </c>
      <c r="B2094" s="23" t="s">
        <v>35</v>
      </c>
      <c r="C2094" s="14">
        <v>170</v>
      </c>
      <c r="D2094" s="14">
        <f>IF(cukier6[[#This Row],[NIP]]=B2093, D2093+cukier6[[#This Row],[LICZBA KG]], cukier6[[#This Row],[LICZBA KG]])</f>
        <v>1963</v>
      </c>
      <c r="E209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094" s="23">
        <f>(1-E2094)*cukier6[[#This Row],[LICZBA KG]]</f>
        <v>153</v>
      </c>
      <c r="G2094" s="14"/>
      <c r="H2094" s="14"/>
      <c r="I2094" s="14"/>
    </row>
    <row r="2095" spans="1:9" x14ac:dyDescent="0.35">
      <c r="A2095" s="22">
        <v>40425</v>
      </c>
      <c r="B2095" s="23" t="s">
        <v>35</v>
      </c>
      <c r="C2095" s="14">
        <v>200</v>
      </c>
      <c r="D2095" s="14">
        <f>IF(cukier6[[#This Row],[NIP]]=B2094, D2094+cukier6[[#This Row],[LICZBA KG]], cukier6[[#This Row],[LICZBA KG]])</f>
        <v>2163</v>
      </c>
      <c r="E209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095" s="23">
        <f>(1-E2095)*cukier6[[#This Row],[LICZBA KG]]</f>
        <v>180</v>
      </c>
      <c r="G2095" s="14"/>
      <c r="H2095" s="14"/>
      <c r="I2095" s="14"/>
    </row>
    <row r="2096" spans="1:9" x14ac:dyDescent="0.35">
      <c r="A2096" s="22">
        <v>40439</v>
      </c>
      <c r="B2096" s="23" t="s">
        <v>35</v>
      </c>
      <c r="C2096" s="14">
        <v>58</v>
      </c>
      <c r="D2096" s="14">
        <f>IF(cukier6[[#This Row],[NIP]]=B2095, D2095+cukier6[[#This Row],[LICZBA KG]], cukier6[[#This Row],[LICZBA KG]])</f>
        <v>2221</v>
      </c>
      <c r="E209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096" s="23">
        <f>(1-E2096)*cukier6[[#This Row],[LICZBA KG]]</f>
        <v>52.2</v>
      </c>
      <c r="G2096" s="14"/>
      <c r="H2096" s="14"/>
      <c r="I2096" s="14"/>
    </row>
    <row r="2097" spans="1:9" x14ac:dyDescent="0.35">
      <c r="A2097" s="22">
        <v>40465</v>
      </c>
      <c r="B2097" s="23" t="s">
        <v>35</v>
      </c>
      <c r="C2097" s="14">
        <v>124</v>
      </c>
      <c r="D2097" s="14">
        <f>IF(cukier6[[#This Row],[NIP]]=B2096, D2096+cukier6[[#This Row],[LICZBA KG]], cukier6[[#This Row],[LICZBA KG]])</f>
        <v>2345</v>
      </c>
      <c r="E209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097" s="23">
        <f>(1-E2097)*cukier6[[#This Row],[LICZBA KG]]</f>
        <v>111.60000000000001</v>
      </c>
      <c r="G2097" s="14"/>
      <c r="H2097" s="14"/>
      <c r="I2097" s="14"/>
    </row>
    <row r="2098" spans="1:9" x14ac:dyDescent="0.35">
      <c r="A2098" s="22">
        <v>40602</v>
      </c>
      <c r="B2098" s="23" t="s">
        <v>35</v>
      </c>
      <c r="C2098" s="14">
        <v>114</v>
      </c>
      <c r="D2098" s="14">
        <f>IF(cukier6[[#This Row],[NIP]]=B2097, D2097+cukier6[[#This Row],[LICZBA KG]], cukier6[[#This Row],[LICZBA KG]])</f>
        <v>2459</v>
      </c>
      <c r="E209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098" s="23">
        <f>(1-E2098)*cukier6[[#This Row],[LICZBA KG]]</f>
        <v>102.60000000000001</v>
      </c>
      <c r="G2098" s="14"/>
      <c r="H2098" s="14"/>
      <c r="I2098" s="14"/>
    </row>
    <row r="2099" spans="1:9" x14ac:dyDescent="0.35">
      <c r="A2099" s="22">
        <v>40647</v>
      </c>
      <c r="B2099" s="23" t="s">
        <v>35</v>
      </c>
      <c r="C2099" s="14">
        <v>46</v>
      </c>
      <c r="D2099" s="14">
        <f>IF(cukier6[[#This Row],[NIP]]=B2098, D2098+cukier6[[#This Row],[LICZBA KG]], cukier6[[#This Row],[LICZBA KG]])</f>
        <v>2505</v>
      </c>
      <c r="E209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099" s="23">
        <f>(1-E2099)*cukier6[[#This Row],[LICZBA KG]]</f>
        <v>41.4</v>
      </c>
      <c r="G2099" s="14"/>
      <c r="H2099" s="14"/>
      <c r="I2099" s="14"/>
    </row>
    <row r="2100" spans="1:9" x14ac:dyDescent="0.35">
      <c r="A2100" s="22">
        <v>40706</v>
      </c>
      <c r="B2100" s="23" t="s">
        <v>35</v>
      </c>
      <c r="C2100" s="14">
        <v>127</v>
      </c>
      <c r="D2100" s="14">
        <f>IF(cukier6[[#This Row],[NIP]]=B2099, D2099+cukier6[[#This Row],[LICZBA KG]], cukier6[[#This Row],[LICZBA KG]])</f>
        <v>2632</v>
      </c>
      <c r="E210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100" s="23">
        <f>(1-E2100)*cukier6[[#This Row],[LICZBA KG]]</f>
        <v>114.3</v>
      </c>
      <c r="G2100" s="14"/>
      <c r="H2100" s="14"/>
      <c r="I2100" s="14"/>
    </row>
    <row r="2101" spans="1:9" x14ac:dyDescent="0.35">
      <c r="A2101" s="22">
        <v>40733</v>
      </c>
      <c r="B2101" s="23" t="s">
        <v>35</v>
      </c>
      <c r="C2101" s="14">
        <v>141</v>
      </c>
      <c r="D2101" s="14">
        <f>IF(cukier6[[#This Row],[NIP]]=B2100, D2100+cukier6[[#This Row],[LICZBA KG]], cukier6[[#This Row],[LICZBA KG]])</f>
        <v>2773</v>
      </c>
      <c r="E210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101" s="23">
        <f>(1-E2101)*cukier6[[#This Row],[LICZBA KG]]</f>
        <v>126.9</v>
      </c>
      <c r="G2101" s="14"/>
      <c r="H2101" s="14"/>
      <c r="I2101" s="14"/>
    </row>
    <row r="2102" spans="1:9" x14ac:dyDescent="0.35">
      <c r="A2102" s="22">
        <v>40759</v>
      </c>
      <c r="B2102" s="23" t="s">
        <v>35</v>
      </c>
      <c r="C2102" s="14">
        <v>165</v>
      </c>
      <c r="D2102" s="14">
        <f>IF(cukier6[[#This Row],[NIP]]=B2101, D2101+cukier6[[#This Row],[LICZBA KG]], cukier6[[#This Row],[LICZBA KG]])</f>
        <v>2938</v>
      </c>
      <c r="E210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102" s="23">
        <f>(1-E2102)*cukier6[[#This Row],[LICZBA KG]]</f>
        <v>148.5</v>
      </c>
      <c r="G2102" s="14"/>
      <c r="H2102" s="14"/>
      <c r="I2102" s="14"/>
    </row>
    <row r="2103" spans="1:9" x14ac:dyDescent="0.35">
      <c r="A2103" s="22">
        <v>40760</v>
      </c>
      <c r="B2103" s="23" t="s">
        <v>35</v>
      </c>
      <c r="C2103" s="14">
        <v>180</v>
      </c>
      <c r="D2103" s="14">
        <f>IF(cukier6[[#This Row],[NIP]]=B2102, D2102+cukier6[[#This Row],[LICZBA KG]], cukier6[[#This Row],[LICZBA KG]])</f>
        <v>3118</v>
      </c>
      <c r="E210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103" s="23">
        <f>(1-E2103)*cukier6[[#This Row],[LICZBA KG]]</f>
        <v>162</v>
      </c>
      <c r="G2103" s="14"/>
      <c r="H2103" s="14"/>
      <c r="I2103" s="14"/>
    </row>
    <row r="2104" spans="1:9" x14ac:dyDescent="0.35">
      <c r="A2104" s="22">
        <v>40767</v>
      </c>
      <c r="B2104" s="23" t="s">
        <v>35</v>
      </c>
      <c r="C2104" s="14">
        <v>128</v>
      </c>
      <c r="D2104" s="14">
        <f>IF(cukier6[[#This Row],[NIP]]=B2103, D2103+cukier6[[#This Row],[LICZBA KG]], cukier6[[#This Row],[LICZBA KG]])</f>
        <v>3246</v>
      </c>
      <c r="E210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104" s="23">
        <f>(1-E2104)*cukier6[[#This Row],[LICZBA KG]]</f>
        <v>115.2</v>
      </c>
      <c r="G2104" s="14"/>
      <c r="H2104" s="14"/>
      <c r="I2104" s="14"/>
    </row>
    <row r="2105" spans="1:9" x14ac:dyDescent="0.35">
      <c r="A2105" s="22">
        <v>40986</v>
      </c>
      <c r="B2105" s="23" t="s">
        <v>35</v>
      </c>
      <c r="C2105" s="14">
        <v>140</v>
      </c>
      <c r="D2105" s="14">
        <f>IF(cukier6[[#This Row],[NIP]]=B2104, D2104+cukier6[[#This Row],[LICZBA KG]], cukier6[[#This Row],[LICZBA KG]])</f>
        <v>3386</v>
      </c>
      <c r="E210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105" s="23">
        <f>(1-E2105)*cukier6[[#This Row],[LICZBA KG]]</f>
        <v>126</v>
      </c>
      <c r="G2105" s="14"/>
      <c r="H2105" s="14"/>
      <c r="I2105" s="14"/>
    </row>
    <row r="2106" spans="1:9" x14ac:dyDescent="0.35">
      <c r="A2106" s="22">
        <v>41067</v>
      </c>
      <c r="B2106" s="23" t="s">
        <v>35</v>
      </c>
      <c r="C2106" s="14">
        <v>147</v>
      </c>
      <c r="D2106" s="14">
        <f>IF(cukier6[[#This Row],[NIP]]=B2105, D2105+cukier6[[#This Row],[LICZBA KG]], cukier6[[#This Row],[LICZBA KG]])</f>
        <v>3533</v>
      </c>
      <c r="E210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106" s="23">
        <f>(1-E2106)*cukier6[[#This Row],[LICZBA KG]]</f>
        <v>132.30000000000001</v>
      </c>
      <c r="G2106" s="14"/>
      <c r="H2106" s="14"/>
      <c r="I2106" s="14"/>
    </row>
    <row r="2107" spans="1:9" x14ac:dyDescent="0.35">
      <c r="A2107" s="22">
        <v>41141</v>
      </c>
      <c r="B2107" s="23" t="s">
        <v>35</v>
      </c>
      <c r="C2107" s="14">
        <v>76</v>
      </c>
      <c r="D2107" s="14">
        <f>IF(cukier6[[#This Row],[NIP]]=B2106, D2106+cukier6[[#This Row],[LICZBA KG]], cukier6[[#This Row],[LICZBA KG]])</f>
        <v>3609</v>
      </c>
      <c r="E210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107" s="23">
        <f>(1-E2107)*cukier6[[#This Row],[LICZBA KG]]</f>
        <v>68.400000000000006</v>
      </c>
      <c r="G2107" s="14"/>
      <c r="H2107" s="14"/>
      <c r="I2107" s="14"/>
    </row>
    <row r="2108" spans="1:9" x14ac:dyDescent="0.35">
      <c r="A2108" s="22">
        <v>41362</v>
      </c>
      <c r="B2108" s="23" t="s">
        <v>35</v>
      </c>
      <c r="C2108" s="14">
        <v>37</v>
      </c>
      <c r="D2108" s="14">
        <f>IF(cukier6[[#This Row],[NIP]]=B2107, D2107+cukier6[[#This Row],[LICZBA KG]], cukier6[[#This Row],[LICZBA KG]])</f>
        <v>3646</v>
      </c>
      <c r="E210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108" s="23">
        <f>(1-E2108)*cukier6[[#This Row],[LICZBA KG]]</f>
        <v>33.300000000000004</v>
      </c>
      <c r="G2108" s="14"/>
      <c r="H2108" s="14"/>
      <c r="I2108" s="14"/>
    </row>
    <row r="2109" spans="1:9" x14ac:dyDescent="0.35">
      <c r="A2109" s="22">
        <v>41472</v>
      </c>
      <c r="B2109" s="23" t="s">
        <v>35</v>
      </c>
      <c r="C2109" s="14">
        <v>60</v>
      </c>
      <c r="D2109" s="14">
        <f>IF(cukier6[[#This Row],[NIP]]=B2108, D2108+cukier6[[#This Row],[LICZBA KG]], cukier6[[#This Row],[LICZBA KG]])</f>
        <v>3706</v>
      </c>
      <c r="E210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109" s="23">
        <f>(1-E2109)*cukier6[[#This Row],[LICZBA KG]]</f>
        <v>54</v>
      </c>
      <c r="G2109" s="14"/>
      <c r="H2109" s="14"/>
      <c r="I2109" s="14"/>
    </row>
    <row r="2110" spans="1:9" x14ac:dyDescent="0.35">
      <c r="A2110" s="22">
        <v>41629</v>
      </c>
      <c r="B2110" s="23" t="s">
        <v>35</v>
      </c>
      <c r="C2110" s="14">
        <v>192</v>
      </c>
      <c r="D2110" s="14">
        <f>IF(cukier6[[#This Row],[NIP]]=B2109, D2109+cukier6[[#This Row],[LICZBA KG]], cukier6[[#This Row],[LICZBA KG]])</f>
        <v>3898</v>
      </c>
      <c r="E211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110" s="23">
        <f>(1-E2110)*cukier6[[#This Row],[LICZBA KG]]</f>
        <v>172.8</v>
      </c>
      <c r="G2110" s="14"/>
      <c r="H2110" s="14"/>
      <c r="I2110" s="14"/>
    </row>
    <row r="2111" spans="1:9" x14ac:dyDescent="0.35">
      <c r="A2111" s="22">
        <v>41630</v>
      </c>
      <c r="B2111" s="23" t="s">
        <v>35</v>
      </c>
      <c r="C2111" s="14">
        <v>92</v>
      </c>
      <c r="D2111" s="14">
        <f>IF(cukier6[[#This Row],[NIP]]=B2110, D2110+cukier6[[#This Row],[LICZBA KG]], cukier6[[#This Row],[LICZBA KG]])</f>
        <v>3990</v>
      </c>
      <c r="E211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111" s="23">
        <f>(1-E2111)*cukier6[[#This Row],[LICZBA KG]]</f>
        <v>82.8</v>
      </c>
      <c r="G2111" s="14"/>
      <c r="H2111" s="14"/>
      <c r="I2111" s="14"/>
    </row>
    <row r="2112" spans="1:9" x14ac:dyDescent="0.35">
      <c r="A2112" s="22">
        <v>41701</v>
      </c>
      <c r="B2112" s="23" t="s">
        <v>35</v>
      </c>
      <c r="C2112" s="14">
        <v>102</v>
      </c>
      <c r="D2112" s="14">
        <f>IF(cukier6[[#This Row],[NIP]]=B2111, D2111+cukier6[[#This Row],[LICZBA KG]], cukier6[[#This Row],[LICZBA KG]])</f>
        <v>4092</v>
      </c>
      <c r="E211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112" s="23">
        <f>(1-E2112)*cukier6[[#This Row],[LICZBA KG]]</f>
        <v>91.8</v>
      </c>
      <c r="G2112" s="14"/>
      <c r="H2112" s="14"/>
      <c r="I2112" s="14"/>
    </row>
    <row r="2113" spans="1:9" x14ac:dyDescent="0.35">
      <c r="A2113" s="22">
        <v>41776</v>
      </c>
      <c r="B2113" s="23" t="s">
        <v>35</v>
      </c>
      <c r="C2113" s="14">
        <v>161</v>
      </c>
      <c r="D2113" s="14">
        <f>IF(cukier6[[#This Row],[NIP]]=B2112, D2112+cukier6[[#This Row],[LICZBA KG]], cukier6[[#This Row],[LICZBA KG]])</f>
        <v>4253</v>
      </c>
      <c r="E211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113" s="23">
        <f>(1-E2113)*cukier6[[#This Row],[LICZBA KG]]</f>
        <v>144.9</v>
      </c>
      <c r="G2113" s="14"/>
      <c r="H2113" s="14"/>
      <c r="I2113" s="14"/>
    </row>
    <row r="2114" spans="1:9" x14ac:dyDescent="0.35">
      <c r="A2114" s="22">
        <v>41802</v>
      </c>
      <c r="B2114" s="23" t="s">
        <v>35</v>
      </c>
      <c r="C2114" s="14">
        <v>154</v>
      </c>
      <c r="D2114" s="14">
        <f>IF(cukier6[[#This Row],[NIP]]=B2113, D2113+cukier6[[#This Row],[LICZBA KG]], cukier6[[#This Row],[LICZBA KG]])</f>
        <v>4407</v>
      </c>
      <c r="E211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114" s="23">
        <f>(1-E2114)*cukier6[[#This Row],[LICZBA KG]]</f>
        <v>138.6</v>
      </c>
      <c r="G2114" s="14"/>
      <c r="H2114" s="14"/>
      <c r="I2114" s="14"/>
    </row>
    <row r="2115" spans="1:9" x14ac:dyDescent="0.35">
      <c r="A2115" s="22">
        <v>38589</v>
      </c>
      <c r="B2115" s="23" t="s">
        <v>75</v>
      </c>
      <c r="C2115" s="14">
        <v>8</v>
      </c>
      <c r="D2115" s="14">
        <f>IF(cukier6[[#This Row],[NIP]]=B2114, D2114+cukier6[[#This Row],[LICZBA KG]], cukier6[[#This Row],[LICZBA KG]])</f>
        <v>8</v>
      </c>
      <c r="E211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115" s="23">
        <f>(1-E2115)*cukier6[[#This Row],[LICZBA KG]]</f>
        <v>8</v>
      </c>
      <c r="G2115" s="14"/>
      <c r="H2115" s="14"/>
      <c r="I2115" s="14"/>
    </row>
    <row r="2116" spans="1:9" x14ac:dyDescent="0.35">
      <c r="A2116" s="22">
        <v>39184</v>
      </c>
      <c r="B2116" s="23" t="s">
        <v>75</v>
      </c>
      <c r="C2116" s="14">
        <v>12</v>
      </c>
      <c r="D2116" s="14">
        <f>IF(cukier6[[#This Row],[NIP]]=B2115, D2115+cukier6[[#This Row],[LICZBA KG]], cukier6[[#This Row],[LICZBA KG]])</f>
        <v>20</v>
      </c>
      <c r="E211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116" s="23">
        <f>(1-E2116)*cukier6[[#This Row],[LICZBA KG]]</f>
        <v>12</v>
      </c>
      <c r="G2116" s="14"/>
      <c r="H2116" s="14"/>
      <c r="I2116" s="14"/>
    </row>
    <row r="2117" spans="1:9" x14ac:dyDescent="0.35">
      <c r="A2117" s="22">
        <v>40839</v>
      </c>
      <c r="B2117" s="23" t="s">
        <v>75</v>
      </c>
      <c r="C2117" s="14">
        <v>2</v>
      </c>
      <c r="D2117" s="14">
        <f>IF(cukier6[[#This Row],[NIP]]=B2116, D2116+cukier6[[#This Row],[LICZBA KG]], cukier6[[#This Row],[LICZBA KG]])</f>
        <v>22</v>
      </c>
      <c r="E211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117" s="23">
        <f>(1-E2117)*cukier6[[#This Row],[LICZBA KG]]</f>
        <v>2</v>
      </c>
      <c r="G2117" s="14"/>
      <c r="H2117" s="14"/>
      <c r="I2117" s="14"/>
    </row>
    <row r="2118" spans="1:9" x14ac:dyDescent="0.35">
      <c r="A2118" s="22">
        <v>41577</v>
      </c>
      <c r="B2118" s="23" t="s">
        <v>75</v>
      </c>
      <c r="C2118" s="14">
        <v>4</v>
      </c>
      <c r="D2118" s="14">
        <f>IF(cukier6[[#This Row],[NIP]]=B2117, D2117+cukier6[[#This Row],[LICZBA KG]], cukier6[[#This Row],[LICZBA KG]])</f>
        <v>26</v>
      </c>
      <c r="E211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118" s="23">
        <f>(1-E2118)*cukier6[[#This Row],[LICZBA KG]]</f>
        <v>4</v>
      </c>
      <c r="G2118" s="14"/>
      <c r="H2118" s="14"/>
      <c r="I2118" s="14"/>
    </row>
    <row r="2119" spans="1:9" x14ac:dyDescent="0.35">
      <c r="A2119" s="22">
        <v>39049</v>
      </c>
      <c r="B2119" s="23" t="s">
        <v>128</v>
      </c>
      <c r="C2119" s="14">
        <v>6</v>
      </c>
      <c r="D2119" s="14">
        <f>IF(cukier6[[#This Row],[NIP]]=B2118, D2118+cukier6[[#This Row],[LICZBA KG]], cukier6[[#This Row],[LICZBA KG]])</f>
        <v>6</v>
      </c>
      <c r="E211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119" s="23">
        <f>(1-E2119)*cukier6[[#This Row],[LICZBA KG]]</f>
        <v>6</v>
      </c>
      <c r="G2119" s="14"/>
      <c r="H2119" s="14"/>
      <c r="I2119" s="14"/>
    </row>
    <row r="2120" spans="1:9" x14ac:dyDescent="0.35">
      <c r="A2120" s="22">
        <v>41716</v>
      </c>
      <c r="B2120" s="23" t="s">
        <v>128</v>
      </c>
      <c r="C2120" s="14">
        <v>1</v>
      </c>
      <c r="D2120" s="14">
        <f>IF(cukier6[[#This Row],[NIP]]=B2119, D2119+cukier6[[#This Row],[LICZBA KG]], cukier6[[#This Row],[LICZBA KG]])</f>
        <v>7</v>
      </c>
      <c r="E212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120" s="23">
        <f>(1-E2120)*cukier6[[#This Row],[LICZBA KG]]</f>
        <v>1</v>
      </c>
      <c r="G2120" s="14"/>
      <c r="H2120" s="14"/>
      <c r="I2120" s="14"/>
    </row>
    <row r="2121" spans="1:9" x14ac:dyDescent="0.35">
      <c r="A2121" s="22">
        <v>40573</v>
      </c>
      <c r="B2121" s="23" t="s">
        <v>216</v>
      </c>
      <c r="C2121" s="14">
        <v>18</v>
      </c>
      <c r="D2121" s="14">
        <f>IF(cukier6[[#This Row],[NIP]]=B2120, D2120+cukier6[[#This Row],[LICZBA KG]], cukier6[[#This Row],[LICZBA KG]])</f>
        <v>18</v>
      </c>
      <c r="E212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121" s="23">
        <f>(1-E2121)*cukier6[[#This Row],[LICZBA KG]]</f>
        <v>18</v>
      </c>
      <c r="G2121" s="14"/>
      <c r="H2121" s="14"/>
      <c r="I2121" s="14"/>
    </row>
    <row r="2122" spans="1:9" x14ac:dyDescent="0.35">
      <c r="A2122" s="22">
        <v>38577</v>
      </c>
      <c r="B2122" s="23" t="s">
        <v>70</v>
      </c>
      <c r="C2122" s="14">
        <v>6</v>
      </c>
      <c r="D2122" s="14">
        <f>IF(cukier6[[#This Row],[NIP]]=B2121, D2121+cukier6[[#This Row],[LICZBA KG]], cukier6[[#This Row],[LICZBA KG]])</f>
        <v>6</v>
      </c>
      <c r="E212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122" s="23">
        <f>(1-E2122)*cukier6[[#This Row],[LICZBA KG]]</f>
        <v>6</v>
      </c>
      <c r="G2122" s="14"/>
      <c r="H2122" s="14"/>
      <c r="I2122" s="14"/>
    </row>
    <row r="2123" spans="1:9" x14ac:dyDescent="0.35">
      <c r="A2123" s="22">
        <v>39780</v>
      </c>
      <c r="B2123" s="23" t="s">
        <v>70</v>
      </c>
      <c r="C2123" s="14">
        <v>11</v>
      </c>
      <c r="D2123" s="14">
        <f>IF(cukier6[[#This Row],[NIP]]=B2122, D2122+cukier6[[#This Row],[LICZBA KG]], cukier6[[#This Row],[LICZBA KG]])</f>
        <v>17</v>
      </c>
      <c r="E212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123" s="23">
        <f>(1-E2123)*cukier6[[#This Row],[LICZBA KG]]</f>
        <v>11</v>
      </c>
      <c r="G2123" s="14"/>
      <c r="H2123" s="14"/>
      <c r="I2123" s="14"/>
    </row>
    <row r="2124" spans="1:9" x14ac:dyDescent="0.35">
      <c r="A2124" s="22">
        <v>40107</v>
      </c>
      <c r="B2124" s="23" t="s">
        <v>70</v>
      </c>
      <c r="C2124" s="14">
        <v>5</v>
      </c>
      <c r="D2124" s="14">
        <f>IF(cukier6[[#This Row],[NIP]]=B2123, D2123+cukier6[[#This Row],[LICZBA KG]], cukier6[[#This Row],[LICZBA KG]])</f>
        <v>22</v>
      </c>
      <c r="E212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124" s="23">
        <f>(1-E2124)*cukier6[[#This Row],[LICZBA KG]]</f>
        <v>5</v>
      </c>
      <c r="G2124" s="14"/>
      <c r="H2124" s="14"/>
      <c r="I2124" s="14"/>
    </row>
    <row r="2125" spans="1:9" x14ac:dyDescent="0.35">
      <c r="A2125" s="22">
        <v>40491</v>
      </c>
      <c r="B2125" s="23" t="s">
        <v>70</v>
      </c>
      <c r="C2125" s="14">
        <v>17</v>
      </c>
      <c r="D2125" s="14">
        <f>IF(cukier6[[#This Row],[NIP]]=B2124, D2124+cukier6[[#This Row],[LICZBA KG]], cukier6[[#This Row],[LICZBA KG]])</f>
        <v>39</v>
      </c>
      <c r="E212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125" s="23">
        <f>(1-E2125)*cukier6[[#This Row],[LICZBA KG]]</f>
        <v>17</v>
      </c>
      <c r="G2125" s="14"/>
      <c r="H2125" s="14"/>
      <c r="I2125" s="14"/>
    </row>
    <row r="2126" spans="1:9" x14ac:dyDescent="0.35">
      <c r="A2126" s="22">
        <v>41921</v>
      </c>
      <c r="B2126" s="23" t="s">
        <v>70</v>
      </c>
      <c r="C2126" s="14">
        <v>16</v>
      </c>
      <c r="D2126" s="14">
        <f>IF(cukier6[[#This Row],[NIP]]=B2125, D2125+cukier6[[#This Row],[LICZBA KG]], cukier6[[#This Row],[LICZBA KG]])</f>
        <v>55</v>
      </c>
      <c r="E212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126" s="23">
        <f>(1-E2126)*cukier6[[#This Row],[LICZBA KG]]</f>
        <v>16</v>
      </c>
      <c r="G2126" s="14"/>
      <c r="H2126" s="14"/>
      <c r="I2126" s="14"/>
    </row>
    <row r="2127" spans="1:9" x14ac:dyDescent="0.35">
      <c r="A2127" s="22">
        <v>38910</v>
      </c>
      <c r="B2127" s="23" t="s">
        <v>119</v>
      </c>
      <c r="C2127" s="14">
        <v>9</v>
      </c>
      <c r="D2127" s="14">
        <f>IF(cukier6[[#This Row],[NIP]]=B2126, D2126+cukier6[[#This Row],[LICZBA KG]], cukier6[[#This Row],[LICZBA KG]])</f>
        <v>9</v>
      </c>
      <c r="E212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127" s="23">
        <f>(1-E2127)*cukier6[[#This Row],[LICZBA KG]]</f>
        <v>9</v>
      </c>
      <c r="G2127" s="14"/>
      <c r="H2127" s="14"/>
      <c r="I2127" s="14"/>
    </row>
    <row r="2128" spans="1:9" x14ac:dyDescent="0.35">
      <c r="A2128" s="22">
        <v>39308</v>
      </c>
      <c r="B2128" s="23" t="s">
        <v>119</v>
      </c>
      <c r="C2128" s="14">
        <v>11</v>
      </c>
      <c r="D2128" s="14">
        <f>IF(cukier6[[#This Row],[NIP]]=B2127, D2127+cukier6[[#This Row],[LICZBA KG]], cukier6[[#This Row],[LICZBA KG]])</f>
        <v>20</v>
      </c>
      <c r="E212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128" s="23">
        <f>(1-E2128)*cukier6[[#This Row],[LICZBA KG]]</f>
        <v>11</v>
      </c>
      <c r="G2128" s="14"/>
      <c r="H2128" s="14"/>
      <c r="I2128" s="14"/>
    </row>
    <row r="2129" spans="1:9" x14ac:dyDescent="0.35">
      <c r="A2129" s="22">
        <v>39505</v>
      </c>
      <c r="B2129" s="23" t="s">
        <v>119</v>
      </c>
      <c r="C2129" s="14">
        <v>5</v>
      </c>
      <c r="D2129" s="14">
        <f>IF(cukier6[[#This Row],[NIP]]=B2128, D2128+cukier6[[#This Row],[LICZBA KG]], cukier6[[#This Row],[LICZBA KG]])</f>
        <v>25</v>
      </c>
      <c r="E212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129" s="23">
        <f>(1-E2129)*cukier6[[#This Row],[LICZBA KG]]</f>
        <v>5</v>
      </c>
      <c r="G2129" s="14"/>
      <c r="H2129" s="14"/>
      <c r="I2129" s="14"/>
    </row>
    <row r="2130" spans="1:9" x14ac:dyDescent="0.35">
      <c r="A2130" s="22">
        <v>41945</v>
      </c>
      <c r="B2130" s="23" t="s">
        <v>119</v>
      </c>
      <c r="C2130" s="14">
        <v>11</v>
      </c>
      <c r="D2130" s="14">
        <f>IF(cukier6[[#This Row],[NIP]]=B2129, D2129+cukier6[[#This Row],[LICZBA KG]], cukier6[[#This Row],[LICZBA KG]])</f>
        <v>36</v>
      </c>
      <c r="E213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130" s="23">
        <f>(1-E2130)*cukier6[[#This Row],[LICZBA KG]]</f>
        <v>11</v>
      </c>
      <c r="G2130" s="14"/>
      <c r="H2130" s="14"/>
      <c r="I2130" s="14"/>
    </row>
    <row r="2131" spans="1:9" x14ac:dyDescent="0.35">
      <c r="A2131" s="22">
        <v>38790</v>
      </c>
      <c r="B2131" s="23" t="s">
        <v>99</v>
      </c>
      <c r="C2131" s="14">
        <v>10</v>
      </c>
      <c r="D2131" s="14">
        <f>IF(cukier6[[#This Row],[NIP]]=B2130, D2130+cukier6[[#This Row],[LICZBA KG]], cukier6[[#This Row],[LICZBA KG]])</f>
        <v>10</v>
      </c>
      <c r="E213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131" s="23">
        <f>(1-E2131)*cukier6[[#This Row],[LICZBA KG]]</f>
        <v>10</v>
      </c>
      <c r="G2131" s="14"/>
      <c r="H2131" s="14"/>
      <c r="I2131" s="14"/>
    </row>
    <row r="2132" spans="1:9" x14ac:dyDescent="0.35">
      <c r="A2132" s="22">
        <v>39111</v>
      </c>
      <c r="B2132" s="23" t="s">
        <v>99</v>
      </c>
      <c r="C2132" s="14">
        <v>12</v>
      </c>
      <c r="D2132" s="14">
        <f>IF(cukier6[[#This Row],[NIP]]=B2131, D2131+cukier6[[#This Row],[LICZBA KG]], cukier6[[#This Row],[LICZBA KG]])</f>
        <v>22</v>
      </c>
      <c r="E213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132" s="23">
        <f>(1-E2132)*cukier6[[#This Row],[LICZBA KG]]</f>
        <v>12</v>
      </c>
      <c r="G2132" s="14"/>
      <c r="H2132" s="14"/>
      <c r="I2132" s="14"/>
    </row>
    <row r="2133" spans="1:9" x14ac:dyDescent="0.35">
      <c r="A2133" s="22">
        <v>41576</v>
      </c>
      <c r="B2133" s="23" t="s">
        <v>99</v>
      </c>
      <c r="C2133" s="14">
        <v>19</v>
      </c>
      <c r="D2133" s="14">
        <f>IF(cukier6[[#This Row],[NIP]]=B2132, D2132+cukier6[[#This Row],[LICZBA KG]], cukier6[[#This Row],[LICZBA KG]])</f>
        <v>41</v>
      </c>
      <c r="E213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133" s="23">
        <f>(1-E2133)*cukier6[[#This Row],[LICZBA KG]]</f>
        <v>19</v>
      </c>
      <c r="G2133" s="14"/>
      <c r="H2133" s="14"/>
      <c r="I2133" s="14"/>
    </row>
    <row r="2134" spans="1:9" x14ac:dyDescent="0.35">
      <c r="A2134" s="22">
        <v>38887</v>
      </c>
      <c r="B2134" s="23" t="s">
        <v>114</v>
      </c>
      <c r="C2134" s="14">
        <v>7</v>
      </c>
      <c r="D2134" s="14">
        <f>IF(cukier6[[#This Row],[NIP]]=B2133, D2133+cukier6[[#This Row],[LICZBA KG]], cukier6[[#This Row],[LICZBA KG]])</f>
        <v>7</v>
      </c>
      <c r="E213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134" s="23">
        <f>(1-E2134)*cukier6[[#This Row],[LICZBA KG]]</f>
        <v>7</v>
      </c>
      <c r="G2134" s="14"/>
      <c r="H2134" s="14"/>
      <c r="I2134" s="14"/>
    </row>
    <row r="2135" spans="1:9" x14ac:dyDescent="0.35">
      <c r="A2135" s="22">
        <v>38815</v>
      </c>
      <c r="B2135" s="23" t="s">
        <v>102</v>
      </c>
      <c r="C2135" s="14">
        <v>171</v>
      </c>
      <c r="D2135" s="14">
        <f>IF(cukier6[[#This Row],[NIP]]=B2134, D2134+cukier6[[#This Row],[LICZBA KG]], cukier6[[#This Row],[LICZBA KG]])</f>
        <v>171</v>
      </c>
      <c r="E213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2135" s="23">
        <f>(1-E2135)*cukier6[[#This Row],[LICZBA KG]]</f>
        <v>162.44999999999999</v>
      </c>
      <c r="G2135" s="14"/>
      <c r="H2135" s="14"/>
      <c r="I2135" s="14"/>
    </row>
    <row r="2136" spans="1:9" x14ac:dyDescent="0.35">
      <c r="A2136" s="22">
        <v>38864</v>
      </c>
      <c r="B2136" s="23" t="s">
        <v>102</v>
      </c>
      <c r="C2136" s="14">
        <v>243</v>
      </c>
      <c r="D2136" s="14">
        <f>IF(cukier6[[#This Row],[NIP]]=B2135, D2135+cukier6[[#This Row],[LICZBA KG]], cukier6[[#This Row],[LICZBA KG]])</f>
        <v>414</v>
      </c>
      <c r="E213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2136" s="23">
        <f>(1-E2136)*cukier6[[#This Row],[LICZBA KG]]</f>
        <v>230.85</v>
      </c>
      <c r="G2136" s="14"/>
      <c r="H2136" s="14"/>
      <c r="I2136" s="14"/>
    </row>
    <row r="2137" spans="1:9" x14ac:dyDescent="0.35">
      <c r="A2137" s="22">
        <v>38919</v>
      </c>
      <c r="B2137" s="23" t="s">
        <v>102</v>
      </c>
      <c r="C2137" s="14">
        <v>382</v>
      </c>
      <c r="D2137" s="14">
        <f>IF(cukier6[[#This Row],[NIP]]=B2136, D2136+cukier6[[#This Row],[LICZBA KG]], cukier6[[#This Row],[LICZBA KG]])</f>
        <v>796</v>
      </c>
      <c r="E213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0.05</v>
      </c>
      <c r="F2137" s="23">
        <f>(1-E2137)*cukier6[[#This Row],[LICZBA KG]]</f>
        <v>362.9</v>
      </c>
      <c r="G2137" s="14"/>
      <c r="H2137" s="14"/>
      <c r="I2137" s="14"/>
    </row>
    <row r="2138" spans="1:9" x14ac:dyDescent="0.35">
      <c r="A2138" s="22">
        <v>38974</v>
      </c>
      <c r="B2138" s="23" t="s">
        <v>102</v>
      </c>
      <c r="C2138" s="14">
        <v>343</v>
      </c>
      <c r="D2138" s="14">
        <f>IF(cukier6[[#This Row],[NIP]]=B2137, D2137+cukier6[[#This Row],[LICZBA KG]], cukier6[[#This Row],[LICZBA KG]])</f>
        <v>1139</v>
      </c>
      <c r="E213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138" s="23">
        <f>(1-E2138)*cukier6[[#This Row],[LICZBA KG]]</f>
        <v>308.7</v>
      </c>
      <c r="G2138" s="14"/>
      <c r="H2138" s="14"/>
      <c r="I2138" s="14"/>
    </row>
    <row r="2139" spans="1:9" x14ac:dyDescent="0.35">
      <c r="A2139" s="22">
        <v>39527</v>
      </c>
      <c r="B2139" s="23" t="s">
        <v>102</v>
      </c>
      <c r="C2139" s="14">
        <v>298</v>
      </c>
      <c r="D2139" s="14">
        <f>IF(cukier6[[#This Row],[NIP]]=B2138, D2138+cukier6[[#This Row],[LICZBA KG]], cukier6[[#This Row],[LICZBA KG]])</f>
        <v>1437</v>
      </c>
      <c r="E213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139" s="23">
        <f>(1-E2139)*cukier6[[#This Row],[LICZBA KG]]</f>
        <v>268.2</v>
      </c>
      <c r="G2139" s="14"/>
      <c r="H2139" s="14"/>
      <c r="I2139" s="14"/>
    </row>
    <row r="2140" spans="1:9" x14ac:dyDescent="0.35">
      <c r="A2140" s="22">
        <v>39549</v>
      </c>
      <c r="B2140" s="23" t="s">
        <v>102</v>
      </c>
      <c r="C2140" s="14">
        <v>477</v>
      </c>
      <c r="D2140" s="14">
        <f>IF(cukier6[[#This Row],[NIP]]=B2139, D2139+cukier6[[#This Row],[LICZBA KG]], cukier6[[#This Row],[LICZBA KG]])</f>
        <v>1914</v>
      </c>
      <c r="E214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140" s="23">
        <f>(1-E2140)*cukier6[[#This Row],[LICZBA KG]]</f>
        <v>429.3</v>
      </c>
      <c r="G2140" s="14"/>
      <c r="H2140" s="14"/>
      <c r="I2140" s="14"/>
    </row>
    <row r="2141" spans="1:9" x14ac:dyDescent="0.35">
      <c r="A2141" s="22">
        <v>39584</v>
      </c>
      <c r="B2141" s="23" t="s">
        <v>102</v>
      </c>
      <c r="C2141" s="14">
        <v>431</v>
      </c>
      <c r="D2141" s="14">
        <f>IF(cukier6[[#This Row],[NIP]]=B2140, D2140+cukier6[[#This Row],[LICZBA KG]], cukier6[[#This Row],[LICZBA KG]])</f>
        <v>2345</v>
      </c>
      <c r="E214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141" s="23">
        <f>(1-E2141)*cukier6[[#This Row],[LICZBA KG]]</f>
        <v>387.90000000000003</v>
      </c>
      <c r="G2141" s="14"/>
      <c r="H2141" s="14"/>
      <c r="I2141" s="14"/>
    </row>
    <row r="2142" spans="1:9" x14ac:dyDescent="0.35">
      <c r="A2142" s="22">
        <v>39692</v>
      </c>
      <c r="B2142" s="23" t="s">
        <v>102</v>
      </c>
      <c r="C2142" s="14">
        <v>346</v>
      </c>
      <c r="D2142" s="14">
        <f>IF(cukier6[[#This Row],[NIP]]=B2141, D2141+cukier6[[#This Row],[LICZBA KG]], cukier6[[#This Row],[LICZBA KG]])</f>
        <v>2691</v>
      </c>
      <c r="E214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142" s="23">
        <f>(1-E2142)*cukier6[[#This Row],[LICZBA KG]]</f>
        <v>311.40000000000003</v>
      </c>
      <c r="G2142" s="14"/>
      <c r="H2142" s="14"/>
      <c r="I2142" s="14"/>
    </row>
    <row r="2143" spans="1:9" x14ac:dyDescent="0.35">
      <c r="A2143" s="22">
        <v>40072</v>
      </c>
      <c r="B2143" s="23" t="s">
        <v>102</v>
      </c>
      <c r="C2143" s="14">
        <v>395</v>
      </c>
      <c r="D2143" s="14">
        <f>IF(cukier6[[#This Row],[NIP]]=B2142, D2142+cukier6[[#This Row],[LICZBA KG]], cukier6[[#This Row],[LICZBA KG]])</f>
        <v>3086</v>
      </c>
      <c r="E214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143" s="23">
        <f>(1-E2143)*cukier6[[#This Row],[LICZBA KG]]</f>
        <v>355.5</v>
      </c>
      <c r="G2143" s="14"/>
      <c r="H2143" s="14"/>
      <c r="I2143" s="14"/>
    </row>
    <row r="2144" spans="1:9" x14ac:dyDescent="0.35">
      <c r="A2144" s="22">
        <v>40121</v>
      </c>
      <c r="B2144" s="23" t="s">
        <v>102</v>
      </c>
      <c r="C2144" s="14">
        <v>200</v>
      </c>
      <c r="D2144" s="14">
        <f>IF(cukier6[[#This Row],[NIP]]=B2143, D2143+cukier6[[#This Row],[LICZBA KG]], cukier6[[#This Row],[LICZBA KG]])</f>
        <v>3286</v>
      </c>
      <c r="E214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144" s="23">
        <f>(1-E2144)*cukier6[[#This Row],[LICZBA KG]]</f>
        <v>180</v>
      </c>
      <c r="G2144" s="14"/>
      <c r="H2144" s="14"/>
      <c r="I2144" s="14"/>
    </row>
    <row r="2145" spans="1:9" x14ac:dyDescent="0.35">
      <c r="A2145" s="22">
        <v>40350</v>
      </c>
      <c r="B2145" s="23" t="s">
        <v>102</v>
      </c>
      <c r="C2145" s="14">
        <v>260</v>
      </c>
      <c r="D2145" s="14">
        <f>IF(cukier6[[#This Row],[NIP]]=B2144, D2144+cukier6[[#This Row],[LICZBA KG]], cukier6[[#This Row],[LICZBA KG]])</f>
        <v>3546</v>
      </c>
      <c r="E214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145" s="23">
        <f>(1-E2145)*cukier6[[#This Row],[LICZBA KG]]</f>
        <v>234</v>
      </c>
      <c r="G2145" s="14"/>
      <c r="H2145" s="14"/>
      <c r="I2145" s="14"/>
    </row>
    <row r="2146" spans="1:9" x14ac:dyDescent="0.35">
      <c r="A2146" s="22">
        <v>40736</v>
      </c>
      <c r="B2146" s="23" t="s">
        <v>102</v>
      </c>
      <c r="C2146" s="14">
        <v>329</v>
      </c>
      <c r="D2146" s="14">
        <f>IF(cukier6[[#This Row],[NIP]]=B2145, D2145+cukier6[[#This Row],[LICZBA KG]], cukier6[[#This Row],[LICZBA KG]])</f>
        <v>3875</v>
      </c>
      <c r="E214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146" s="23">
        <f>(1-E2146)*cukier6[[#This Row],[LICZBA KG]]</f>
        <v>296.10000000000002</v>
      </c>
      <c r="G2146" s="14"/>
      <c r="H2146" s="14"/>
      <c r="I2146" s="14"/>
    </row>
    <row r="2147" spans="1:9" x14ac:dyDescent="0.35">
      <c r="A2147" s="22">
        <v>40807</v>
      </c>
      <c r="B2147" s="23" t="s">
        <v>102</v>
      </c>
      <c r="C2147" s="14">
        <v>249</v>
      </c>
      <c r="D2147" s="14">
        <f>IF(cukier6[[#This Row],[NIP]]=B2146, D2146+cukier6[[#This Row],[LICZBA KG]], cukier6[[#This Row],[LICZBA KG]])</f>
        <v>4124</v>
      </c>
      <c r="E214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147" s="23">
        <f>(1-E2147)*cukier6[[#This Row],[LICZBA KG]]</f>
        <v>224.1</v>
      </c>
      <c r="G2147" s="14"/>
      <c r="H2147" s="14"/>
      <c r="I2147" s="14"/>
    </row>
    <row r="2148" spans="1:9" x14ac:dyDescent="0.35">
      <c r="A2148" s="22">
        <v>40955</v>
      </c>
      <c r="B2148" s="23" t="s">
        <v>102</v>
      </c>
      <c r="C2148" s="14">
        <v>248</v>
      </c>
      <c r="D2148" s="14">
        <f>IF(cukier6[[#This Row],[NIP]]=B2147, D2147+cukier6[[#This Row],[LICZBA KG]], cukier6[[#This Row],[LICZBA KG]])</f>
        <v>4372</v>
      </c>
      <c r="E214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148" s="23">
        <f>(1-E2148)*cukier6[[#This Row],[LICZBA KG]]</f>
        <v>223.20000000000002</v>
      </c>
      <c r="G2148" s="14"/>
      <c r="H2148" s="14"/>
      <c r="I2148" s="14"/>
    </row>
    <row r="2149" spans="1:9" x14ac:dyDescent="0.35">
      <c r="A2149" s="22">
        <v>40971</v>
      </c>
      <c r="B2149" s="23" t="s">
        <v>102</v>
      </c>
      <c r="C2149" s="14">
        <v>221</v>
      </c>
      <c r="D2149" s="14">
        <f>IF(cukier6[[#This Row],[NIP]]=B2148, D2148+cukier6[[#This Row],[LICZBA KG]], cukier6[[#This Row],[LICZBA KG]])</f>
        <v>4593</v>
      </c>
      <c r="E214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149" s="23">
        <f>(1-E2149)*cukier6[[#This Row],[LICZBA KG]]</f>
        <v>198.9</v>
      </c>
      <c r="G2149" s="14"/>
      <c r="H2149" s="14"/>
      <c r="I2149" s="14"/>
    </row>
    <row r="2150" spans="1:9" x14ac:dyDescent="0.35">
      <c r="A2150" s="22">
        <v>41011</v>
      </c>
      <c r="B2150" s="23" t="s">
        <v>102</v>
      </c>
      <c r="C2150" s="14">
        <v>353</v>
      </c>
      <c r="D2150" s="14">
        <f>IF(cukier6[[#This Row],[NIP]]=B2149, D2149+cukier6[[#This Row],[LICZBA KG]], cukier6[[#This Row],[LICZBA KG]])</f>
        <v>4946</v>
      </c>
      <c r="E215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150" s="23">
        <f>(1-E2150)*cukier6[[#This Row],[LICZBA KG]]</f>
        <v>317.7</v>
      </c>
      <c r="G2150" s="14"/>
      <c r="H2150" s="14"/>
      <c r="I2150" s="14"/>
    </row>
    <row r="2151" spans="1:9" x14ac:dyDescent="0.35">
      <c r="A2151" s="22">
        <v>41147</v>
      </c>
      <c r="B2151" s="23" t="s">
        <v>102</v>
      </c>
      <c r="C2151" s="14">
        <v>344</v>
      </c>
      <c r="D2151" s="14">
        <f>IF(cukier6[[#This Row],[NIP]]=B2150, D2150+cukier6[[#This Row],[LICZBA KG]], cukier6[[#This Row],[LICZBA KG]])</f>
        <v>5290</v>
      </c>
      <c r="E215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151" s="23">
        <f>(1-E2151)*cukier6[[#This Row],[LICZBA KG]]</f>
        <v>309.60000000000002</v>
      </c>
      <c r="G2151" s="14"/>
      <c r="H2151" s="14"/>
      <c r="I2151" s="14"/>
    </row>
    <row r="2152" spans="1:9" x14ac:dyDescent="0.35">
      <c r="A2152" s="22">
        <v>41346</v>
      </c>
      <c r="B2152" s="23" t="s">
        <v>102</v>
      </c>
      <c r="C2152" s="14">
        <v>424</v>
      </c>
      <c r="D2152" s="14">
        <f>IF(cukier6[[#This Row],[NIP]]=B2151, D2151+cukier6[[#This Row],[LICZBA KG]], cukier6[[#This Row],[LICZBA KG]])</f>
        <v>5714</v>
      </c>
      <c r="E215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152" s="23">
        <f>(1-E2152)*cukier6[[#This Row],[LICZBA KG]]</f>
        <v>381.6</v>
      </c>
      <c r="G2152" s="14"/>
      <c r="H2152" s="14"/>
      <c r="I2152" s="14"/>
    </row>
    <row r="2153" spans="1:9" x14ac:dyDescent="0.35">
      <c r="A2153" s="22">
        <v>41476</v>
      </c>
      <c r="B2153" s="23" t="s">
        <v>102</v>
      </c>
      <c r="C2153" s="14">
        <v>125</v>
      </c>
      <c r="D2153" s="14">
        <f>IF(cukier6[[#This Row],[NIP]]=B2152, D2152+cukier6[[#This Row],[LICZBA KG]], cukier6[[#This Row],[LICZBA KG]])</f>
        <v>5839</v>
      </c>
      <c r="E215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153" s="23">
        <f>(1-E2153)*cukier6[[#This Row],[LICZBA KG]]</f>
        <v>112.5</v>
      </c>
      <c r="G2153" s="14"/>
      <c r="H2153" s="14"/>
      <c r="I2153" s="14"/>
    </row>
    <row r="2154" spans="1:9" x14ac:dyDescent="0.35">
      <c r="A2154" s="22">
        <v>41491</v>
      </c>
      <c r="B2154" s="23" t="s">
        <v>102</v>
      </c>
      <c r="C2154" s="14">
        <v>338</v>
      </c>
      <c r="D2154" s="14">
        <f>IF(cukier6[[#This Row],[NIP]]=B2153, D2153+cukier6[[#This Row],[LICZBA KG]], cukier6[[#This Row],[LICZBA KG]])</f>
        <v>6177</v>
      </c>
      <c r="E2154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154" s="23">
        <f>(1-E2154)*cukier6[[#This Row],[LICZBA KG]]</f>
        <v>304.2</v>
      </c>
      <c r="G2154" s="14"/>
      <c r="H2154" s="14"/>
      <c r="I2154" s="14"/>
    </row>
    <row r="2155" spans="1:9" x14ac:dyDescent="0.35">
      <c r="A2155" s="22">
        <v>41503</v>
      </c>
      <c r="B2155" s="23" t="s">
        <v>102</v>
      </c>
      <c r="C2155" s="14">
        <v>166</v>
      </c>
      <c r="D2155" s="14">
        <f>IF(cukier6[[#This Row],[NIP]]=B2154, D2154+cukier6[[#This Row],[LICZBA KG]], cukier6[[#This Row],[LICZBA KG]])</f>
        <v>6343</v>
      </c>
      <c r="E2155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155" s="23">
        <f>(1-E2155)*cukier6[[#This Row],[LICZBA KG]]</f>
        <v>149.4</v>
      </c>
      <c r="G2155" s="14"/>
      <c r="H2155" s="14"/>
      <c r="I2155" s="14"/>
    </row>
    <row r="2156" spans="1:9" x14ac:dyDescent="0.35">
      <c r="A2156" s="22">
        <v>41647</v>
      </c>
      <c r="B2156" s="23" t="s">
        <v>102</v>
      </c>
      <c r="C2156" s="14">
        <v>143</v>
      </c>
      <c r="D2156" s="14">
        <f>IF(cukier6[[#This Row],[NIP]]=B2155, D2155+cukier6[[#This Row],[LICZBA KG]], cukier6[[#This Row],[LICZBA KG]])</f>
        <v>6486</v>
      </c>
      <c r="E2156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156" s="23">
        <f>(1-E2156)*cukier6[[#This Row],[LICZBA KG]]</f>
        <v>128.70000000000002</v>
      </c>
      <c r="G2156" s="14"/>
      <c r="H2156" s="14"/>
      <c r="I2156" s="14"/>
    </row>
    <row r="2157" spans="1:9" x14ac:dyDescent="0.35">
      <c r="A2157" s="22">
        <v>41736</v>
      </c>
      <c r="B2157" s="23" t="s">
        <v>102</v>
      </c>
      <c r="C2157" s="14">
        <v>422</v>
      </c>
      <c r="D2157" s="14">
        <f>IF(cukier6[[#This Row],[NIP]]=B2156, D2156+cukier6[[#This Row],[LICZBA KG]], cukier6[[#This Row],[LICZBA KG]])</f>
        <v>6908</v>
      </c>
      <c r="E2157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157" s="23">
        <f>(1-E2157)*cukier6[[#This Row],[LICZBA KG]]</f>
        <v>379.8</v>
      </c>
      <c r="G2157" s="14"/>
      <c r="H2157" s="14"/>
      <c r="I2157" s="14"/>
    </row>
    <row r="2158" spans="1:9" x14ac:dyDescent="0.35">
      <c r="A2158" s="22">
        <v>41789</v>
      </c>
      <c r="B2158" s="23" t="s">
        <v>102</v>
      </c>
      <c r="C2158" s="14">
        <v>197</v>
      </c>
      <c r="D2158" s="14">
        <f>IF(cukier6[[#This Row],[NIP]]=B2157, D2157+cukier6[[#This Row],[LICZBA KG]], cukier6[[#This Row],[LICZBA KG]])</f>
        <v>7105</v>
      </c>
      <c r="E2158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158" s="23">
        <f>(1-E2158)*cukier6[[#This Row],[LICZBA KG]]</f>
        <v>177.3</v>
      </c>
      <c r="G2158" s="14"/>
      <c r="H2158" s="14"/>
      <c r="I2158" s="14"/>
    </row>
    <row r="2159" spans="1:9" x14ac:dyDescent="0.35">
      <c r="A2159" s="22">
        <v>41818</v>
      </c>
      <c r="B2159" s="23" t="s">
        <v>102</v>
      </c>
      <c r="C2159" s="14">
        <v>361</v>
      </c>
      <c r="D2159" s="14">
        <f>IF(cukier6[[#This Row],[NIP]]=B2158, D2158+cukier6[[#This Row],[LICZBA KG]], cukier6[[#This Row],[LICZBA KG]])</f>
        <v>7466</v>
      </c>
      <c r="E2159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159" s="23">
        <f>(1-E2159)*cukier6[[#This Row],[LICZBA KG]]</f>
        <v>324.90000000000003</v>
      </c>
      <c r="G2159" s="14"/>
      <c r="H2159" s="14"/>
      <c r="I2159" s="14"/>
    </row>
    <row r="2160" spans="1:9" x14ac:dyDescent="0.35">
      <c r="A2160" s="22">
        <v>41886</v>
      </c>
      <c r="B2160" s="23" t="s">
        <v>102</v>
      </c>
      <c r="C2160" s="14">
        <v>106</v>
      </c>
      <c r="D2160" s="14">
        <f>IF(cukier6[[#This Row],[NIP]]=B2159, D2159+cukier6[[#This Row],[LICZBA KG]], cukier6[[#This Row],[LICZBA KG]])</f>
        <v>7572</v>
      </c>
      <c r="E2160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160" s="23">
        <f>(1-E2160)*cukier6[[#This Row],[LICZBA KG]]</f>
        <v>95.4</v>
      </c>
      <c r="G2160" s="14"/>
      <c r="H2160" s="14"/>
      <c r="I2160" s="14"/>
    </row>
    <row r="2161" spans="1:9" x14ac:dyDescent="0.35">
      <c r="A2161" s="22">
        <v>41892</v>
      </c>
      <c r="B2161" s="23" t="s">
        <v>102</v>
      </c>
      <c r="C2161" s="14">
        <v>332</v>
      </c>
      <c r="D2161" s="14">
        <f>IF(cukier6[[#This Row],[NIP]]=B2160, D2160+cukier6[[#This Row],[LICZBA KG]], cukier6[[#This Row],[LICZBA KG]])</f>
        <v>7904</v>
      </c>
      <c r="E2161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0.1</v>
      </c>
      <c r="F2161" s="23">
        <f>(1-E2161)*cukier6[[#This Row],[LICZBA KG]]</f>
        <v>298.8</v>
      </c>
      <c r="G2161" s="14"/>
      <c r="H2161" s="14"/>
      <c r="I2161" s="14"/>
    </row>
    <row r="2162" spans="1:9" x14ac:dyDescent="0.35">
      <c r="A2162" s="22">
        <v>38437</v>
      </c>
      <c r="B2162" s="23" t="s">
        <v>32</v>
      </c>
      <c r="C2162" s="14">
        <v>7</v>
      </c>
      <c r="D2162" s="14">
        <f>IF(cukier6[[#This Row],[NIP]]=B2161, D2161+cukier6[[#This Row],[LICZBA KG]], cukier6[[#This Row],[LICZBA KG]])</f>
        <v>7</v>
      </c>
      <c r="E2162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162" s="23">
        <f>(1-E2162)*cukier6[[#This Row],[LICZBA KG]]</f>
        <v>7</v>
      </c>
      <c r="G2162" s="14"/>
      <c r="H2162" s="14"/>
      <c r="I2162" s="14"/>
    </row>
    <row r="2163" spans="1:9" x14ac:dyDescent="0.35">
      <c r="A2163" s="22">
        <v>39494</v>
      </c>
      <c r="B2163" s="23" t="s">
        <v>32</v>
      </c>
      <c r="C2163" s="14">
        <v>9</v>
      </c>
      <c r="D2163" s="14">
        <f>IF(cukier6[[#This Row],[NIP]]=B2162, D2162+cukier6[[#This Row],[LICZBA KG]], cukier6[[#This Row],[LICZBA KG]])</f>
        <v>16</v>
      </c>
      <c r="E2163" s="14">
        <f>IF(AND(cukier6[[#This Row],[ILE CUKRU KUPILA OSOBA]]&gt;= $J$2, cukier6[[#This Row],[ILE CUKRU KUPILA OSOBA]]&lt;$J$3), $K$2, IF(AND(cukier6[[#This Row],[ILE CUKRU KUPILA OSOBA]]&gt;= $J$3, cukier6[[#This Row],[ILE CUKRU KUPILA OSOBA]]&lt;$J$4), $K$3, IF(cukier6[[#This Row],[ILE CUKRU KUPILA OSOBA]]&gt;= $J$4, $K$4, 0)))</f>
        <v>0</v>
      </c>
      <c r="F2163" s="23">
        <f>(1-E2163)*cukier6[[#This Row],[LICZBA KG]]</f>
        <v>9</v>
      </c>
      <c r="G2163" s="14"/>
      <c r="H2163" s="14"/>
      <c r="I2163" s="14"/>
    </row>
    <row r="2164" spans="1:9" x14ac:dyDescent="0.35">
      <c r="A2164" s="22"/>
      <c r="B2164" s="23"/>
      <c r="C2164" s="14"/>
      <c r="D2164" s="23"/>
      <c r="E2164" s="23">
        <f>SUM(cukier6[RABAT])</f>
        <v>176.29999999999674</v>
      </c>
      <c r="F2164" s="23"/>
    </row>
  </sheetData>
  <phoneticPr fontId="3" type="noConversion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91563-714F-455C-9099-E01CC643BE82}">
  <dimension ref="A1:J2163"/>
  <sheetViews>
    <sheetView topLeftCell="F22" zoomScale="115" zoomScaleNormal="115" workbookViewId="0">
      <selection activeCell="H42" sqref="H42"/>
    </sheetView>
  </sheetViews>
  <sheetFormatPr defaultRowHeight="14.5" x14ac:dyDescent="0.35"/>
  <cols>
    <col min="1" max="1" width="10.54296875" bestFit="1" customWidth="1"/>
    <col min="2" max="2" width="12.7265625" bestFit="1" customWidth="1"/>
    <col min="3" max="3" width="10.54296875" bestFit="1" customWidth="1"/>
    <col min="5" max="5" width="16.54296875" bestFit="1" customWidth="1"/>
    <col min="6" max="6" width="15.81640625" bestFit="1" customWidth="1"/>
    <col min="8" max="8" width="23" customWidth="1"/>
    <col min="9" max="9" width="21.81640625" customWidth="1"/>
    <col min="10" max="10" width="19.54296875" customWidth="1"/>
  </cols>
  <sheetData>
    <row r="1" spans="1:10" x14ac:dyDescent="0.35">
      <c r="A1" t="s">
        <v>241</v>
      </c>
      <c r="B1" t="s">
        <v>242</v>
      </c>
      <c r="C1" t="s">
        <v>247</v>
      </c>
    </row>
    <row r="2" spans="1:10" x14ac:dyDescent="0.35">
      <c r="A2" s="1">
        <v>38353</v>
      </c>
      <c r="B2" s="2" t="s">
        <v>0</v>
      </c>
      <c r="C2">
        <v>10</v>
      </c>
      <c r="E2" s="7" t="s">
        <v>240</v>
      </c>
      <c r="F2" t="s">
        <v>264</v>
      </c>
      <c r="H2" s="21" t="s">
        <v>240</v>
      </c>
      <c r="I2" s="21" t="s">
        <v>259</v>
      </c>
      <c r="J2" s="17" t="s">
        <v>260</v>
      </c>
    </row>
    <row r="3" spans="1:10" x14ac:dyDescent="0.35">
      <c r="A3" s="1">
        <v>38356</v>
      </c>
      <c r="B3" s="2" t="s">
        <v>1</v>
      </c>
      <c r="C3">
        <v>2</v>
      </c>
      <c r="E3" s="8" t="s">
        <v>248</v>
      </c>
      <c r="F3" s="2">
        <v>27016</v>
      </c>
      <c r="H3" s="18" t="s">
        <v>248</v>
      </c>
      <c r="I3" s="19">
        <v>27016</v>
      </c>
      <c r="J3" s="20">
        <f>I3*I13</f>
        <v>54032</v>
      </c>
    </row>
    <row r="4" spans="1:10" x14ac:dyDescent="0.35">
      <c r="A4" s="1">
        <v>38357</v>
      </c>
      <c r="B4" s="2" t="s">
        <v>2</v>
      </c>
      <c r="C4">
        <v>2</v>
      </c>
      <c r="E4" s="8" t="s">
        <v>249</v>
      </c>
      <c r="F4" s="2">
        <v>27226</v>
      </c>
      <c r="H4" s="18" t="s">
        <v>249</v>
      </c>
      <c r="I4" s="19">
        <v>27226</v>
      </c>
      <c r="J4" s="20">
        <f t="shared" ref="J4:J12" si="0">I4*I14</f>
        <v>55813.299999999996</v>
      </c>
    </row>
    <row r="5" spans="1:10" x14ac:dyDescent="0.35">
      <c r="A5" s="1">
        <v>38362</v>
      </c>
      <c r="B5" s="2" t="s">
        <v>3</v>
      </c>
      <c r="C5">
        <v>5</v>
      </c>
      <c r="E5" s="8" t="s">
        <v>250</v>
      </c>
      <c r="F5" s="2">
        <v>31720</v>
      </c>
      <c r="H5" s="18" t="s">
        <v>250</v>
      </c>
      <c r="I5" s="19">
        <v>31720</v>
      </c>
      <c r="J5" s="20">
        <f t="shared" si="0"/>
        <v>66294.799999999988</v>
      </c>
    </row>
    <row r="6" spans="1:10" x14ac:dyDescent="0.35">
      <c r="A6" s="1">
        <v>38363</v>
      </c>
      <c r="B6" s="2" t="s">
        <v>4</v>
      </c>
      <c r="C6">
        <v>14</v>
      </c>
      <c r="E6" s="8" t="s">
        <v>251</v>
      </c>
      <c r="F6" s="2">
        <v>36523</v>
      </c>
      <c r="H6" s="18" t="s">
        <v>251</v>
      </c>
      <c r="I6" s="19">
        <v>36523</v>
      </c>
      <c r="J6" s="20">
        <f t="shared" si="0"/>
        <v>78524.45</v>
      </c>
    </row>
    <row r="7" spans="1:10" x14ac:dyDescent="0.35">
      <c r="A7" s="1">
        <v>38365</v>
      </c>
      <c r="B7" s="2" t="s">
        <v>5</v>
      </c>
      <c r="C7">
        <v>436</v>
      </c>
      <c r="E7" s="8" t="s">
        <v>252</v>
      </c>
      <c r="F7" s="2">
        <v>30764</v>
      </c>
      <c r="H7" s="18" t="s">
        <v>252</v>
      </c>
      <c r="I7" s="19">
        <v>30764</v>
      </c>
      <c r="J7" s="20">
        <f t="shared" si="0"/>
        <v>65527.32</v>
      </c>
    </row>
    <row r="8" spans="1:10" x14ac:dyDescent="0.35">
      <c r="A8" s="1">
        <v>38366</v>
      </c>
      <c r="B8" s="2" t="s">
        <v>6</v>
      </c>
      <c r="C8">
        <v>95</v>
      </c>
      <c r="E8" s="8" t="s">
        <v>253</v>
      </c>
      <c r="F8" s="2">
        <v>32521</v>
      </c>
      <c r="H8" s="18" t="s">
        <v>253</v>
      </c>
      <c r="I8" s="19">
        <v>32521</v>
      </c>
      <c r="J8" s="20">
        <f t="shared" si="0"/>
        <v>68294.100000000006</v>
      </c>
    </row>
    <row r="9" spans="1:10" x14ac:dyDescent="0.35">
      <c r="A9" s="1">
        <v>38370</v>
      </c>
      <c r="B9" s="2" t="s">
        <v>7</v>
      </c>
      <c r="C9">
        <v>350</v>
      </c>
      <c r="E9" s="8" t="s">
        <v>254</v>
      </c>
      <c r="F9" s="2">
        <v>23778</v>
      </c>
      <c r="H9" s="18" t="s">
        <v>254</v>
      </c>
      <c r="I9" s="19">
        <v>23778</v>
      </c>
      <c r="J9" s="20">
        <f t="shared" si="0"/>
        <v>52311.600000000006</v>
      </c>
    </row>
    <row r="10" spans="1:10" x14ac:dyDescent="0.35">
      <c r="A10" s="1">
        <v>38371</v>
      </c>
      <c r="B10" s="2" t="s">
        <v>7</v>
      </c>
      <c r="C10">
        <v>231</v>
      </c>
      <c r="E10" s="8" t="s">
        <v>255</v>
      </c>
      <c r="F10" s="2">
        <v>26976</v>
      </c>
      <c r="H10" s="18" t="s">
        <v>255</v>
      </c>
      <c r="I10" s="19">
        <v>26976</v>
      </c>
      <c r="J10" s="20">
        <f t="shared" si="0"/>
        <v>60696</v>
      </c>
    </row>
    <row r="11" spans="1:10" x14ac:dyDescent="0.35">
      <c r="A11" s="1">
        <v>38372</v>
      </c>
      <c r="B11" s="2" t="s">
        <v>8</v>
      </c>
      <c r="C11">
        <v>38</v>
      </c>
      <c r="E11" s="8" t="s">
        <v>256</v>
      </c>
      <c r="F11" s="2">
        <v>28419</v>
      </c>
      <c r="H11" s="18" t="s">
        <v>256</v>
      </c>
      <c r="I11" s="19">
        <v>28419</v>
      </c>
      <c r="J11" s="20">
        <f t="shared" si="0"/>
        <v>63090.180000000008</v>
      </c>
    </row>
    <row r="12" spans="1:10" x14ac:dyDescent="0.35">
      <c r="A12" s="1">
        <v>38374</v>
      </c>
      <c r="B12" s="2" t="s">
        <v>9</v>
      </c>
      <c r="C12">
        <v>440</v>
      </c>
      <c r="E12" s="8" t="s">
        <v>257</v>
      </c>
      <c r="F12" s="2">
        <v>35284</v>
      </c>
      <c r="H12" s="18" t="s">
        <v>257</v>
      </c>
      <c r="I12" s="19">
        <v>35284</v>
      </c>
      <c r="J12" s="20">
        <f t="shared" si="0"/>
        <v>78683.319999999992</v>
      </c>
    </row>
    <row r="13" spans="1:10" x14ac:dyDescent="0.35">
      <c r="A13" s="1">
        <v>38376</v>
      </c>
      <c r="B13" s="2" t="s">
        <v>10</v>
      </c>
      <c r="C13">
        <v>120</v>
      </c>
      <c r="E13" s="8" t="s">
        <v>245</v>
      </c>
      <c r="F13" s="2">
        <v>300227</v>
      </c>
      <c r="H13" s="5">
        <v>2005</v>
      </c>
      <c r="I13" s="3">
        <v>2</v>
      </c>
    </row>
    <row r="14" spans="1:10" x14ac:dyDescent="0.35">
      <c r="A14" s="1">
        <v>38377</v>
      </c>
      <c r="B14" s="2" t="s">
        <v>11</v>
      </c>
      <c r="C14">
        <v>11</v>
      </c>
      <c r="H14" s="6">
        <v>2006</v>
      </c>
      <c r="I14" s="4">
        <v>2.0499999999999998</v>
      </c>
    </row>
    <row r="15" spans="1:10" x14ac:dyDescent="0.35">
      <c r="A15" s="1">
        <v>38378</v>
      </c>
      <c r="B15" s="2" t="s">
        <v>12</v>
      </c>
      <c r="C15">
        <v>36</v>
      </c>
      <c r="H15" s="5">
        <v>2007</v>
      </c>
      <c r="I15" s="3">
        <v>2.09</v>
      </c>
    </row>
    <row r="16" spans="1:10" x14ac:dyDescent="0.35">
      <c r="A16" s="1">
        <v>38379</v>
      </c>
      <c r="B16" s="2" t="s">
        <v>10</v>
      </c>
      <c r="C16">
        <v>51</v>
      </c>
      <c r="H16" s="6">
        <v>2008</v>
      </c>
      <c r="I16" s="4">
        <v>2.15</v>
      </c>
    </row>
    <row r="17" spans="1:9" x14ac:dyDescent="0.35">
      <c r="A17" s="1">
        <v>38385</v>
      </c>
      <c r="B17" s="2" t="s">
        <v>7</v>
      </c>
      <c r="C17">
        <v>465</v>
      </c>
      <c r="H17" s="5">
        <v>2009</v>
      </c>
      <c r="I17" s="3">
        <v>2.13</v>
      </c>
    </row>
    <row r="18" spans="1:9" x14ac:dyDescent="0.35">
      <c r="A18" s="1">
        <v>38386</v>
      </c>
      <c r="B18" s="2" t="s">
        <v>13</v>
      </c>
      <c r="C18">
        <v>8</v>
      </c>
      <c r="H18" s="6">
        <v>2010</v>
      </c>
      <c r="I18" s="4">
        <v>2.1</v>
      </c>
    </row>
    <row r="19" spans="1:9" x14ac:dyDescent="0.35">
      <c r="A19" s="1">
        <v>38388</v>
      </c>
      <c r="B19" s="2" t="s">
        <v>14</v>
      </c>
      <c r="C19">
        <v>287</v>
      </c>
      <c r="H19" s="5">
        <v>2011</v>
      </c>
      <c r="I19" s="3">
        <v>2.2000000000000002</v>
      </c>
    </row>
    <row r="20" spans="1:9" x14ac:dyDescent="0.35">
      <c r="A20" s="1">
        <v>38388</v>
      </c>
      <c r="B20" s="2" t="s">
        <v>15</v>
      </c>
      <c r="C20">
        <v>12</v>
      </c>
      <c r="H20" s="6">
        <v>2012</v>
      </c>
      <c r="I20" s="4">
        <v>2.25</v>
      </c>
    </row>
    <row r="21" spans="1:9" x14ac:dyDescent="0.35">
      <c r="A21" s="1">
        <v>38393</v>
      </c>
      <c r="B21" s="2" t="s">
        <v>16</v>
      </c>
      <c r="C21">
        <v>6</v>
      </c>
      <c r="H21" s="5">
        <v>2013</v>
      </c>
      <c r="I21" s="3">
        <v>2.2200000000000002</v>
      </c>
    </row>
    <row r="22" spans="1:9" x14ac:dyDescent="0.35">
      <c r="A22" s="1">
        <v>38397</v>
      </c>
      <c r="B22" s="2" t="s">
        <v>17</v>
      </c>
      <c r="C22">
        <v>321</v>
      </c>
      <c r="H22" s="6">
        <v>2014</v>
      </c>
      <c r="I22" s="4">
        <v>2.23</v>
      </c>
    </row>
    <row r="23" spans="1:9" x14ac:dyDescent="0.35">
      <c r="A23" s="1">
        <v>38401</v>
      </c>
      <c r="B23" s="2" t="s">
        <v>18</v>
      </c>
      <c r="C23">
        <v>99</v>
      </c>
    </row>
    <row r="24" spans="1:9" x14ac:dyDescent="0.35">
      <c r="A24" s="1">
        <v>38401</v>
      </c>
      <c r="B24" s="2" t="s">
        <v>19</v>
      </c>
      <c r="C24">
        <v>91</v>
      </c>
    </row>
    <row r="25" spans="1:9" ht="36" x14ac:dyDescent="0.8">
      <c r="A25" s="1">
        <v>38407</v>
      </c>
      <c r="B25" s="2" t="s">
        <v>14</v>
      </c>
      <c r="C25">
        <v>118</v>
      </c>
      <c r="H25" s="12" t="s">
        <v>262</v>
      </c>
    </row>
    <row r="26" spans="1:9" x14ac:dyDescent="0.35">
      <c r="A26" s="1">
        <v>38408</v>
      </c>
      <c r="B26" s="2" t="s">
        <v>20</v>
      </c>
      <c r="C26">
        <v>58</v>
      </c>
      <c r="H26" s="13" t="s">
        <v>240</v>
      </c>
      <c r="I26" s="13" t="s">
        <v>261</v>
      </c>
    </row>
    <row r="27" spans="1:9" x14ac:dyDescent="0.35">
      <c r="A27" s="1">
        <v>38409</v>
      </c>
      <c r="B27" s="2" t="s">
        <v>21</v>
      </c>
      <c r="C27">
        <v>16</v>
      </c>
      <c r="H27" s="11" t="s">
        <v>248</v>
      </c>
      <c r="I27" s="15">
        <f>J3</f>
        <v>54032</v>
      </c>
    </row>
    <row r="28" spans="1:9" x14ac:dyDescent="0.35">
      <c r="A28" s="1">
        <v>38409</v>
      </c>
      <c r="B28" s="2" t="s">
        <v>22</v>
      </c>
      <c r="C28">
        <v>348</v>
      </c>
      <c r="H28" s="11" t="s">
        <v>249</v>
      </c>
      <c r="I28" s="15">
        <f t="shared" ref="I28:I36" si="1">J4</f>
        <v>55813.299999999996</v>
      </c>
    </row>
    <row r="29" spans="1:9" x14ac:dyDescent="0.35">
      <c r="A29" s="1">
        <v>38410</v>
      </c>
      <c r="B29" s="2" t="s">
        <v>5</v>
      </c>
      <c r="C29">
        <v>336</v>
      </c>
      <c r="H29" s="11" t="s">
        <v>250</v>
      </c>
      <c r="I29" s="15">
        <f t="shared" si="1"/>
        <v>66294.799999999988</v>
      </c>
    </row>
    <row r="30" spans="1:9" x14ac:dyDescent="0.35">
      <c r="A30" s="1">
        <v>38410</v>
      </c>
      <c r="B30" s="2" t="s">
        <v>22</v>
      </c>
      <c r="C30">
        <v>435</v>
      </c>
      <c r="H30" s="11" t="s">
        <v>251</v>
      </c>
      <c r="I30" s="15">
        <f t="shared" si="1"/>
        <v>78524.45</v>
      </c>
    </row>
    <row r="31" spans="1:9" x14ac:dyDescent="0.35">
      <c r="A31" s="1">
        <v>38410</v>
      </c>
      <c r="B31" s="2" t="s">
        <v>23</v>
      </c>
      <c r="C31">
        <v>110</v>
      </c>
      <c r="H31" s="11" t="s">
        <v>252</v>
      </c>
      <c r="I31" s="15">
        <f t="shared" si="1"/>
        <v>65527.32</v>
      </c>
    </row>
    <row r="32" spans="1:9" x14ac:dyDescent="0.35">
      <c r="A32" s="1">
        <v>38412</v>
      </c>
      <c r="B32" s="2" t="s">
        <v>24</v>
      </c>
      <c r="C32">
        <v>204</v>
      </c>
      <c r="H32" s="11" t="s">
        <v>253</v>
      </c>
      <c r="I32" s="15">
        <f t="shared" si="1"/>
        <v>68294.100000000006</v>
      </c>
    </row>
    <row r="33" spans="1:9" x14ac:dyDescent="0.35">
      <c r="A33" s="1">
        <v>38412</v>
      </c>
      <c r="B33" s="2" t="s">
        <v>18</v>
      </c>
      <c r="C33">
        <v>20</v>
      </c>
      <c r="H33" s="11" t="s">
        <v>254</v>
      </c>
      <c r="I33" s="15">
        <f t="shared" si="1"/>
        <v>52311.600000000006</v>
      </c>
    </row>
    <row r="34" spans="1:9" x14ac:dyDescent="0.35">
      <c r="A34" s="1">
        <v>38414</v>
      </c>
      <c r="B34" s="2" t="s">
        <v>25</v>
      </c>
      <c r="C34">
        <v>102</v>
      </c>
      <c r="H34" s="11" t="s">
        <v>255</v>
      </c>
      <c r="I34" s="15">
        <f t="shared" si="1"/>
        <v>60696</v>
      </c>
    </row>
    <row r="35" spans="1:9" x14ac:dyDescent="0.35">
      <c r="A35" s="1">
        <v>38416</v>
      </c>
      <c r="B35" s="2" t="s">
        <v>26</v>
      </c>
      <c r="C35">
        <v>48</v>
      </c>
      <c r="H35" s="11" t="s">
        <v>256</v>
      </c>
      <c r="I35" s="15">
        <f t="shared" si="1"/>
        <v>63090.180000000008</v>
      </c>
    </row>
    <row r="36" spans="1:9" x14ac:dyDescent="0.35">
      <c r="A36" s="1">
        <v>38418</v>
      </c>
      <c r="B36" s="2" t="s">
        <v>22</v>
      </c>
      <c r="C36">
        <v>329</v>
      </c>
      <c r="H36" s="11" t="s">
        <v>257</v>
      </c>
      <c r="I36" s="15">
        <f t="shared" si="1"/>
        <v>78683.319999999992</v>
      </c>
    </row>
    <row r="37" spans="1:9" x14ac:dyDescent="0.35">
      <c r="A37" s="1">
        <v>38420</v>
      </c>
      <c r="B37" s="2" t="s">
        <v>27</v>
      </c>
      <c r="C37">
        <v>16</v>
      </c>
      <c r="H37" s="16" t="s">
        <v>263</v>
      </c>
      <c r="I37">
        <f>SUM(I27:I36)</f>
        <v>643267.06999999995</v>
      </c>
    </row>
    <row r="38" spans="1:9" x14ac:dyDescent="0.35">
      <c r="A38" s="1">
        <v>38421</v>
      </c>
      <c r="B38" s="2" t="s">
        <v>28</v>
      </c>
      <c r="C38">
        <v>102</v>
      </c>
      <c r="I38" s="15"/>
    </row>
    <row r="39" spans="1:9" x14ac:dyDescent="0.35">
      <c r="A39" s="1">
        <v>38421</v>
      </c>
      <c r="B39" s="2" t="s">
        <v>14</v>
      </c>
      <c r="C39">
        <v>309</v>
      </c>
    </row>
    <row r="40" spans="1:9" x14ac:dyDescent="0.35">
      <c r="A40" s="1">
        <v>38423</v>
      </c>
      <c r="B40" s="2" t="s">
        <v>5</v>
      </c>
      <c r="C40">
        <v>331</v>
      </c>
    </row>
    <row r="41" spans="1:9" x14ac:dyDescent="0.35">
      <c r="A41" s="1">
        <v>38428</v>
      </c>
      <c r="B41" s="2" t="s">
        <v>29</v>
      </c>
      <c r="C41">
        <v>3</v>
      </c>
    </row>
    <row r="42" spans="1:9" x14ac:dyDescent="0.35">
      <c r="A42" s="1">
        <v>38429</v>
      </c>
      <c r="B42" s="2" t="s">
        <v>30</v>
      </c>
      <c r="C42">
        <v>76</v>
      </c>
    </row>
    <row r="43" spans="1:9" x14ac:dyDescent="0.35">
      <c r="A43" s="1">
        <v>38429</v>
      </c>
      <c r="B43" s="2" t="s">
        <v>31</v>
      </c>
      <c r="C43">
        <v>196</v>
      </c>
    </row>
    <row r="44" spans="1:9" x14ac:dyDescent="0.35">
      <c r="A44" s="1">
        <v>38431</v>
      </c>
      <c r="B44" s="2" t="s">
        <v>18</v>
      </c>
      <c r="C44">
        <v>54</v>
      </c>
    </row>
    <row r="45" spans="1:9" x14ac:dyDescent="0.35">
      <c r="A45" s="1">
        <v>38435</v>
      </c>
      <c r="B45" s="2" t="s">
        <v>9</v>
      </c>
      <c r="C45">
        <v>277</v>
      </c>
    </row>
    <row r="46" spans="1:9" x14ac:dyDescent="0.35">
      <c r="A46" s="1">
        <v>38437</v>
      </c>
      <c r="B46" s="2" t="s">
        <v>32</v>
      </c>
      <c r="C46">
        <v>7</v>
      </c>
    </row>
    <row r="47" spans="1:9" x14ac:dyDescent="0.35">
      <c r="A47" s="1">
        <v>38439</v>
      </c>
      <c r="B47" s="2" t="s">
        <v>33</v>
      </c>
      <c r="C47">
        <v>12</v>
      </c>
    </row>
    <row r="48" spans="1:9" x14ac:dyDescent="0.35">
      <c r="A48" s="1">
        <v>38440</v>
      </c>
      <c r="B48" s="2" t="s">
        <v>34</v>
      </c>
      <c r="C48">
        <v>7</v>
      </c>
    </row>
    <row r="49" spans="1:3" x14ac:dyDescent="0.35">
      <c r="A49" s="1">
        <v>38442</v>
      </c>
      <c r="B49" s="2" t="s">
        <v>7</v>
      </c>
      <c r="C49">
        <v>416</v>
      </c>
    </row>
    <row r="50" spans="1:3" x14ac:dyDescent="0.35">
      <c r="A50" s="1">
        <v>38445</v>
      </c>
      <c r="B50" s="2" t="s">
        <v>7</v>
      </c>
      <c r="C50">
        <v>263</v>
      </c>
    </row>
    <row r="51" spans="1:3" x14ac:dyDescent="0.35">
      <c r="A51" s="1">
        <v>38448</v>
      </c>
      <c r="B51" s="2" t="s">
        <v>1</v>
      </c>
      <c r="C51">
        <v>15</v>
      </c>
    </row>
    <row r="52" spans="1:3" x14ac:dyDescent="0.35">
      <c r="A52" s="1">
        <v>38452</v>
      </c>
      <c r="B52" s="2" t="s">
        <v>25</v>
      </c>
      <c r="C52">
        <v>194</v>
      </c>
    </row>
    <row r="53" spans="1:3" x14ac:dyDescent="0.35">
      <c r="A53" s="1">
        <v>38453</v>
      </c>
      <c r="B53" s="2" t="s">
        <v>35</v>
      </c>
      <c r="C53">
        <v>120</v>
      </c>
    </row>
    <row r="54" spans="1:3" x14ac:dyDescent="0.35">
      <c r="A54" s="1">
        <v>38454</v>
      </c>
      <c r="B54" s="2" t="s">
        <v>7</v>
      </c>
      <c r="C54">
        <v>175</v>
      </c>
    </row>
    <row r="55" spans="1:3" x14ac:dyDescent="0.35">
      <c r="A55" s="1">
        <v>38456</v>
      </c>
      <c r="B55" s="2" t="s">
        <v>36</v>
      </c>
      <c r="C55">
        <v>12</v>
      </c>
    </row>
    <row r="56" spans="1:3" x14ac:dyDescent="0.35">
      <c r="A56" s="1">
        <v>38457</v>
      </c>
      <c r="B56" s="2" t="s">
        <v>37</v>
      </c>
      <c r="C56">
        <v>174</v>
      </c>
    </row>
    <row r="57" spans="1:3" x14ac:dyDescent="0.35">
      <c r="A57" s="1">
        <v>38458</v>
      </c>
      <c r="B57" s="2" t="s">
        <v>38</v>
      </c>
      <c r="C57">
        <v>3</v>
      </c>
    </row>
    <row r="58" spans="1:3" x14ac:dyDescent="0.35">
      <c r="A58" s="1">
        <v>38459</v>
      </c>
      <c r="B58" s="2" t="s">
        <v>39</v>
      </c>
      <c r="C58">
        <v>149</v>
      </c>
    </row>
    <row r="59" spans="1:3" x14ac:dyDescent="0.35">
      <c r="A59" s="1">
        <v>38460</v>
      </c>
      <c r="B59" s="2" t="s">
        <v>17</v>
      </c>
      <c r="C59">
        <v>492</v>
      </c>
    </row>
    <row r="60" spans="1:3" x14ac:dyDescent="0.35">
      <c r="A60" s="1">
        <v>38460</v>
      </c>
      <c r="B60" s="2" t="s">
        <v>40</v>
      </c>
      <c r="C60">
        <v>2</v>
      </c>
    </row>
    <row r="61" spans="1:3" x14ac:dyDescent="0.35">
      <c r="A61" s="1">
        <v>38461</v>
      </c>
      <c r="B61" s="2" t="s">
        <v>14</v>
      </c>
      <c r="C61">
        <v>298</v>
      </c>
    </row>
    <row r="62" spans="1:3" x14ac:dyDescent="0.35">
      <c r="A62" s="1">
        <v>38472</v>
      </c>
      <c r="B62" s="2" t="s">
        <v>17</v>
      </c>
      <c r="C62">
        <v>201</v>
      </c>
    </row>
    <row r="63" spans="1:3" x14ac:dyDescent="0.35">
      <c r="A63" s="1">
        <v>38473</v>
      </c>
      <c r="B63" s="2" t="s">
        <v>41</v>
      </c>
      <c r="C63">
        <v>15</v>
      </c>
    </row>
    <row r="64" spans="1:3" x14ac:dyDescent="0.35">
      <c r="A64" s="1">
        <v>38473</v>
      </c>
      <c r="B64" s="2" t="s">
        <v>14</v>
      </c>
      <c r="C64">
        <v>319</v>
      </c>
    </row>
    <row r="65" spans="1:3" x14ac:dyDescent="0.35">
      <c r="A65" s="1">
        <v>38474</v>
      </c>
      <c r="B65" s="2" t="s">
        <v>42</v>
      </c>
      <c r="C65">
        <v>9</v>
      </c>
    </row>
    <row r="66" spans="1:3" x14ac:dyDescent="0.35">
      <c r="A66" s="1">
        <v>38476</v>
      </c>
      <c r="B66" s="2" t="s">
        <v>43</v>
      </c>
      <c r="C66">
        <v>15</v>
      </c>
    </row>
    <row r="67" spans="1:3" x14ac:dyDescent="0.35">
      <c r="A67" s="1">
        <v>38479</v>
      </c>
      <c r="B67" s="2" t="s">
        <v>22</v>
      </c>
      <c r="C67">
        <v>444</v>
      </c>
    </row>
    <row r="68" spans="1:3" x14ac:dyDescent="0.35">
      <c r="A68" s="1">
        <v>38479</v>
      </c>
      <c r="B68" s="2" t="s">
        <v>44</v>
      </c>
      <c r="C68">
        <v>13</v>
      </c>
    </row>
    <row r="69" spans="1:3" x14ac:dyDescent="0.35">
      <c r="A69" s="1">
        <v>38481</v>
      </c>
      <c r="B69" s="2" t="s">
        <v>45</v>
      </c>
      <c r="C69">
        <v>366</v>
      </c>
    </row>
    <row r="70" spans="1:3" x14ac:dyDescent="0.35">
      <c r="A70" s="1">
        <v>38492</v>
      </c>
      <c r="B70" s="2" t="s">
        <v>9</v>
      </c>
      <c r="C70">
        <v>259</v>
      </c>
    </row>
    <row r="71" spans="1:3" x14ac:dyDescent="0.35">
      <c r="A71" s="1">
        <v>38493</v>
      </c>
      <c r="B71" s="2" t="s">
        <v>46</v>
      </c>
      <c r="C71">
        <v>16</v>
      </c>
    </row>
    <row r="72" spans="1:3" x14ac:dyDescent="0.35">
      <c r="A72" s="1">
        <v>38496</v>
      </c>
      <c r="B72" s="2" t="s">
        <v>28</v>
      </c>
      <c r="C72">
        <v>49</v>
      </c>
    </row>
    <row r="73" spans="1:3" x14ac:dyDescent="0.35">
      <c r="A73" s="1">
        <v>38497</v>
      </c>
      <c r="B73" s="2" t="s">
        <v>47</v>
      </c>
      <c r="C73">
        <v>3</v>
      </c>
    </row>
    <row r="74" spans="1:3" x14ac:dyDescent="0.35">
      <c r="A74" s="1">
        <v>38497</v>
      </c>
      <c r="B74" s="2" t="s">
        <v>22</v>
      </c>
      <c r="C74">
        <v>251</v>
      </c>
    </row>
    <row r="75" spans="1:3" x14ac:dyDescent="0.35">
      <c r="A75" s="1">
        <v>38499</v>
      </c>
      <c r="B75" s="2" t="s">
        <v>30</v>
      </c>
      <c r="C75">
        <v>179</v>
      </c>
    </row>
    <row r="76" spans="1:3" x14ac:dyDescent="0.35">
      <c r="A76" s="1">
        <v>38501</v>
      </c>
      <c r="B76" s="2" t="s">
        <v>10</v>
      </c>
      <c r="C76">
        <v>116</v>
      </c>
    </row>
    <row r="77" spans="1:3" x14ac:dyDescent="0.35">
      <c r="A77" s="1">
        <v>38501</v>
      </c>
      <c r="B77" s="2" t="s">
        <v>48</v>
      </c>
      <c r="C77">
        <v>13</v>
      </c>
    </row>
    <row r="78" spans="1:3" x14ac:dyDescent="0.35">
      <c r="A78" s="1">
        <v>38503</v>
      </c>
      <c r="B78" s="2" t="s">
        <v>49</v>
      </c>
      <c r="C78">
        <v>3</v>
      </c>
    </row>
    <row r="79" spans="1:3" x14ac:dyDescent="0.35">
      <c r="A79" s="1">
        <v>38503</v>
      </c>
      <c r="B79" s="2" t="s">
        <v>50</v>
      </c>
      <c r="C79">
        <v>253</v>
      </c>
    </row>
    <row r="80" spans="1:3" x14ac:dyDescent="0.35">
      <c r="A80" s="1">
        <v>38510</v>
      </c>
      <c r="B80" s="2" t="s">
        <v>23</v>
      </c>
      <c r="C80">
        <v>83</v>
      </c>
    </row>
    <row r="81" spans="1:3" x14ac:dyDescent="0.35">
      <c r="A81" s="1">
        <v>38512</v>
      </c>
      <c r="B81" s="2" t="s">
        <v>18</v>
      </c>
      <c r="C81">
        <v>177</v>
      </c>
    </row>
    <row r="82" spans="1:3" x14ac:dyDescent="0.35">
      <c r="A82" s="1">
        <v>38512</v>
      </c>
      <c r="B82" s="2" t="s">
        <v>51</v>
      </c>
      <c r="C82">
        <v>7</v>
      </c>
    </row>
    <row r="83" spans="1:3" x14ac:dyDescent="0.35">
      <c r="A83" s="1">
        <v>38513</v>
      </c>
      <c r="B83" s="2" t="s">
        <v>52</v>
      </c>
      <c r="C83">
        <v>46</v>
      </c>
    </row>
    <row r="84" spans="1:3" x14ac:dyDescent="0.35">
      <c r="A84" s="1">
        <v>38514</v>
      </c>
      <c r="B84" s="2" t="s">
        <v>53</v>
      </c>
      <c r="C84">
        <v>2</v>
      </c>
    </row>
    <row r="85" spans="1:3" x14ac:dyDescent="0.35">
      <c r="A85" s="1">
        <v>38515</v>
      </c>
      <c r="B85" s="2" t="s">
        <v>3</v>
      </c>
      <c r="C85">
        <v>9</v>
      </c>
    </row>
    <row r="86" spans="1:3" x14ac:dyDescent="0.35">
      <c r="A86" s="1">
        <v>38517</v>
      </c>
      <c r="B86" s="2" t="s">
        <v>54</v>
      </c>
      <c r="C86">
        <v>3</v>
      </c>
    </row>
    <row r="87" spans="1:3" x14ac:dyDescent="0.35">
      <c r="A87" s="1">
        <v>38517</v>
      </c>
      <c r="B87" s="2" t="s">
        <v>55</v>
      </c>
      <c r="C87">
        <v>67</v>
      </c>
    </row>
    <row r="88" spans="1:3" x14ac:dyDescent="0.35">
      <c r="A88" s="1">
        <v>38517</v>
      </c>
      <c r="B88" s="2" t="s">
        <v>45</v>
      </c>
      <c r="C88">
        <v>425</v>
      </c>
    </row>
    <row r="89" spans="1:3" x14ac:dyDescent="0.35">
      <c r="A89" s="1">
        <v>38518</v>
      </c>
      <c r="B89" s="2" t="s">
        <v>5</v>
      </c>
      <c r="C89">
        <v>453</v>
      </c>
    </row>
    <row r="90" spans="1:3" x14ac:dyDescent="0.35">
      <c r="A90" s="1">
        <v>38523</v>
      </c>
      <c r="B90" s="2" t="s">
        <v>22</v>
      </c>
      <c r="C90">
        <v>212</v>
      </c>
    </row>
    <row r="91" spans="1:3" x14ac:dyDescent="0.35">
      <c r="A91" s="1">
        <v>38525</v>
      </c>
      <c r="B91" s="2" t="s">
        <v>56</v>
      </c>
      <c r="C91">
        <v>19</v>
      </c>
    </row>
    <row r="92" spans="1:3" x14ac:dyDescent="0.35">
      <c r="A92" s="1">
        <v>38526</v>
      </c>
      <c r="B92" s="2" t="s">
        <v>6</v>
      </c>
      <c r="C92">
        <v>81</v>
      </c>
    </row>
    <row r="93" spans="1:3" x14ac:dyDescent="0.35">
      <c r="A93" s="1">
        <v>38528</v>
      </c>
      <c r="B93" s="2" t="s">
        <v>57</v>
      </c>
      <c r="C93">
        <v>7</v>
      </c>
    </row>
    <row r="94" spans="1:3" x14ac:dyDescent="0.35">
      <c r="A94" s="1">
        <v>38529</v>
      </c>
      <c r="B94" s="2" t="s">
        <v>58</v>
      </c>
      <c r="C94">
        <v>179</v>
      </c>
    </row>
    <row r="95" spans="1:3" x14ac:dyDescent="0.35">
      <c r="A95" s="1">
        <v>38531</v>
      </c>
      <c r="B95" s="2" t="s">
        <v>14</v>
      </c>
      <c r="C95">
        <v>222</v>
      </c>
    </row>
    <row r="96" spans="1:3" x14ac:dyDescent="0.35">
      <c r="A96" s="1">
        <v>38532</v>
      </c>
      <c r="B96" s="2" t="s">
        <v>59</v>
      </c>
      <c r="C96">
        <v>14</v>
      </c>
    </row>
    <row r="97" spans="1:3" x14ac:dyDescent="0.35">
      <c r="A97" s="1">
        <v>38534</v>
      </c>
      <c r="B97" s="2" t="s">
        <v>60</v>
      </c>
      <c r="C97">
        <v>15</v>
      </c>
    </row>
    <row r="98" spans="1:3" x14ac:dyDescent="0.35">
      <c r="A98" s="1">
        <v>38536</v>
      </c>
      <c r="B98" s="2" t="s">
        <v>61</v>
      </c>
      <c r="C98">
        <v>97</v>
      </c>
    </row>
    <row r="99" spans="1:3" x14ac:dyDescent="0.35">
      <c r="A99" s="1">
        <v>38542</v>
      </c>
      <c r="B99" s="2" t="s">
        <v>20</v>
      </c>
      <c r="C99">
        <v>142</v>
      </c>
    </row>
    <row r="100" spans="1:3" x14ac:dyDescent="0.35">
      <c r="A100" s="1">
        <v>38546</v>
      </c>
      <c r="B100" s="2" t="s">
        <v>45</v>
      </c>
      <c r="C100">
        <v>214</v>
      </c>
    </row>
    <row r="101" spans="1:3" x14ac:dyDescent="0.35">
      <c r="A101" s="1">
        <v>38546</v>
      </c>
      <c r="B101" s="2" t="s">
        <v>14</v>
      </c>
      <c r="C101">
        <v>408</v>
      </c>
    </row>
    <row r="102" spans="1:3" x14ac:dyDescent="0.35">
      <c r="A102" s="1">
        <v>38547</v>
      </c>
      <c r="B102" s="2" t="s">
        <v>12</v>
      </c>
      <c r="C102">
        <v>144</v>
      </c>
    </row>
    <row r="103" spans="1:3" x14ac:dyDescent="0.35">
      <c r="A103" s="1">
        <v>38547</v>
      </c>
      <c r="B103" s="2" t="s">
        <v>6</v>
      </c>
      <c r="C103">
        <v>173</v>
      </c>
    </row>
    <row r="104" spans="1:3" x14ac:dyDescent="0.35">
      <c r="A104" s="1">
        <v>38549</v>
      </c>
      <c r="B104" s="2" t="s">
        <v>62</v>
      </c>
      <c r="C104">
        <v>15</v>
      </c>
    </row>
    <row r="105" spans="1:3" x14ac:dyDescent="0.35">
      <c r="A105" s="1">
        <v>38551</v>
      </c>
      <c r="B105" s="2" t="s">
        <v>50</v>
      </c>
      <c r="C105">
        <v>433</v>
      </c>
    </row>
    <row r="106" spans="1:3" x14ac:dyDescent="0.35">
      <c r="A106" s="1">
        <v>38555</v>
      </c>
      <c r="B106" s="2" t="s">
        <v>63</v>
      </c>
      <c r="C106">
        <v>137</v>
      </c>
    </row>
    <row r="107" spans="1:3" x14ac:dyDescent="0.35">
      <c r="A107" s="1">
        <v>38558</v>
      </c>
      <c r="B107" s="2" t="s">
        <v>50</v>
      </c>
      <c r="C107">
        <v>118</v>
      </c>
    </row>
    <row r="108" spans="1:3" x14ac:dyDescent="0.35">
      <c r="A108" s="1">
        <v>38558</v>
      </c>
      <c r="B108" s="2" t="s">
        <v>9</v>
      </c>
      <c r="C108">
        <v>158</v>
      </c>
    </row>
    <row r="109" spans="1:3" x14ac:dyDescent="0.35">
      <c r="A109" s="1">
        <v>38559</v>
      </c>
      <c r="B109" s="2" t="s">
        <v>44</v>
      </c>
      <c r="C109">
        <v>13</v>
      </c>
    </row>
    <row r="110" spans="1:3" x14ac:dyDescent="0.35">
      <c r="A110" s="1">
        <v>38560</v>
      </c>
      <c r="B110" s="2" t="s">
        <v>64</v>
      </c>
      <c r="C110">
        <v>2</v>
      </c>
    </row>
    <row r="111" spans="1:3" x14ac:dyDescent="0.35">
      <c r="A111" s="1">
        <v>38562</v>
      </c>
      <c r="B111" s="2" t="s">
        <v>50</v>
      </c>
      <c r="C111">
        <v>467</v>
      </c>
    </row>
    <row r="112" spans="1:3" x14ac:dyDescent="0.35">
      <c r="A112" s="1">
        <v>38563</v>
      </c>
      <c r="B112" s="2" t="s">
        <v>65</v>
      </c>
      <c r="C112">
        <v>9</v>
      </c>
    </row>
    <row r="113" spans="1:3" x14ac:dyDescent="0.35">
      <c r="A113" s="1">
        <v>38567</v>
      </c>
      <c r="B113" s="2" t="s">
        <v>66</v>
      </c>
      <c r="C113">
        <v>189</v>
      </c>
    </row>
    <row r="114" spans="1:3" x14ac:dyDescent="0.35">
      <c r="A114" s="1">
        <v>38568</v>
      </c>
      <c r="B114" s="2" t="s">
        <v>67</v>
      </c>
      <c r="C114">
        <v>19</v>
      </c>
    </row>
    <row r="115" spans="1:3" x14ac:dyDescent="0.35">
      <c r="A115" s="1">
        <v>38569</v>
      </c>
      <c r="B115" s="2" t="s">
        <v>9</v>
      </c>
      <c r="C115">
        <v>172</v>
      </c>
    </row>
    <row r="116" spans="1:3" x14ac:dyDescent="0.35">
      <c r="A116" s="1">
        <v>38570</v>
      </c>
      <c r="B116" s="2" t="s">
        <v>55</v>
      </c>
      <c r="C116">
        <v>84</v>
      </c>
    </row>
    <row r="117" spans="1:3" x14ac:dyDescent="0.35">
      <c r="A117" s="1">
        <v>38570</v>
      </c>
      <c r="B117" s="2" t="s">
        <v>68</v>
      </c>
      <c r="C117">
        <v>8</v>
      </c>
    </row>
    <row r="118" spans="1:3" x14ac:dyDescent="0.35">
      <c r="A118" s="1">
        <v>38570</v>
      </c>
      <c r="B118" s="2" t="s">
        <v>69</v>
      </c>
      <c r="C118">
        <v>66</v>
      </c>
    </row>
    <row r="119" spans="1:3" x14ac:dyDescent="0.35">
      <c r="A119" s="1">
        <v>38571</v>
      </c>
      <c r="B119" s="2" t="s">
        <v>37</v>
      </c>
      <c r="C119">
        <v>35</v>
      </c>
    </row>
    <row r="120" spans="1:3" x14ac:dyDescent="0.35">
      <c r="A120" s="1">
        <v>38572</v>
      </c>
      <c r="B120" s="2" t="s">
        <v>30</v>
      </c>
      <c r="C120">
        <v>91</v>
      </c>
    </row>
    <row r="121" spans="1:3" x14ac:dyDescent="0.35">
      <c r="A121" s="1">
        <v>38577</v>
      </c>
      <c r="B121" s="2" t="s">
        <v>7</v>
      </c>
      <c r="C121">
        <v>396</v>
      </c>
    </row>
    <row r="122" spans="1:3" x14ac:dyDescent="0.35">
      <c r="A122" s="1">
        <v>38577</v>
      </c>
      <c r="B122" s="2" t="s">
        <v>70</v>
      </c>
      <c r="C122">
        <v>6</v>
      </c>
    </row>
    <row r="123" spans="1:3" x14ac:dyDescent="0.35">
      <c r="A123" s="1">
        <v>38579</v>
      </c>
      <c r="B123" s="2" t="s">
        <v>28</v>
      </c>
      <c r="C123">
        <v>47</v>
      </c>
    </row>
    <row r="124" spans="1:3" x14ac:dyDescent="0.35">
      <c r="A124" s="1">
        <v>38581</v>
      </c>
      <c r="B124" s="2" t="s">
        <v>19</v>
      </c>
      <c r="C124">
        <v>41</v>
      </c>
    </row>
    <row r="125" spans="1:3" x14ac:dyDescent="0.35">
      <c r="A125" s="1">
        <v>38582</v>
      </c>
      <c r="B125" s="2" t="s">
        <v>71</v>
      </c>
      <c r="C125">
        <v>136</v>
      </c>
    </row>
    <row r="126" spans="1:3" x14ac:dyDescent="0.35">
      <c r="A126" s="1">
        <v>38583</v>
      </c>
      <c r="B126" s="2" t="s">
        <v>72</v>
      </c>
      <c r="C126">
        <v>16</v>
      </c>
    </row>
    <row r="127" spans="1:3" x14ac:dyDescent="0.35">
      <c r="A127" s="1">
        <v>38585</v>
      </c>
      <c r="B127" s="2" t="s">
        <v>73</v>
      </c>
      <c r="C127">
        <v>18</v>
      </c>
    </row>
    <row r="128" spans="1:3" x14ac:dyDescent="0.35">
      <c r="A128" s="1">
        <v>38589</v>
      </c>
      <c r="B128" s="2" t="s">
        <v>74</v>
      </c>
      <c r="C128">
        <v>11</v>
      </c>
    </row>
    <row r="129" spans="1:3" x14ac:dyDescent="0.35">
      <c r="A129" s="1">
        <v>38589</v>
      </c>
      <c r="B129" s="2" t="s">
        <v>75</v>
      </c>
      <c r="C129">
        <v>8</v>
      </c>
    </row>
    <row r="130" spans="1:3" x14ac:dyDescent="0.35">
      <c r="A130" s="1">
        <v>38589</v>
      </c>
      <c r="B130" s="2" t="s">
        <v>76</v>
      </c>
      <c r="C130">
        <v>16</v>
      </c>
    </row>
    <row r="131" spans="1:3" x14ac:dyDescent="0.35">
      <c r="A131" s="1">
        <v>38589</v>
      </c>
      <c r="B131" s="2" t="s">
        <v>28</v>
      </c>
      <c r="C131">
        <v>54</v>
      </c>
    </row>
    <row r="132" spans="1:3" x14ac:dyDescent="0.35">
      <c r="A132" s="1">
        <v>38590</v>
      </c>
      <c r="B132" s="2" t="s">
        <v>50</v>
      </c>
      <c r="C132">
        <v>299</v>
      </c>
    </row>
    <row r="133" spans="1:3" x14ac:dyDescent="0.35">
      <c r="A133" s="1">
        <v>38592</v>
      </c>
      <c r="B133" s="2" t="s">
        <v>69</v>
      </c>
      <c r="C133">
        <v>168</v>
      </c>
    </row>
    <row r="134" spans="1:3" x14ac:dyDescent="0.35">
      <c r="A134" s="1">
        <v>38593</v>
      </c>
      <c r="B134" s="2" t="s">
        <v>9</v>
      </c>
      <c r="C134">
        <v>106</v>
      </c>
    </row>
    <row r="135" spans="1:3" x14ac:dyDescent="0.35">
      <c r="A135" s="1">
        <v>38594</v>
      </c>
      <c r="B135" s="2" t="s">
        <v>12</v>
      </c>
      <c r="C135">
        <v>41</v>
      </c>
    </row>
    <row r="136" spans="1:3" x14ac:dyDescent="0.35">
      <c r="A136" s="1">
        <v>38594</v>
      </c>
      <c r="B136" s="2" t="s">
        <v>39</v>
      </c>
      <c r="C136">
        <v>31</v>
      </c>
    </row>
    <row r="137" spans="1:3" x14ac:dyDescent="0.35">
      <c r="A137" s="1">
        <v>38596</v>
      </c>
      <c r="B137" s="2" t="s">
        <v>77</v>
      </c>
      <c r="C137">
        <v>8</v>
      </c>
    </row>
    <row r="138" spans="1:3" x14ac:dyDescent="0.35">
      <c r="A138" s="1">
        <v>38599</v>
      </c>
      <c r="B138" s="2" t="s">
        <v>19</v>
      </c>
      <c r="C138">
        <v>63</v>
      </c>
    </row>
    <row r="139" spans="1:3" x14ac:dyDescent="0.35">
      <c r="A139" s="1">
        <v>38602</v>
      </c>
      <c r="B139" s="2" t="s">
        <v>5</v>
      </c>
      <c r="C139">
        <v>368</v>
      </c>
    </row>
    <row r="140" spans="1:3" x14ac:dyDescent="0.35">
      <c r="A140" s="1">
        <v>38603</v>
      </c>
      <c r="B140" s="2" t="s">
        <v>78</v>
      </c>
      <c r="C140">
        <v>106</v>
      </c>
    </row>
    <row r="141" spans="1:3" x14ac:dyDescent="0.35">
      <c r="A141" s="1">
        <v>38604</v>
      </c>
      <c r="B141" s="2" t="s">
        <v>8</v>
      </c>
      <c r="C141">
        <v>47</v>
      </c>
    </row>
    <row r="142" spans="1:3" x14ac:dyDescent="0.35">
      <c r="A142" s="1">
        <v>38604</v>
      </c>
      <c r="B142" s="2" t="s">
        <v>50</v>
      </c>
      <c r="C142">
        <v>447</v>
      </c>
    </row>
    <row r="143" spans="1:3" x14ac:dyDescent="0.35">
      <c r="A143" s="1">
        <v>38605</v>
      </c>
      <c r="B143" s="2" t="s">
        <v>69</v>
      </c>
      <c r="C143">
        <v>106</v>
      </c>
    </row>
    <row r="144" spans="1:3" x14ac:dyDescent="0.35">
      <c r="A144" s="1">
        <v>38606</v>
      </c>
      <c r="B144" s="2" t="s">
        <v>79</v>
      </c>
      <c r="C144">
        <v>13</v>
      </c>
    </row>
    <row r="145" spans="1:3" x14ac:dyDescent="0.35">
      <c r="A145" s="1">
        <v>38606</v>
      </c>
      <c r="B145" s="2" t="s">
        <v>52</v>
      </c>
      <c r="C145">
        <v>89</v>
      </c>
    </row>
    <row r="146" spans="1:3" x14ac:dyDescent="0.35">
      <c r="A146" s="1">
        <v>38606</v>
      </c>
      <c r="B146" s="2" t="s">
        <v>31</v>
      </c>
      <c r="C146">
        <v>105</v>
      </c>
    </row>
    <row r="147" spans="1:3" x14ac:dyDescent="0.35">
      <c r="A147" s="1">
        <v>38606</v>
      </c>
      <c r="B147" s="2" t="s">
        <v>7</v>
      </c>
      <c r="C147">
        <v>147</v>
      </c>
    </row>
    <row r="148" spans="1:3" x14ac:dyDescent="0.35">
      <c r="A148" s="1">
        <v>38608</v>
      </c>
      <c r="B148" s="2" t="s">
        <v>9</v>
      </c>
      <c r="C148">
        <v>309</v>
      </c>
    </row>
    <row r="149" spans="1:3" x14ac:dyDescent="0.35">
      <c r="A149" s="1">
        <v>38610</v>
      </c>
      <c r="B149" s="2" t="s">
        <v>28</v>
      </c>
      <c r="C149">
        <v>47</v>
      </c>
    </row>
    <row r="150" spans="1:3" x14ac:dyDescent="0.35">
      <c r="A150" s="1">
        <v>38612</v>
      </c>
      <c r="B150" s="2" t="s">
        <v>50</v>
      </c>
      <c r="C150">
        <v>404</v>
      </c>
    </row>
    <row r="151" spans="1:3" x14ac:dyDescent="0.35">
      <c r="A151" s="1">
        <v>38612</v>
      </c>
      <c r="B151" s="2" t="s">
        <v>80</v>
      </c>
      <c r="C151">
        <v>39</v>
      </c>
    </row>
    <row r="152" spans="1:3" x14ac:dyDescent="0.35">
      <c r="A152" s="1">
        <v>38612</v>
      </c>
      <c r="B152" s="2" t="s">
        <v>12</v>
      </c>
      <c r="C152">
        <v>61</v>
      </c>
    </row>
    <row r="153" spans="1:3" x14ac:dyDescent="0.35">
      <c r="A153" s="1">
        <v>38615</v>
      </c>
      <c r="B153" s="2" t="s">
        <v>66</v>
      </c>
      <c r="C153">
        <v>89</v>
      </c>
    </row>
    <row r="154" spans="1:3" x14ac:dyDescent="0.35">
      <c r="A154" s="1">
        <v>38617</v>
      </c>
      <c r="B154" s="2" t="s">
        <v>23</v>
      </c>
      <c r="C154">
        <v>127</v>
      </c>
    </row>
    <row r="155" spans="1:3" x14ac:dyDescent="0.35">
      <c r="A155" s="1">
        <v>38620</v>
      </c>
      <c r="B155" s="2" t="s">
        <v>18</v>
      </c>
      <c r="C155">
        <v>81</v>
      </c>
    </row>
    <row r="156" spans="1:3" x14ac:dyDescent="0.35">
      <c r="A156" s="1">
        <v>38623</v>
      </c>
      <c r="B156" s="2" t="s">
        <v>45</v>
      </c>
      <c r="C156">
        <v>433</v>
      </c>
    </row>
    <row r="157" spans="1:3" x14ac:dyDescent="0.35">
      <c r="A157" s="1">
        <v>38623</v>
      </c>
      <c r="B157" s="2" t="s">
        <v>9</v>
      </c>
      <c r="C157">
        <v>284</v>
      </c>
    </row>
    <row r="158" spans="1:3" x14ac:dyDescent="0.35">
      <c r="A158" s="1">
        <v>38624</v>
      </c>
      <c r="B158" s="2" t="s">
        <v>6</v>
      </c>
      <c r="C158">
        <v>122</v>
      </c>
    </row>
    <row r="159" spans="1:3" x14ac:dyDescent="0.35">
      <c r="A159" s="1">
        <v>38626</v>
      </c>
      <c r="B159" s="2" t="s">
        <v>80</v>
      </c>
      <c r="C159">
        <v>193</v>
      </c>
    </row>
    <row r="160" spans="1:3" x14ac:dyDescent="0.35">
      <c r="A160" s="1">
        <v>38628</v>
      </c>
      <c r="B160" s="2" t="s">
        <v>28</v>
      </c>
      <c r="C160">
        <v>118</v>
      </c>
    </row>
    <row r="161" spans="1:3" x14ac:dyDescent="0.35">
      <c r="A161" s="1">
        <v>38629</v>
      </c>
      <c r="B161" s="2" t="s">
        <v>5</v>
      </c>
      <c r="C161">
        <v>173</v>
      </c>
    </row>
    <row r="162" spans="1:3" x14ac:dyDescent="0.35">
      <c r="A162" s="1">
        <v>38632</v>
      </c>
      <c r="B162" s="2" t="s">
        <v>22</v>
      </c>
      <c r="C162">
        <v>392</v>
      </c>
    </row>
    <row r="163" spans="1:3" x14ac:dyDescent="0.35">
      <c r="A163" s="1">
        <v>38633</v>
      </c>
      <c r="B163" s="2" t="s">
        <v>16</v>
      </c>
      <c r="C163">
        <v>8</v>
      </c>
    </row>
    <row r="164" spans="1:3" x14ac:dyDescent="0.35">
      <c r="A164" s="1">
        <v>38638</v>
      </c>
      <c r="B164" s="2" t="s">
        <v>28</v>
      </c>
      <c r="C164">
        <v>132</v>
      </c>
    </row>
    <row r="165" spans="1:3" x14ac:dyDescent="0.35">
      <c r="A165" s="1">
        <v>38638</v>
      </c>
      <c r="B165" s="2" t="s">
        <v>8</v>
      </c>
      <c r="C165">
        <v>76</v>
      </c>
    </row>
    <row r="166" spans="1:3" x14ac:dyDescent="0.35">
      <c r="A166" s="1">
        <v>38639</v>
      </c>
      <c r="B166" s="2" t="s">
        <v>81</v>
      </c>
      <c r="C166">
        <v>17</v>
      </c>
    </row>
    <row r="167" spans="1:3" x14ac:dyDescent="0.35">
      <c r="A167" s="1">
        <v>38640</v>
      </c>
      <c r="B167" s="2" t="s">
        <v>82</v>
      </c>
      <c r="C167">
        <v>17</v>
      </c>
    </row>
    <row r="168" spans="1:3" x14ac:dyDescent="0.35">
      <c r="A168" s="1">
        <v>38643</v>
      </c>
      <c r="B168" s="2" t="s">
        <v>83</v>
      </c>
      <c r="C168">
        <v>2</v>
      </c>
    </row>
    <row r="169" spans="1:3" x14ac:dyDescent="0.35">
      <c r="A169" s="1">
        <v>38645</v>
      </c>
      <c r="B169" s="2" t="s">
        <v>19</v>
      </c>
      <c r="C169">
        <v>125</v>
      </c>
    </row>
    <row r="170" spans="1:3" x14ac:dyDescent="0.35">
      <c r="A170" s="1">
        <v>38646</v>
      </c>
      <c r="B170" s="2" t="s">
        <v>50</v>
      </c>
      <c r="C170">
        <v>234</v>
      </c>
    </row>
    <row r="171" spans="1:3" x14ac:dyDescent="0.35">
      <c r="A171" s="1">
        <v>38652</v>
      </c>
      <c r="B171" s="2" t="s">
        <v>69</v>
      </c>
      <c r="C171">
        <v>53</v>
      </c>
    </row>
    <row r="172" spans="1:3" x14ac:dyDescent="0.35">
      <c r="A172" s="1">
        <v>38653</v>
      </c>
      <c r="B172" s="2" t="s">
        <v>37</v>
      </c>
      <c r="C172">
        <v>165</v>
      </c>
    </row>
    <row r="173" spans="1:3" x14ac:dyDescent="0.35">
      <c r="A173" s="1">
        <v>38653</v>
      </c>
      <c r="B173" s="2" t="s">
        <v>10</v>
      </c>
      <c r="C173">
        <v>177</v>
      </c>
    </row>
    <row r="174" spans="1:3" x14ac:dyDescent="0.35">
      <c r="A174" s="1">
        <v>38655</v>
      </c>
      <c r="B174" s="2" t="s">
        <v>18</v>
      </c>
      <c r="C174">
        <v>103</v>
      </c>
    </row>
    <row r="175" spans="1:3" x14ac:dyDescent="0.35">
      <c r="A175" s="1">
        <v>38657</v>
      </c>
      <c r="B175" s="2" t="s">
        <v>84</v>
      </c>
      <c r="C175">
        <v>2</v>
      </c>
    </row>
    <row r="176" spans="1:3" x14ac:dyDescent="0.35">
      <c r="A176" s="1">
        <v>38657</v>
      </c>
      <c r="B176" s="2" t="s">
        <v>9</v>
      </c>
      <c r="C176">
        <v>279</v>
      </c>
    </row>
    <row r="177" spans="1:3" x14ac:dyDescent="0.35">
      <c r="A177" s="1">
        <v>38662</v>
      </c>
      <c r="B177" s="2" t="s">
        <v>30</v>
      </c>
      <c r="C177">
        <v>185</v>
      </c>
    </row>
    <row r="178" spans="1:3" x14ac:dyDescent="0.35">
      <c r="A178" s="1">
        <v>38663</v>
      </c>
      <c r="B178" s="2" t="s">
        <v>7</v>
      </c>
      <c r="C178">
        <v>434</v>
      </c>
    </row>
    <row r="179" spans="1:3" x14ac:dyDescent="0.35">
      <c r="A179" s="1">
        <v>38667</v>
      </c>
      <c r="B179" s="2" t="s">
        <v>85</v>
      </c>
      <c r="C179">
        <v>10</v>
      </c>
    </row>
    <row r="180" spans="1:3" x14ac:dyDescent="0.35">
      <c r="A180" s="1">
        <v>38669</v>
      </c>
      <c r="B180" s="2" t="s">
        <v>86</v>
      </c>
      <c r="C180">
        <v>9</v>
      </c>
    </row>
    <row r="181" spans="1:3" x14ac:dyDescent="0.35">
      <c r="A181" s="1">
        <v>38670</v>
      </c>
      <c r="B181" s="2" t="s">
        <v>24</v>
      </c>
      <c r="C181">
        <v>383</v>
      </c>
    </row>
    <row r="182" spans="1:3" x14ac:dyDescent="0.35">
      <c r="A182" s="1">
        <v>38670</v>
      </c>
      <c r="B182" s="2" t="s">
        <v>30</v>
      </c>
      <c r="C182">
        <v>189</v>
      </c>
    </row>
    <row r="183" spans="1:3" x14ac:dyDescent="0.35">
      <c r="A183" s="1">
        <v>38672</v>
      </c>
      <c r="B183" s="2" t="s">
        <v>12</v>
      </c>
      <c r="C183">
        <v>161</v>
      </c>
    </row>
    <row r="184" spans="1:3" x14ac:dyDescent="0.35">
      <c r="A184" s="1">
        <v>38672</v>
      </c>
      <c r="B184" s="2" t="s">
        <v>63</v>
      </c>
      <c r="C184">
        <v>115</v>
      </c>
    </row>
    <row r="185" spans="1:3" x14ac:dyDescent="0.35">
      <c r="A185" s="1">
        <v>38674</v>
      </c>
      <c r="B185" s="2" t="s">
        <v>69</v>
      </c>
      <c r="C185">
        <v>58</v>
      </c>
    </row>
    <row r="186" spans="1:3" x14ac:dyDescent="0.35">
      <c r="A186" s="1">
        <v>38674</v>
      </c>
      <c r="B186" s="2" t="s">
        <v>87</v>
      </c>
      <c r="C186">
        <v>16</v>
      </c>
    </row>
    <row r="187" spans="1:3" x14ac:dyDescent="0.35">
      <c r="A187" s="1">
        <v>38675</v>
      </c>
      <c r="B187" s="2" t="s">
        <v>53</v>
      </c>
      <c r="C187">
        <v>17</v>
      </c>
    </row>
    <row r="188" spans="1:3" x14ac:dyDescent="0.35">
      <c r="A188" s="1">
        <v>38676</v>
      </c>
      <c r="B188" s="2" t="s">
        <v>5</v>
      </c>
      <c r="C188">
        <v>177</v>
      </c>
    </row>
    <row r="189" spans="1:3" x14ac:dyDescent="0.35">
      <c r="A189" s="1">
        <v>38677</v>
      </c>
      <c r="B189" s="2" t="s">
        <v>78</v>
      </c>
      <c r="C189">
        <v>33</v>
      </c>
    </row>
    <row r="190" spans="1:3" x14ac:dyDescent="0.35">
      <c r="A190" s="1">
        <v>38680</v>
      </c>
      <c r="B190" s="2" t="s">
        <v>18</v>
      </c>
      <c r="C190">
        <v>60</v>
      </c>
    </row>
    <row r="191" spans="1:3" x14ac:dyDescent="0.35">
      <c r="A191" s="1">
        <v>38682</v>
      </c>
      <c r="B191" s="2" t="s">
        <v>88</v>
      </c>
      <c r="C191">
        <v>8</v>
      </c>
    </row>
    <row r="192" spans="1:3" x14ac:dyDescent="0.35">
      <c r="A192" s="1">
        <v>38687</v>
      </c>
      <c r="B192" s="2" t="s">
        <v>9</v>
      </c>
      <c r="C192">
        <v>317</v>
      </c>
    </row>
    <row r="193" spans="1:3" x14ac:dyDescent="0.35">
      <c r="A193" s="1">
        <v>38689</v>
      </c>
      <c r="B193" s="2" t="s">
        <v>89</v>
      </c>
      <c r="C193">
        <v>3</v>
      </c>
    </row>
    <row r="194" spans="1:3" x14ac:dyDescent="0.35">
      <c r="A194" s="1">
        <v>38691</v>
      </c>
      <c r="B194" s="2" t="s">
        <v>90</v>
      </c>
      <c r="C194">
        <v>16</v>
      </c>
    </row>
    <row r="195" spans="1:3" x14ac:dyDescent="0.35">
      <c r="A195" s="1">
        <v>38700</v>
      </c>
      <c r="B195" s="2" t="s">
        <v>65</v>
      </c>
      <c r="C195">
        <v>2</v>
      </c>
    </row>
    <row r="196" spans="1:3" x14ac:dyDescent="0.35">
      <c r="A196" s="1">
        <v>38705</v>
      </c>
      <c r="B196" s="2" t="s">
        <v>10</v>
      </c>
      <c r="C196">
        <v>161</v>
      </c>
    </row>
    <row r="197" spans="1:3" x14ac:dyDescent="0.35">
      <c r="A197" s="1">
        <v>38708</v>
      </c>
      <c r="B197" s="2" t="s">
        <v>37</v>
      </c>
      <c r="C197">
        <v>187</v>
      </c>
    </row>
    <row r="198" spans="1:3" x14ac:dyDescent="0.35">
      <c r="A198" s="1">
        <v>38708</v>
      </c>
      <c r="B198" s="2" t="s">
        <v>91</v>
      </c>
      <c r="C198">
        <v>17</v>
      </c>
    </row>
    <row r="199" spans="1:3" x14ac:dyDescent="0.35">
      <c r="A199" s="1">
        <v>38709</v>
      </c>
      <c r="B199" s="2" t="s">
        <v>92</v>
      </c>
      <c r="C199">
        <v>5</v>
      </c>
    </row>
    <row r="200" spans="1:3" x14ac:dyDescent="0.35">
      <c r="A200" s="1">
        <v>38711</v>
      </c>
      <c r="B200" s="2" t="s">
        <v>53</v>
      </c>
      <c r="C200">
        <v>10</v>
      </c>
    </row>
    <row r="201" spans="1:3" x14ac:dyDescent="0.35">
      <c r="A201" s="1">
        <v>38711</v>
      </c>
      <c r="B201" s="2" t="s">
        <v>14</v>
      </c>
      <c r="C201">
        <v>225</v>
      </c>
    </row>
    <row r="202" spans="1:3" x14ac:dyDescent="0.35">
      <c r="A202" s="1">
        <v>38716</v>
      </c>
      <c r="B202" s="2" t="s">
        <v>17</v>
      </c>
      <c r="C202">
        <v>367</v>
      </c>
    </row>
    <row r="203" spans="1:3" x14ac:dyDescent="0.35">
      <c r="A203" s="1">
        <v>38721</v>
      </c>
      <c r="B203" s="2" t="s">
        <v>14</v>
      </c>
      <c r="C203">
        <v>295</v>
      </c>
    </row>
    <row r="204" spans="1:3" x14ac:dyDescent="0.35">
      <c r="A204" s="1">
        <v>38725</v>
      </c>
      <c r="B204" s="2" t="s">
        <v>55</v>
      </c>
      <c r="C204">
        <v>26</v>
      </c>
    </row>
    <row r="205" spans="1:3" x14ac:dyDescent="0.35">
      <c r="A205" s="1">
        <v>38725</v>
      </c>
      <c r="B205" s="2" t="s">
        <v>93</v>
      </c>
      <c r="C205">
        <v>16</v>
      </c>
    </row>
    <row r="206" spans="1:3" x14ac:dyDescent="0.35">
      <c r="A206" s="1">
        <v>38729</v>
      </c>
      <c r="B206" s="2" t="s">
        <v>9</v>
      </c>
      <c r="C206">
        <v>165</v>
      </c>
    </row>
    <row r="207" spans="1:3" x14ac:dyDescent="0.35">
      <c r="A207" s="1">
        <v>38729</v>
      </c>
      <c r="B207" s="2" t="s">
        <v>94</v>
      </c>
      <c r="C207">
        <v>20</v>
      </c>
    </row>
    <row r="208" spans="1:3" x14ac:dyDescent="0.35">
      <c r="A208" s="1">
        <v>38734</v>
      </c>
      <c r="B208" s="2" t="s">
        <v>95</v>
      </c>
      <c r="C208">
        <v>2</v>
      </c>
    </row>
    <row r="209" spans="1:3" x14ac:dyDescent="0.35">
      <c r="A209" s="1">
        <v>38734</v>
      </c>
      <c r="B209" s="2" t="s">
        <v>96</v>
      </c>
      <c r="C209">
        <v>7</v>
      </c>
    </row>
    <row r="210" spans="1:3" x14ac:dyDescent="0.35">
      <c r="A210" s="1">
        <v>38734</v>
      </c>
      <c r="B210" s="2" t="s">
        <v>29</v>
      </c>
      <c r="C210">
        <v>7</v>
      </c>
    </row>
    <row r="211" spans="1:3" x14ac:dyDescent="0.35">
      <c r="A211" s="1">
        <v>38734</v>
      </c>
      <c r="B211" s="2" t="s">
        <v>78</v>
      </c>
      <c r="C211">
        <v>72</v>
      </c>
    </row>
    <row r="212" spans="1:3" x14ac:dyDescent="0.35">
      <c r="A212" s="1">
        <v>38735</v>
      </c>
      <c r="B212" s="2" t="s">
        <v>71</v>
      </c>
      <c r="C212">
        <v>59</v>
      </c>
    </row>
    <row r="213" spans="1:3" x14ac:dyDescent="0.35">
      <c r="A213" s="1">
        <v>38736</v>
      </c>
      <c r="B213" s="2" t="s">
        <v>45</v>
      </c>
      <c r="C213">
        <v>212</v>
      </c>
    </row>
    <row r="214" spans="1:3" x14ac:dyDescent="0.35">
      <c r="A214" s="1">
        <v>38741</v>
      </c>
      <c r="B214" s="2" t="s">
        <v>17</v>
      </c>
      <c r="C214">
        <v>195</v>
      </c>
    </row>
    <row r="215" spans="1:3" x14ac:dyDescent="0.35">
      <c r="A215" s="1">
        <v>38741</v>
      </c>
      <c r="B215" s="2" t="s">
        <v>57</v>
      </c>
      <c r="C215">
        <v>16</v>
      </c>
    </row>
    <row r="216" spans="1:3" x14ac:dyDescent="0.35">
      <c r="A216" s="1">
        <v>38745</v>
      </c>
      <c r="B216" s="2" t="s">
        <v>12</v>
      </c>
      <c r="C216">
        <v>187</v>
      </c>
    </row>
    <row r="217" spans="1:3" x14ac:dyDescent="0.35">
      <c r="A217" s="1">
        <v>38751</v>
      </c>
      <c r="B217" s="2" t="s">
        <v>17</v>
      </c>
      <c r="C217">
        <v>369</v>
      </c>
    </row>
    <row r="218" spans="1:3" x14ac:dyDescent="0.35">
      <c r="A218" s="1">
        <v>38754</v>
      </c>
      <c r="B218" s="2" t="s">
        <v>35</v>
      </c>
      <c r="C218">
        <v>190</v>
      </c>
    </row>
    <row r="219" spans="1:3" x14ac:dyDescent="0.35">
      <c r="A219" s="1">
        <v>38754</v>
      </c>
      <c r="B219" s="2" t="s">
        <v>14</v>
      </c>
      <c r="C219">
        <v>453</v>
      </c>
    </row>
    <row r="220" spans="1:3" x14ac:dyDescent="0.35">
      <c r="A220" s="1">
        <v>38754</v>
      </c>
      <c r="B220" s="2" t="s">
        <v>22</v>
      </c>
      <c r="C220">
        <v>223</v>
      </c>
    </row>
    <row r="221" spans="1:3" x14ac:dyDescent="0.35">
      <c r="A221" s="1">
        <v>38755</v>
      </c>
      <c r="B221" s="2" t="s">
        <v>64</v>
      </c>
      <c r="C221">
        <v>1</v>
      </c>
    </row>
    <row r="222" spans="1:3" x14ac:dyDescent="0.35">
      <c r="A222" s="1">
        <v>38757</v>
      </c>
      <c r="B222" s="2" t="s">
        <v>55</v>
      </c>
      <c r="C222">
        <v>170</v>
      </c>
    </row>
    <row r="223" spans="1:3" x14ac:dyDescent="0.35">
      <c r="A223" s="1">
        <v>38757</v>
      </c>
      <c r="B223" s="2" t="s">
        <v>86</v>
      </c>
      <c r="C223">
        <v>19</v>
      </c>
    </row>
    <row r="224" spans="1:3" x14ac:dyDescent="0.35">
      <c r="A224" s="1">
        <v>38757</v>
      </c>
      <c r="B224" s="2" t="s">
        <v>17</v>
      </c>
      <c r="C224">
        <v>464</v>
      </c>
    </row>
    <row r="225" spans="1:3" x14ac:dyDescent="0.35">
      <c r="A225" s="1">
        <v>38761</v>
      </c>
      <c r="B225" s="2" t="s">
        <v>7</v>
      </c>
      <c r="C225">
        <v>230</v>
      </c>
    </row>
    <row r="226" spans="1:3" x14ac:dyDescent="0.35">
      <c r="A226" s="1">
        <v>38765</v>
      </c>
      <c r="B226" s="2" t="s">
        <v>9</v>
      </c>
      <c r="C226">
        <v>387</v>
      </c>
    </row>
    <row r="227" spans="1:3" x14ac:dyDescent="0.35">
      <c r="A227" s="1">
        <v>38766</v>
      </c>
      <c r="B227" s="2" t="s">
        <v>45</v>
      </c>
      <c r="C227">
        <v>264</v>
      </c>
    </row>
    <row r="228" spans="1:3" x14ac:dyDescent="0.35">
      <c r="A228" s="1">
        <v>38767</v>
      </c>
      <c r="B228" s="2" t="s">
        <v>18</v>
      </c>
      <c r="C228">
        <v>163</v>
      </c>
    </row>
    <row r="229" spans="1:3" x14ac:dyDescent="0.35">
      <c r="A229" s="1">
        <v>38768</v>
      </c>
      <c r="B229" s="2" t="s">
        <v>36</v>
      </c>
      <c r="C229">
        <v>14</v>
      </c>
    </row>
    <row r="230" spans="1:3" x14ac:dyDescent="0.35">
      <c r="A230" s="1">
        <v>38769</v>
      </c>
      <c r="B230" s="2" t="s">
        <v>71</v>
      </c>
      <c r="C230">
        <v>98</v>
      </c>
    </row>
    <row r="231" spans="1:3" x14ac:dyDescent="0.35">
      <c r="A231" s="1">
        <v>38780</v>
      </c>
      <c r="B231" s="2" t="s">
        <v>97</v>
      </c>
      <c r="C231">
        <v>16</v>
      </c>
    </row>
    <row r="232" spans="1:3" x14ac:dyDescent="0.35">
      <c r="A232" s="1">
        <v>38780</v>
      </c>
      <c r="B232" s="2" t="s">
        <v>26</v>
      </c>
      <c r="C232">
        <v>80</v>
      </c>
    </row>
    <row r="233" spans="1:3" x14ac:dyDescent="0.35">
      <c r="A233" s="1">
        <v>38784</v>
      </c>
      <c r="B233" s="2" t="s">
        <v>39</v>
      </c>
      <c r="C233">
        <v>127</v>
      </c>
    </row>
    <row r="234" spans="1:3" x14ac:dyDescent="0.35">
      <c r="A234" s="1">
        <v>38786</v>
      </c>
      <c r="B234" s="2" t="s">
        <v>19</v>
      </c>
      <c r="C234">
        <v>170</v>
      </c>
    </row>
    <row r="235" spans="1:3" x14ac:dyDescent="0.35">
      <c r="A235" s="1">
        <v>38787</v>
      </c>
      <c r="B235" s="2" t="s">
        <v>61</v>
      </c>
      <c r="C235">
        <v>28</v>
      </c>
    </row>
    <row r="236" spans="1:3" x14ac:dyDescent="0.35">
      <c r="A236" s="1">
        <v>38788</v>
      </c>
      <c r="B236" s="2" t="s">
        <v>98</v>
      </c>
      <c r="C236">
        <v>12</v>
      </c>
    </row>
    <row r="237" spans="1:3" x14ac:dyDescent="0.35">
      <c r="A237" s="1">
        <v>38790</v>
      </c>
      <c r="B237" s="2" t="s">
        <v>99</v>
      </c>
      <c r="C237">
        <v>10</v>
      </c>
    </row>
    <row r="238" spans="1:3" x14ac:dyDescent="0.35">
      <c r="A238" s="1">
        <v>38791</v>
      </c>
      <c r="B238" s="2" t="s">
        <v>30</v>
      </c>
      <c r="C238">
        <v>65</v>
      </c>
    </row>
    <row r="239" spans="1:3" x14ac:dyDescent="0.35">
      <c r="A239" s="1">
        <v>38792</v>
      </c>
      <c r="B239" s="2" t="s">
        <v>100</v>
      </c>
      <c r="C239">
        <v>17</v>
      </c>
    </row>
    <row r="240" spans="1:3" x14ac:dyDescent="0.35">
      <c r="A240" s="1">
        <v>38792</v>
      </c>
      <c r="B240" s="2" t="s">
        <v>9</v>
      </c>
      <c r="C240">
        <v>262</v>
      </c>
    </row>
    <row r="241" spans="1:3" x14ac:dyDescent="0.35">
      <c r="A241" s="1">
        <v>38792</v>
      </c>
      <c r="B241" s="2" t="s">
        <v>101</v>
      </c>
      <c r="C241">
        <v>20</v>
      </c>
    </row>
    <row r="242" spans="1:3" x14ac:dyDescent="0.35">
      <c r="A242" s="1">
        <v>38801</v>
      </c>
      <c r="B242" s="2" t="s">
        <v>7</v>
      </c>
      <c r="C242">
        <v>224</v>
      </c>
    </row>
    <row r="243" spans="1:3" x14ac:dyDescent="0.35">
      <c r="A243" s="1">
        <v>38808</v>
      </c>
      <c r="B243" s="2" t="s">
        <v>52</v>
      </c>
      <c r="C243">
        <v>199</v>
      </c>
    </row>
    <row r="244" spans="1:3" x14ac:dyDescent="0.35">
      <c r="A244" s="1">
        <v>38813</v>
      </c>
      <c r="B244" s="2" t="s">
        <v>30</v>
      </c>
      <c r="C244">
        <v>70</v>
      </c>
    </row>
    <row r="245" spans="1:3" x14ac:dyDescent="0.35">
      <c r="A245" s="1">
        <v>38815</v>
      </c>
      <c r="B245" s="2" t="s">
        <v>102</v>
      </c>
      <c r="C245">
        <v>171</v>
      </c>
    </row>
    <row r="246" spans="1:3" x14ac:dyDescent="0.35">
      <c r="A246" s="1">
        <v>38815</v>
      </c>
      <c r="B246" s="2" t="s">
        <v>103</v>
      </c>
      <c r="C246">
        <v>1</v>
      </c>
    </row>
    <row r="247" spans="1:3" x14ac:dyDescent="0.35">
      <c r="A247" s="1">
        <v>38817</v>
      </c>
      <c r="B247" s="2" t="s">
        <v>94</v>
      </c>
      <c r="C247">
        <v>13</v>
      </c>
    </row>
    <row r="248" spans="1:3" x14ac:dyDescent="0.35">
      <c r="A248" s="1">
        <v>38818</v>
      </c>
      <c r="B248" s="2" t="s">
        <v>9</v>
      </c>
      <c r="C248">
        <v>293</v>
      </c>
    </row>
    <row r="249" spans="1:3" x14ac:dyDescent="0.35">
      <c r="A249" s="1">
        <v>38818</v>
      </c>
      <c r="B249" s="2" t="s">
        <v>87</v>
      </c>
      <c r="C249">
        <v>11</v>
      </c>
    </row>
    <row r="250" spans="1:3" x14ac:dyDescent="0.35">
      <c r="A250" s="1">
        <v>38820</v>
      </c>
      <c r="B250" s="2" t="s">
        <v>50</v>
      </c>
      <c r="C250">
        <v>162</v>
      </c>
    </row>
    <row r="251" spans="1:3" x14ac:dyDescent="0.35">
      <c r="A251" s="1">
        <v>38821</v>
      </c>
      <c r="B251" s="2" t="s">
        <v>58</v>
      </c>
      <c r="C251">
        <v>187</v>
      </c>
    </row>
    <row r="252" spans="1:3" x14ac:dyDescent="0.35">
      <c r="A252" s="1">
        <v>38822</v>
      </c>
      <c r="B252" s="2" t="s">
        <v>18</v>
      </c>
      <c r="C252">
        <v>192</v>
      </c>
    </row>
    <row r="253" spans="1:3" x14ac:dyDescent="0.35">
      <c r="A253" s="1">
        <v>38824</v>
      </c>
      <c r="B253" s="2" t="s">
        <v>24</v>
      </c>
      <c r="C253">
        <v>127</v>
      </c>
    </row>
    <row r="254" spans="1:3" x14ac:dyDescent="0.35">
      <c r="A254" s="1">
        <v>38826</v>
      </c>
      <c r="B254" s="2" t="s">
        <v>9</v>
      </c>
      <c r="C254">
        <v>198</v>
      </c>
    </row>
    <row r="255" spans="1:3" x14ac:dyDescent="0.35">
      <c r="A255" s="1">
        <v>38826</v>
      </c>
      <c r="B255" s="2" t="s">
        <v>104</v>
      </c>
      <c r="C255">
        <v>4</v>
      </c>
    </row>
    <row r="256" spans="1:3" x14ac:dyDescent="0.35">
      <c r="A256" s="1">
        <v>38826</v>
      </c>
      <c r="B256" s="2" t="s">
        <v>17</v>
      </c>
      <c r="C256">
        <v>110</v>
      </c>
    </row>
    <row r="257" spans="1:3" x14ac:dyDescent="0.35">
      <c r="A257" s="1">
        <v>38826</v>
      </c>
      <c r="B257" s="2" t="s">
        <v>18</v>
      </c>
      <c r="C257">
        <v>123</v>
      </c>
    </row>
    <row r="258" spans="1:3" x14ac:dyDescent="0.35">
      <c r="A258" s="1">
        <v>38827</v>
      </c>
      <c r="B258" s="2" t="s">
        <v>66</v>
      </c>
      <c r="C258">
        <v>159</v>
      </c>
    </row>
    <row r="259" spans="1:3" x14ac:dyDescent="0.35">
      <c r="A259" s="1">
        <v>38828</v>
      </c>
      <c r="B259" s="2" t="s">
        <v>105</v>
      </c>
      <c r="C259">
        <v>19</v>
      </c>
    </row>
    <row r="260" spans="1:3" x14ac:dyDescent="0.35">
      <c r="A260" s="1">
        <v>38834</v>
      </c>
      <c r="B260" s="2" t="s">
        <v>22</v>
      </c>
      <c r="C260">
        <v>289</v>
      </c>
    </row>
    <row r="261" spans="1:3" x14ac:dyDescent="0.35">
      <c r="A261" s="1">
        <v>38834</v>
      </c>
      <c r="B261" s="2" t="s">
        <v>23</v>
      </c>
      <c r="C261">
        <v>136</v>
      </c>
    </row>
    <row r="262" spans="1:3" x14ac:dyDescent="0.35">
      <c r="A262" s="1">
        <v>38845</v>
      </c>
      <c r="B262" s="2" t="s">
        <v>25</v>
      </c>
      <c r="C262">
        <v>41</v>
      </c>
    </row>
    <row r="263" spans="1:3" x14ac:dyDescent="0.35">
      <c r="A263" s="1">
        <v>38846</v>
      </c>
      <c r="B263" s="2" t="s">
        <v>45</v>
      </c>
      <c r="C263">
        <v>385</v>
      </c>
    </row>
    <row r="264" spans="1:3" x14ac:dyDescent="0.35">
      <c r="A264" s="1">
        <v>38847</v>
      </c>
      <c r="B264" s="2" t="s">
        <v>106</v>
      </c>
      <c r="C264">
        <v>17</v>
      </c>
    </row>
    <row r="265" spans="1:3" x14ac:dyDescent="0.35">
      <c r="A265" s="1">
        <v>38847</v>
      </c>
      <c r="B265" s="2" t="s">
        <v>107</v>
      </c>
      <c r="C265">
        <v>20</v>
      </c>
    </row>
    <row r="266" spans="1:3" x14ac:dyDescent="0.35">
      <c r="A266" s="1">
        <v>38851</v>
      </c>
      <c r="B266" s="2" t="s">
        <v>108</v>
      </c>
      <c r="C266">
        <v>19</v>
      </c>
    </row>
    <row r="267" spans="1:3" x14ac:dyDescent="0.35">
      <c r="A267" s="1">
        <v>38852</v>
      </c>
      <c r="B267" s="2" t="s">
        <v>43</v>
      </c>
      <c r="C267">
        <v>13</v>
      </c>
    </row>
    <row r="268" spans="1:3" x14ac:dyDescent="0.35">
      <c r="A268" s="1">
        <v>38853</v>
      </c>
      <c r="B268" s="2" t="s">
        <v>97</v>
      </c>
      <c r="C268">
        <v>13</v>
      </c>
    </row>
    <row r="269" spans="1:3" x14ac:dyDescent="0.35">
      <c r="A269" s="1">
        <v>38855</v>
      </c>
      <c r="B269" s="2" t="s">
        <v>80</v>
      </c>
      <c r="C269">
        <v>168</v>
      </c>
    </row>
    <row r="270" spans="1:3" x14ac:dyDescent="0.35">
      <c r="A270" s="1">
        <v>38855</v>
      </c>
      <c r="B270" s="2" t="s">
        <v>109</v>
      </c>
      <c r="C270">
        <v>18</v>
      </c>
    </row>
    <row r="271" spans="1:3" x14ac:dyDescent="0.35">
      <c r="A271" s="1">
        <v>38855</v>
      </c>
      <c r="B271" s="2" t="s">
        <v>14</v>
      </c>
      <c r="C271">
        <v>131</v>
      </c>
    </row>
    <row r="272" spans="1:3" x14ac:dyDescent="0.35">
      <c r="A272" s="1">
        <v>38856</v>
      </c>
      <c r="B272" s="2" t="s">
        <v>22</v>
      </c>
      <c r="C272">
        <v>187</v>
      </c>
    </row>
    <row r="273" spans="1:3" x14ac:dyDescent="0.35">
      <c r="A273" s="1">
        <v>38857</v>
      </c>
      <c r="B273" s="2" t="s">
        <v>24</v>
      </c>
      <c r="C273">
        <v>412</v>
      </c>
    </row>
    <row r="274" spans="1:3" x14ac:dyDescent="0.35">
      <c r="A274" s="1">
        <v>38859</v>
      </c>
      <c r="B274" s="2" t="s">
        <v>6</v>
      </c>
      <c r="C274">
        <v>40</v>
      </c>
    </row>
    <row r="275" spans="1:3" x14ac:dyDescent="0.35">
      <c r="A275" s="1">
        <v>38860</v>
      </c>
      <c r="B275" s="2" t="s">
        <v>37</v>
      </c>
      <c r="C275">
        <v>166</v>
      </c>
    </row>
    <row r="276" spans="1:3" x14ac:dyDescent="0.35">
      <c r="A276" s="1">
        <v>38861</v>
      </c>
      <c r="B276" s="2" t="s">
        <v>66</v>
      </c>
      <c r="C276">
        <v>173</v>
      </c>
    </row>
    <row r="277" spans="1:3" x14ac:dyDescent="0.35">
      <c r="A277" s="1">
        <v>38862</v>
      </c>
      <c r="B277" s="2" t="s">
        <v>110</v>
      </c>
      <c r="C277">
        <v>2</v>
      </c>
    </row>
    <row r="278" spans="1:3" x14ac:dyDescent="0.35">
      <c r="A278" s="1">
        <v>38862</v>
      </c>
      <c r="B278" s="2" t="s">
        <v>111</v>
      </c>
      <c r="C278">
        <v>18</v>
      </c>
    </row>
    <row r="279" spans="1:3" x14ac:dyDescent="0.35">
      <c r="A279" s="1">
        <v>38863</v>
      </c>
      <c r="B279" s="2" t="s">
        <v>112</v>
      </c>
      <c r="C279">
        <v>15</v>
      </c>
    </row>
    <row r="280" spans="1:3" x14ac:dyDescent="0.35">
      <c r="A280" s="1">
        <v>38864</v>
      </c>
      <c r="B280" s="2" t="s">
        <v>102</v>
      </c>
      <c r="C280">
        <v>243</v>
      </c>
    </row>
    <row r="281" spans="1:3" x14ac:dyDescent="0.35">
      <c r="A281" s="1">
        <v>38865</v>
      </c>
      <c r="B281" s="2" t="s">
        <v>17</v>
      </c>
      <c r="C281">
        <v>460</v>
      </c>
    </row>
    <row r="282" spans="1:3" x14ac:dyDescent="0.35">
      <c r="A282" s="1">
        <v>38865</v>
      </c>
      <c r="B282" s="2" t="s">
        <v>113</v>
      </c>
      <c r="C282">
        <v>8</v>
      </c>
    </row>
    <row r="283" spans="1:3" x14ac:dyDescent="0.35">
      <c r="A283" s="1">
        <v>38866</v>
      </c>
      <c r="B283" s="2" t="s">
        <v>8</v>
      </c>
      <c r="C283">
        <v>150</v>
      </c>
    </row>
    <row r="284" spans="1:3" x14ac:dyDescent="0.35">
      <c r="A284" s="1">
        <v>38867</v>
      </c>
      <c r="B284" s="2" t="s">
        <v>52</v>
      </c>
      <c r="C284">
        <v>72</v>
      </c>
    </row>
    <row r="285" spans="1:3" x14ac:dyDescent="0.35">
      <c r="A285" s="1">
        <v>38867</v>
      </c>
      <c r="B285" s="2" t="s">
        <v>9</v>
      </c>
      <c r="C285">
        <v>217</v>
      </c>
    </row>
    <row r="286" spans="1:3" x14ac:dyDescent="0.35">
      <c r="A286" s="1">
        <v>38870</v>
      </c>
      <c r="B286" s="2" t="s">
        <v>39</v>
      </c>
      <c r="C286">
        <v>164</v>
      </c>
    </row>
    <row r="287" spans="1:3" x14ac:dyDescent="0.35">
      <c r="A287" s="1">
        <v>38870</v>
      </c>
      <c r="B287" s="2" t="s">
        <v>45</v>
      </c>
      <c r="C287">
        <v>429</v>
      </c>
    </row>
    <row r="288" spans="1:3" x14ac:dyDescent="0.35">
      <c r="A288" s="1">
        <v>38875</v>
      </c>
      <c r="B288" s="2" t="s">
        <v>8</v>
      </c>
      <c r="C288">
        <v>63</v>
      </c>
    </row>
    <row r="289" spans="1:3" x14ac:dyDescent="0.35">
      <c r="A289" s="1">
        <v>38878</v>
      </c>
      <c r="B289" s="2" t="s">
        <v>30</v>
      </c>
      <c r="C289">
        <v>106</v>
      </c>
    </row>
    <row r="290" spans="1:3" x14ac:dyDescent="0.35">
      <c r="A290" s="1">
        <v>38886</v>
      </c>
      <c r="B290" s="2" t="s">
        <v>22</v>
      </c>
      <c r="C290">
        <v>136</v>
      </c>
    </row>
    <row r="291" spans="1:3" x14ac:dyDescent="0.35">
      <c r="A291" s="1">
        <v>38887</v>
      </c>
      <c r="B291" s="2" t="s">
        <v>114</v>
      </c>
      <c r="C291">
        <v>7</v>
      </c>
    </row>
    <row r="292" spans="1:3" x14ac:dyDescent="0.35">
      <c r="A292" s="1">
        <v>38896</v>
      </c>
      <c r="B292" s="2" t="s">
        <v>12</v>
      </c>
      <c r="C292">
        <v>114</v>
      </c>
    </row>
    <row r="293" spans="1:3" x14ac:dyDescent="0.35">
      <c r="A293" s="1">
        <v>38896</v>
      </c>
      <c r="B293" s="2" t="s">
        <v>115</v>
      </c>
      <c r="C293">
        <v>12</v>
      </c>
    </row>
    <row r="294" spans="1:3" x14ac:dyDescent="0.35">
      <c r="A294" s="1">
        <v>38902</v>
      </c>
      <c r="B294" s="2" t="s">
        <v>9</v>
      </c>
      <c r="C294">
        <v>443</v>
      </c>
    </row>
    <row r="295" spans="1:3" x14ac:dyDescent="0.35">
      <c r="A295" s="1">
        <v>38904</v>
      </c>
      <c r="B295" s="2" t="s">
        <v>52</v>
      </c>
      <c r="C295">
        <v>73</v>
      </c>
    </row>
    <row r="296" spans="1:3" x14ac:dyDescent="0.35">
      <c r="A296" s="1">
        <v>38907</v>
      </c>
      <c r="B296" s="2" t="s">
        <v>116</v>
      </c>
      <c r="C296">
        <v>15</v>
      </c>
    </row>
    <row r="297" spans="1:3" x14ac:dyDescent="0.35">
      <c r="A297" s="1">
        <v>38907</v>
      </c>
      <c r="B297" s="2" t="s">
        <v>117</v>
      </c>
      <c r="C297">
        <v>9</v>
      </c>
    </row>
    <row r="298" spans="1:3" x14ac:dyDescent="0.35">
      <c r="A298" s="1">
        <v>38908</v>
      </c>
      <c r="B298" s="2" t="s">
        <v>118</v>
      </c>
      <c r="C298">
        <v>20</v>
      </c>
    </row>
    <row r="299" spans="1:3" x14ac:dyDescent="0.35">
      <c r="A299" s="1">
        <v>38910</v>
      </c>
      <c r="B299" s="2" t="s">
        <v>119</v>
      </c>
      <c r="C299">
        <v>9</v>
      </c>
    </row>
    <row r="300" spans="1:3" x14ac:dyDescent="0.35">
      <c r="A300" s="1">
        <v>38911</v>
      </c>
      <c r="B300" s="2" t="s">
        <v>120</v>
      </c>
      <c r="C300">
        <v>88</v>
      </c>
    </row>
    <row r="301" spans="1:3" x14ac:dyDescent="0.35">
      <c r="A301" s="1">
        <v>38911</v>
      </c>
      <c r="B301" s="2" t="s">
        <v>7</v>
      </c>
      <c r="C301">
        <v>139</v>
      </c>
    </row>
    <row r="302" spans="1:3" x14ac:dyDescent="0.35">
      <c r="A302" s="1">
        <v>38912</v>
      </c>
      <c r="B302" s="2" t="s">
        <v>22</v>
      </c>
      <c r="C302">
        <v>346</v>
      </c>
    </row>
    <row r="303" spans="1:3" x14ac:dyDescent="0.35">
      <c r="A303" s="1">
        <v>38918</v>
      </c>
      <c r="B303" s="2" t="s">
        <v>121</v>
      </c>
      <c r="C303">
        <v>3</v>
      </c>
    </row>
    <row r="304" spans="1:3" x14ac:dyDescent="0.35">
      <c r="A304" s="1">
        <v>38918</v>
      </c>
      <c r="B304" s="2" t="s">
        <v>122</v>
      </c>
      <c r="C304">
        <v>9</v>
      </c>
    </row>
    <row r="305" spans="1:3" x14ac:dyDescent="0.35">
      <c r="A305" s="1">
        <v>38918</v>
      </c>
      <c r="B305" s="2" t="s">
        <v>9</v>
      </c>
      <c r="C305">
        <v>323</v>
      </c>
    </row>
    <row r="306" spans="1:3" x14ac:dyDescent="0.35">
      <c r="A306" s="1">
        <v>38919</v>
      </c>
      <c r="B306" s="2" t="s">
        <v>102</v>
      </c>
      <c r="C306">
        <v>382</v>
      </c>
    </row>
    <row r="307" spans="1:3" x14ac:dyDescent="0.35">
      <c r="A307" s="1">
        <v>38923</v>
      </c>
      <c r="B307" s="2" t="s">
        <v>17</v>
      </c>
      <c r="C307">
        <v>296</v>
      </c>
    </row>
    <row r="308" spans="1:3" x14ac:dyDescent="0.35">
      <c r="A308" s="1">
        <v>38924</v>
      </c>
      <c r="B308" s="2" t="s">
        <v>5</v>
      </c>
      <c r="C308">
        <v>121</v>
      </c>
    </row>
    <row r="309" spans="1:3" x14ac:dyDescent="0.35">
      <c r="A309" s="1">
        <v>38924</v>
      </c>
      <c r="B309" s="2" t="s">
        <v>25</v>
      </c>
      <c r="C309">
        <v>157</v>
      </c>
    </row>
    <row r="310" spans="1:3" x14ac:dyDescent="0.35">
      <c r="A310" s="1">
        <v>38926</v>
      </c>
      <c r="B310" s="2" t="s">
        <v>9</v>
      </c>
      <c r="C310">
        <v>497</v>
      </c>
    </row>
    <row r="311" spans="1:3" x14ac:dyDescent="0.35">
      <c r="A311" s="1">
        <v>38927</v>
      </c>
      <c r="B311" s="2" t="s">
        <v>9</v>
      </c>
      <c r="C311">
        <v>103</v>
      </c>
    </row>
    <row r="312" spans="1:3" x14ac:dyDescent="0.35">
      <c r="A312" s="1">
        <v>38928</v>
      </c>
      <c r="B312" s="2" t="s">
        <v>30</v>
      </c>
      <c r="C312">
        <v>142</v>
      </c>
    </row>
    <row r="313" spans="1:3" x14ac:dyDescent="0.35">
      <c r="A313" s="1">
        <v>38929</v>
      </c>
      <c r="B313" s="2" t="s">
        <v>23</v>
      </c>
      <c r="C313">
        <v>144</v>
      </c>
    </row>
    <row r="314" spans="1:3" x14ac:dyDescent="0.35">
      <c r="A314" s="1">
        <v>38931</v>
      </c>
      <c r="B314" s="2" t="s">
        <v>100</v>
      </c>
      <c r="C314">
        <v>8</v>
      </c>
    </row>
    <row r="315" spans="1:3" x14ac:dyDescent="0.35">
      <c r="A315" s="1">
        <v>38936</v>
      </c>
      <c r="B315" s="2" t="s">
        <v>55</v>
      </c>
      <c r="C315">
        <v>172</v>
      </c>
    </row>
    <row r="316" spans="1:3" x14ac:dyDescent="0.35">
      <c r="A316" s="1">
        <v>38940</v>
      </c>
      <c r="B316" s="2" t="s">
        <v>7</v>
      </c>
      <c r="C316">
        <v>290</v>
      </c>
    </row>
    <row r="317" spans="1:3" x14ac:dyDescent="0.35">
      <c r="A317" s="1">
        <v>38942</v>
      </c>
      <c r="B317" s="2" t="s">
        <v>14</v>
      </c>
      <c r="C317">
        <v>422</v>
      </c>
    </row>
    <row r="318" spans="1:3" x14ac:dyDescent="0.35">
      <c r="A318" s="1">
        <v>38945</v>
      </c>
      <c r="B318" s="2" t="s">
        <v>109</v>
      </c>
      <c r="C318">
        <v>12</v>
      </c>
    </row>
    <row r="319" spans="1:3" x14ac:dyDescent="0.35">
      <c r="A319" s="1">
        <v>38948</v>
      </c>
      <c r="B319" s="2" t="s">
        <v>55</v>
      </c>
      <c r="C319">
        <v>104</v>
      </c>
    </row>
    <row r="320" spans="1:3" x14ac:dyDescent="0.35">
      <c r="A320" s="1">
        <v>38949</v>
      </c>
      <c r="B320" s="2" t="s">
        <v>35</v>
      </c>
      <c r="C320">
        <v>97</v>
      </c>
    </row>
    <row r="321" spans="1:3" x14ac:dyDescent="0.35">
      <c r="A321" s="1">
        <v>38950</v>
      </c>
      <c r="B321" s="2" t="s">
        <v>26</v>
      </c>
      <c r="C321">
        <v>179</v>
      </c>
    </row>
    <row r="322" spans="1:3" x14ac:dyDescent="0.35">
      <c r="A322" s="1">
        <v>38953</v>
      </c>
      <c r="B322" s="2" t="s">
        <v>50</v>
      </c>
      <c r="C322">
        <v>256</v>
      </c>
    </row>
    <row r="323" spans="1:3" x14ac:dyDescent="0.35">
      <c r="A323" s="1">
        <v>38954</v>
      </c>
      <c r="B323" s="2" t="s">
        <v>113</v>
      </c>
      <c r="C323">
        <v>20</v>
      </c>
    </row>
    <row r="324" spans="1:3" x14ac:dyDescent="0.35">
      <c r="A324" s="1">
        <v>38954</v>
      </c>
      <c r="B324" s="2" t="s">
        <v>105</v>
      </c>
      <c r="C324">
        <v>10</v>
      </c>
    </row>
    <row r="325" spans="1:3" x14ac:dyDescent="0.35">
      <c r="A325" s="1">
        <v>38955</v>
      </c>
      <c r="B325" s="2" t="s">
        <v>7</v>
      </c>
      <c r="C325">
        <v>407</v>
      </c>
    </row>
    <row r="326" spans="1:3" x14ac:dyDescent="0.35">
      <c r="A326" s="1">
        <v>38956</v>
      </c>
      <c r="B326" s="2" t="s">
        <v>22</v>
      </c>
      <c r="C326">
        <v>297</v>
      </c>
    </row>
    <row r="327" spans="1:3" x14ac:dyDescent="0.35">
      <c r="A327" s="1">
        <v>38956</v>
      </c>
      <c r="B327" s="2" t="s">
        <v>71</v>
      </c>
      <c r="C327">
        <v>133</v>
      </c>
    </row>
    <row r="328" spans="1:3" x14ac:dyDescent="0.35">
      <c r="A328" s="1">
        <v>38956</v>
      </c>
      <c r="B328" s="2" t="s">
        <v>35</v>
      </c>
      <c r="C328">
        <v>33</v>
      </c>
    </row>
    <row r="329" spans="1:3" x14ac:dyDescent="0.35">
      <c r="A329" s="1">
        <v>38959</v>
      </c>
      <c r="B329" s="2" t="s">
        <v>14</v>
      </c>
      <c r="C329">
        <v>220</v>
      </c>
    </row>
    <row r="330" spans="1:3" x14ac:dyDescent="0.35">
      <c r="A330" s="1">
        <v>38959</v>
      </c>
      <c r="B330" s="2" t="s">
        <v>28</v>
      </c>
      <c r="C330">
        <v>114</v>
      </c>
    </row>
    <row r="331" spans="1:3" x14ac:dyDescent="0.35">
      <c r="A331" s="1">
        <v>38962</v>
      </c>
      <c r="B331" s="2" t="s">
        <v>8</v>
      </c>
      <c r="C331">
        <v>130</v>
      </c>
    </row>
    <row r="332" spans="1:3" x14ac:dyDescent="0.35">
      <c r="A332" s="1">
        <v>38962</v>
      </c>
      <c r="B332" s="2" t="s">
        <v>30</v>
      </c>
      <c r="C332">
        <v>52</v>
      </c>
    </row>
    <row r="333" spans="1:3" x14ac:dyDescent="0.35">
      <c r="A333" s="1">
        <v>38962</v>
      </c>
      <c r="B333" s="2" t="s">
        <v>28</v>
      </c>
      <c r="C333">
        <v>33</v>
      </c>
    </row>
    <row r="334" spans="1:3" x14ac:dyDescent="0.35">
      <c r="A334" s="1">
        <v>38963</v>
      </c>
      <c r="B334" s="2" t="s">
        <v>61</v>
      </c>
      <c r="C334">
        <v>57</v>
      </c>
    </row>
    <row r="335" spans="1:3" x14ac:dyDescent="0.35">
      <c r="A335" s="1">
        <v>38965</v>
      </c>
      <c r="B335" s="2" t="s">
        <v>123</v>
      </c>
      <c r="C335">
        <v>190</v>
      </c>
    </row>
    <row r="336" spans="1:3" x14ac:dyDescent="0.35">
      <c r="A336" s="1">
        <v>38965</v>
      </c>
      <c r="B336" s="2" t="s">
        <v>84</v>
      </c>
      <c r="C336">
        <v>8</v>
      </c>
    </row>
    <row r="337" spans="1:3" x14ac:dyDescent="0.35">
      <c r="A337" s="1">
        <v>38965</v>
      </c>
      <c r="B337" s="2" t="s">
        <v>7</v>
      </c>
      <c r="C337">
        <v>255</v>
      </c>
    </row>
    <row r="338" spans="1:3" x14ac:dyDescent="0.35">
      <c r="A338" s="1">
        <v>38967</v>
      </c>
      <c r="B338" s="2" t="s">
        <v>71</v>
      </c>
      <c r="C338">
        <v>108</v>
      </c>
    </row>
    <row r="339" spans="1:3" x14ac:dyDescent="0.35">
      <c r="A339" s="1">
        <v>38971</v>
      </c>
      <c r="B339" s="2" t="s">
        <v>18</v>
      </c>
      <c r="C339">
        <v>78</v>
      </c>
    </row>
    <row r="340" spans="1:3" x14ac:dyDescent="0.35">
      <c r="A340" s="1">
        <v>38972</v>
      </c>
      <c r="B340" s="2" t="s">
        <v>7</v>
      </c>
      <c r="C340">
        <v>364</v>
      </c>
    </row>
    <row r="341" spans="1:3" x14ac:dyDescent="0.35">
      <c r="A341" s="1">
        <v>38973</v>
      </c>
      <c r="B341" s="2" t="s">
        <v>66</v>
      </c>
      <c r="C341">
        <v>52</v>
      </c>
    </row>
    <row r="342" spans="1:3" x14ac:dyDescent="0.35">
      <c r="A342" s="1">
        <v>38974</v>
      </c>
      <c r="B342" s="2" t="s">
        <v>102</v>
      </c>
      <c r="C342">
        <v>343</v>
      </c>
    </row>
    <row r="343" spans="1:3" x14ac:dyDescent="0.35">
      <c r="A343" s="1">
        <v>38976</v>
      </c>
      <c r="B343" s="2" t="s">
        <v>52</v>
      </c>
      <c r="C343">
        <v>197</v>
      </c>
    </row>
    <row r="344" spans="1:3" x14ac:dyDescent="0.35">
      <c r="A344" s="1">
        <v>38977</v>
      </c>
      <c r="B344" s="2" t="s">
        <v>124</v>
      </c>
      <c r="C344">
        <v>4</v>
      </c>
    </row>
    <row r="345" spans="1:3" x14ac:dyDescent="0.35">
      <c r="A345" s="1">
        <v>38978</v>
      </c>
      <c r="B345" s="2" t="s">
        <v>125</v>
      </c>
      <c r="C345">
        <v>8</v>
      </c>
    </row>
    <row r="346" spans="1:3" x14ac:dyDescent="0.35">
      <c r="A346" s="1">
        <v>38978</v>
      </c>
      <c r="B346" s="2" t="s">
        <v>56</v>
      </c>
      <c r="C346">
        <v>11</v>
      </c>
    </row>
    <row r="347" spans="1:3" x14ac:dyDescent="0.35">
      <c r="A347" s="1">
        <v>38978</v>
      </c>
      <c r="B347" s="2" t="s">
        <v>72</v>
      </c>
      <c r="C347">
        <v>10</v>
      </c>
    </row>
    <row r="348" spans="1:3" x14ac:dyDescent="0.35">
      <c r="A348" s="1">
        <v>38981</v>
      </c>
      <c r="B348" s="2" t="s">
        <v>61</v>
      </c>
      <c r="C348">
        <v>96</v>
      </c>
    </row>
    <row r="349" spans="1:3" x14ac:dyDescent="0.35">
      <c r="A349" s="1">
        <v>38981</v>
      </c>
      <c r="B349" s="2" t="s">
        <v>55</v>
      </c>
      <c r="C349">
        <v>30</v>
      </c>
    </row>
    <row r="350" spans="1:3" x14ac:dyDescent="0.35">
      <c r="A350" s="1">
        <v>38982</v>
      </c>
      <c r="B350" s="2" t="s">
        <v>126</v>
      </c>
      <c r="C350">
        <v>17</v>
      </c>
    </row>
    <row r="351" spans="1:3" x14ac:dyDescent="0.35">
      <c r="A351" s="1">
        <v>38985</v>
      </c>
      <c r="B351" s="2" t="s">
        <v>122</v>
      </c>
      <c r="C351">
        <v>17</v>
      </c>
    </row>
    <row r="352" spans="1:3" x14ac:dyDescent="0.35">
      <c r="A352" s="1">
        <v>38985</v>
      </c>
      <c r="B352" s="2" t="s">
        <v>12</v>
      </c>
      <c r="C352">
        <v>180</v>
      </c>
    </row>
    <row r="353" spans="1:3" x14ac:dyDescent="0.35">
      <c r="A353" s="1">
        <v>38985</v>
      </c>
      <c r="B353" s="2" t="s">
        <v>31</v>
      </c>
      <c r="C353">
        <v>94</v>
      </c>
    </row>
    <row r="354" spans="1:3" x14ac:dyDescent="0.35">
      <c r="A354" s="1">
        <v>38986</v>
      </c>
      <c r="B354" s="2" t="s">
        <v>39</v>
      </c>
      <c r="C354">
        <v>45</v>
      </c>
    </row>
    <row r="355" spans="1:3" x14ac:dyDescent="0.35">
      <c r="A355" s="1">
        <v>38987</v>
      </c>
      <c r="B355" s="2" t="s">
        <v>7</v>
      </c>
      <c r="C355">
        <v>380</v>
      </c>
    </row>
    <row r="356" spans="1:3" x14ac:dyDescent="0.35">
      <c r="A356" s="1">
        <v>38987</v>
      </c>
      <c r="B356" s="2" t="s">
        <v>43</v>
      </c>
      <c r="C356">
        <v>5</v>
      </c>
    </row>
    <row r="357" spans="1:3" x14ac:dyDescent="0.35">
      <c r="A357" s="1">
        <v>38991</v>
      </c>
      <c r="B357" s="2" t="s">
        <v>37</v>
      </c>
      <c r="C357">
        <v>170</v>
      </c>
    </row>
    <row r="358" spans="1:3" x14ac:dyDescent="0.35">
      <c r="A358" s="1">
        <v>38995</v>
      </c>
      <c r="B358" s="2" t="s">
        <v>45</v>
      </c>
      <c r="C358">
        <v>198</v>
      </c>
    </row>
    <row r="359" spans="1:3" x14ac:dyDescent="0.35">
      <c r="A359" s="1">
        <v>38998</v>
      </c>
      <c r="B359" s="2" t="s">
        <v>17</v>
      </c>
      <c r="C359">
        <v>283</v>
      </c>
    </row>
    <row r="360" spans="1:3" x14ac:dyDescent="0.35">
      <c r="A360" s="1">
        <v>39001</v>
      </c>
      <c r="B360" s="2" t="s">
        <v>123</v>
      </c>
      <c r="C360">
        <v>42</v>
      </c>
    </row>
    <row r="361" spans="1:3" x14ac:dyDescent="0.35">
      <c r="A361" s="1">
        <v>39003</v>
      </c>
      <c r="B361" s="2" t="s">
        <v>6</v>
      </c>
      <c r="C361">
        <v>163</v>
      </c>
    </row>
    <row r="362" spans="1:3" x14ac:dyDescent="0.35">
      <c r="A362" s="1">
        <v>39009</v>
      </c>
      <c r="B362" s="2" t="s">
        <v>17</v>
      </c>
      <c r="C362">
        <v>115</v>
      </c>
    </row>
    <row r="363" spans="1:3" x14ac:dyDescent="0.35">
      <c r="A363" s="1">
        <v>39014</v>
      </c>
      <c r="B363" s="2" t="s">
        <v>71</v>
      </c>
      <c r="C363">
        <v>75</v>
      </c>
    </row>
    <row r="364" spans="1:3" x14ac:dyDescent="0.35">
      <c r="A364" s="1">
        <v>39015</v>
      </c>
      <c r="B364" s="2" t="s">
        <v>45</v>
      </c>
      <c r="C364">
        <v>403</v>
      </c>
    </row>
    <row r="365" spans="1:3" x14ac:dyDescent="0.35">
      <c r="A365" s="1">
        <v>39019</v>
      </c>
      <c r="B365" s="2" t="s">
        <v>17</v>
      </c>
      <c r="C365">
        <v>465</v>
      </c>
    </row>
    <row r="366" spans="1:3" x14ac:dyDescent="0.35">
      <c r="A366" s="1">
        <v>39021</v>
      </c>
      <c r="B366" s="2" t="s">
        <v>6</v>
      </c>
      <c r="C366">
        <v>194</v>
      </c>
    </row>
    <row r="367" spans="1:3" x14ac:dyDescent="0.35">
      <c r="A367" s="1">
        <v>39021</v>
      </c>
      <c r="B367" s="2" t="s">
        <v>69</v>
      </c>
      <c r="C367">
        <v>122</v>
      </c>
    </row>
    <row r="368" spans="1:3" x14ac:dyDescent="0.35">
      <c r="A368" s="1">
        <v>39021</v>
      </c>
      <c r="B368" s="2" t="s">
        <v>19</v>
      </c>
      <c r="C368">
        <v>186</v>
      </c>
    </row>
    <row r="369" spans="1:3" x14ac:dyDescent="0.35">
      <c r="A369" s="1">
        <v>39026</v>
      </c>
      <c r="B369" s="2" t="s">
        <v>12</v>
      </c>
      <c r="C369">
        <v>137</v>
      </c>
    </row>
    <row r="370" spans="1:3" x14ac:dyDescent="0.35">
      <c r="A370" s="1">
        <v>39029</v>
      </c>
      <c r="B370" s="2" t="s">
        <v>79</v>
      </c>
      <c r="C370">
        <v>10</v>
      </c>
    </row>
    <row r="371" spans="1:3" x14ac:dyDescent="0.35">
      <c r="A371" s="1">
        <v>39032</v>
      </c>
      <c r="B371" s="2" t="s">
        <v>50</v>
      </c>
      <c r="C371">
        <v>437</v>
      </c>
    </row>
    <row r="372" spans="1:3" x14ac:dyDescent="0.35">
      <c r="A372" s="1">
        <v>39034</v>
      </c>
      <c r="B372" s="2" t="s">
        <v>127</v>
      </c>
      <c r="C372">
        <v>20</v>
      </c>
    </row>
    <row r="373" spans="1:3" x14ac:dyDescent="0.35">
      <c r="A373" s="1">
        <v>39035</v>
      </c>
      <c r="B373" s="2" t="s">
        <v>14</v>
      </c>
      <c r="C373">
        <v>108</v>
      </c>
    </row>
    <row r="374" spans="1:3" x14ac:dyDescent="0.35">
      <c r="A374" s="1">
        <v>39040</v>
      </c>
      <c r="B374" s="2" t="s">
        <v>37</v>
      </c>
      <c r="C374">
        <v>62</v>
      </c>
    </row>
    <row r="375" spans="1:3" x14ac:dyDescent="0.35">
      <c r="A375" s="1">
        <v>39040</v>
      </c>
      <c r="B375" s="2" t="s">
        <v>7</v>
      </c>
      <c r="C375">
        <v>426</v>
      </c>
    </row>
    <row r="376" spans="1:3" x14ac:dyDescent="0.35">
      <c r="A376" s="1">
        <v>39043</v>
      </c>
      <c r="B376" s="2" t="s">
        <v>45</v>
      </c>
      <c r="C376">
        <v>303</v>
      </c>
    </row>
    <row r="377" spans="1:3" x14ac:dyDescent="0.35">
      <c r="A377" s="1">
        <v>39044</v>
      </c>
      <c r="B377" s="2" t="s">
        <v>0</v>
      </c>
      <c r="C377">
        <v>20</v>
      </c>
    </row>
    <row r="378" spans="1:3" x14ac:dyDescent="0.35">
      <c r="A378" s="1">
        <v>39047</v>
      </c>
      <c r="B378" s="2" t="s">
        <v>9</v>
      </c>
      <c r="C378">
        <v>237</v>
      </c>
    </row>
    <row r="379" spans="1:3" x14ac:dyDescent="0.35">
      <c r="A379" s="1">
        <v>39048</v>
      </c>
      <c r="B379" s="2" t="s">
        <v>23</v>
      </c>
      <c r="C379">
        <v>151</v>
      </c>
    </row>
    <row r="380" spans="1:3" x14ac:dyDescent="0.35">
      <c r="A380" s="1">
        <v>39049</v>
      </c>
      <c r="B380" s="2" t="s">
        <v>128</v>
      </c>
      <c r="C380">
        <v>6</v>
      </c>
    </row>
    <row r="381" spans="1:3" x14ac:dyDescent="0.35">
      <c r="A381" s="1">
        <v>39052</v>
      </c>
      <c r="B381" s="2" t="s">
        <v>6</v>
      </c>
      <c r="C381">
        <v>124</v>
      </c>
    </row>
    <row r="382" spans="1:3" x14ac:dyDescent="0.35">
      <c r="A382" s="1">
        <v>39054</v>
      </c>
      <c r="B382" s="2" t="s">
        <v>129</v>
      </c>
      <c r="C382">
        <v>7</v>
      </c>
    </row>
    <row r="383" spans="1:3" x14ac:dyDescent="0.35">
      <c r="A383" s="1">
        <v>39055</v>
      </c>
      <c r="B383" s="2" t="s">
        <v>130</v>
      </c>
      <c r="C383">
        <v>7</v>
      </c>
    </row>
    <row r="384" spans="1:3" x14ac:dyDescent="0.35">
      <c r="A384" s="1">
        <v>39057</v>
      </c>
      <c r="B384" s="2" t="s">
        <v>45</v>
      </c>
      <c r="C384">
        <v>105</v>
      </c>
    </row>
    <row r="385" spans="1:3" x14ac:dyDescent="0.35">
      <c r="A385" s="1">
        <v>39058</v>
      </c>
      <c r="B385" s="2" t="s">
        <v>69</v>
      </c>
      <c r="C385">
        <v>58</v>
      </c>
    </row>
    <row r="386" spans="1:3" x14ac:dyDescent="0.35">
      <c r="A386" s="1">
        <v>39058</v>
      </c>
      <c r="B386" s="2" t="s">
        <v>131</v>
      </c>
      <c r="C386">
        <v>182</v>
      </c>
    </row>
    <row r="387" spans="1:3" x14ac:dyDescent="0.35">
      <c r="A387" s="1">
        <v>39060</v>
      </c>
      <c r="B387" s="2" t="s">
        <v>50</v>
      </c>
      <c r="C387">
        <v>163</v>
      </c>
    </row>
    <row r="388" spans="1:3" x14ac:dyDescent="0.35">
      <c r="A388" s="1">
        <v>39060</v>
      </c>
      <c r="B388" s="2" t="s">
        <v>132</v>
      </c>
      <c r="C388">
        <v>14</v>
      </c>
    </row>
    <row r="389" spans="1:3" x14ac:dyDescent="0.35">
      <c r="A389" s="1">
        <v>39061</v>
      </c>
      <c r="B389" s="2" t="s">
        <v>133</v>
      </c>
      <c r="C389">
        <v>4</v>
      </c>
    </row>
    <row r="390" spans="1:3" x14ac:dyDescent="0.35">
      <c r="A390" s="1">
        <v>39062</v>
      </c>
      <c r="B390" s="2" t="s">
        <v>134</v>
      </c>
      <c r="C390">
        <v>13</v>
      </c>
    </row>
    <row r="391" spans="1:3" x14ac:dyDescent="0.35">
      <c r="A391" s="1">
        <v>39063</v>
      </c>
      <c r="B391" s="2" t="s">
        <v>7</v>
      </c>
      <c r="C391">
        <v>422</v>
      </c>
    </row>
    <row r="392" spans="1:3" x14ac:dyDescent="0.35">
      <c r="A392" s="1">
        <v>39064</v>
      </c>
      <c r="B392" s="2" t="s">
        <v>82</v>
      </c>
      <c r="C392">
        <v>6</v>
      </c>
    </row>
    <row r="393" spans="1:3" x14ac:dyDescent="0.35">
      <c r="A393" s="1">
        <v>39069</v>
      </c>
      <c r="B393" s="2" t="s">
        <v>135</v>
      </c>
      <c r="C393">
        <v>15</v>
      </c>
    </row>
    <row r="394" spans="1:3" x14ac:dyDescent="0.35">
      <c r="A394" s="1">
        <v>39070</v>
      </c>
      <c r="B394" s="2" t="s">
        <v>30</v>
      </c>
      <c r="C394">
        <v>168</v>
      </c>
    </row>
    <row r="395" spans="1:3" x14ac:dyDescent="0.35">
      <c r="A395" s="1">
        <v>39072</v>
      </c>
      <c r="B395" s="2" t="s">
        <v>50</v>
      </c>
      <c r="C395">
        <v>193</v>
      </c>
    </row>
    <row r="396" spans="1:3" x14ac:dyDescent="0.35">
      <c r="A396" s="1">
        <v>39078</v>
      </c>
      <c r="B396" s="2" t="s">
        <v>105</v>
      </c>
      <c r="C396">
        <v>15</v>
      </c>
    </row>
    <row r="397" spans="1:3" x14ac:dyDescent="0.35">
      <c r="A397" s="1">
        <v>39079</v>
      </c>
      <c r="B397" s="2" t="s">
        <v>23</v>
      </c>
      <c r="C397">
        <v>27</v>
      </c>
    </row>
    <row r="398" spans="1:3" x14ac:dyDescent="0.35">
      <c r="A398" s="1">
        <v>39080</v>
      </c>
      <c r="B398" s="2" t="s">
        <v>23</v>
      </c>
      <c r="C398">
        <v>116</v>
      </c>
    </row>
    <row r="399" spans="1:3" x14ac:dyDescent="0.35">
      <c r="A399" s="1">
        <v>39081</v>
      </c>
      <c r="B399" s="2" t="s">
        <v>61</v>
      </c>
      <c r="C399">
        <v>21</v>
      </c>
    </row>
    <row r="400" spans="1:3" x14ac:dyDescent="0.35">
      <c r="A400" s="1">
        <v>39081</v>
      </c>
      <c r="B400" s="2" t="s">
        <v>23</v>
      </c>
      <c r="C400">
        <v>61</v>
      </c>
    </row>
    <row r="401" spans="1:3" x14ac:dyDescent="0.35">
      <c r="A401" s="1">
        <v>39081</v>
      </c>
      <c r="B401" s="2" t="s">
        <v>17</v>
      </c>
      <c r="C401">
        <v>458</v>
      </c>
    </row>
    <row r="402" spans="1:3" x14ac:dyDescent="0.35">
      <c r="A402" s="1">
        <v>39082</v>
      </c>
      <c r="B402" s="2" t="s">
        <v>136</v>
      </c>
      <c r="C402">
        <v>19</v>
      </c>
    </row>
    <row r="403" spans="1:3" x14ac:dyDescent="0.35">
      <c r="A403" s="1">
        <v>39084</v>
      </c>
      <c r="B403" s="2" t="s">
        <v>55</v>
      </c>
      <c r="C403">
        <v>81</v>
      </c>
    </row>
    <row r="404" spans="1:3" x14ac:dyDescent="0.35">
      <c r="A404" s="1">
        <v>39085</v>
      </c>
      <c r="B404" s="2" t="s">
        <v>18</v>
      </c>
      <c r="C404">
        <v>86</v>
      </c>
    </row>
    <row r="405" spans="1:3" x14ac:dyDescent="0.35">
      <c r="A405" s="1">
        <v>39086</v>
      </c>
      <c r="B405" s="2" t="s">
        <v>7</v>
      </c>
      <c r="C405">
        <v>142</v>
      </c>
    </row>
    <row r="406" spans="1:3" x14ac:dyDescent="0.35">
      <c r="A406" s="1">
        <v>39092</v>
      </c>
      <c r="B406" s="2" t="s">
        <v>17</v>
      </c>
      <c r="C406">
        <v>459</v>
      </c>
    </row>
    <row r="407" spans="1:3" x14ac:dyDescent="0.35">
      <c r="A407" s="1">
        <v>39093</v>
      </c>
      <c r="B407" s="2" t="s">
        <v>40</v>
      </c>
      <c r="C407">
        <v>20</v>
      </c>
    </row>
    <row r="408" spans="1:3" x14ac:dyDescent="0.35">
      <c r="A408" s="1">
        <v>39095</v>
      </c>
      <c r="B408" s="2" t="s">
        <v>45</v>
      </c>
      <c r="C408">
        <v>245</v>
      </c>
    </row>
    <row r="409" spans="1:3" x14ac:dyDescent="0.35">
      <c r="A409" s="1">
        <v>39095</v>
      </c>
      <c r="B409" s="2" t="s">
        <v>100</v>
      </c>
      <c r="C409">
        <v>19</v>
      </c>
    </row>
    <row r="410" spans="1:3" x14ac:dyDescent="0.35">
      <c r="A410" s="1">
        <v>39096</v>
      </c>
      <c r="B410" s="2" t="s">
        <v>10</v>
      </c>
      <c r="C410">
        <v>159</v>
      </c>
    </row>
    <row r="411" spans="1:3" x14ac:dyDescent="0.35">
      <c r="A411" s="1">
        <v>39097</v>
      </c>
      <c r="B411" s="2" t="s">
        <v>23</v>
      </c>
      <c r="C411">
        <v>99</v>
      </c>
    </row>
    <row r="412" spans="1:3" x14ac:dyDescent="0.35">
      <c r="A412" s="1">
        <v>39099</v>
      </c>
      <c r="B412" s="2" t="s">
        <v>22</v>
      </c>
      <c r="C412">
        <v>213</v>
      </c>
    </row>
    <row r="413" spans="1:3" x14ac:dyDescent="0.35">
      <c r="A413" s="1">
        <v>39106</v>
      </c>
      <c r="B413" s="2" t="s">
        <v>14</v>
      </c>
      <c r="C413">
        <v>349</v>
      </c>
    </row>
    <row r="414" spans="1:3" x14ac:dyDescent="0.35">
      <c r="A414" s="1">
        <v>39109</v>
      </c>
      <c r="B414" s="2" t="s">
        <v>17</v>
      </c>
      <c r="C414">
        <v>114</v>
      </c>
    </row>
    <row r="415" spans="1:3" x14ac:dyDescent="0.35">
      <c r="A415" s="1">
        <v>39109</v>
      </c>
      <c r="B415" s="2" t="s">
        <v>27</v>
      </c>
      <c r="C415">
        <v>12</v>
      </c>
    </row>
    <row r="416" spans="1:3" x14ac:dyDescent="0.35">
      <c r="A416" s="1">
        <v>39111</v>
      </c>
      <c r="B416" s="2" t="s">
        <v>99</v>
      </c>
      <c r="C416">
        <v>12</v>
      </c>
    </row>
    <row r="417" spans="1:3" x14ac:dyDescent="0.35">
      <c r="A417" s="1">
        <v>39117</v>
      </c>
      <c r="B417" s="2" t="s">
        <v>12</v>
      </c>
      <c r="C417">
        <v>132</v>
      </c>
    </row>
    <row r="418" spans="1:3" x14ac:dyDescent="0.35">
      <c r="A418" s="1">
        <v>39120</v>
      </c>
      <c r="B418" s="2" t="s">
        <v>23</v>
      </c>
      <c r="C418">
        <v>197</v>
      </c>
    </row>
    <row r="419" spans="1:3" x14ac:dyDescent="0.35">
      <c r="A419" s="1">
        <v>39120</v>
      </c>
      <c r="B419" s="2" t="s">
        <v>15</v>
      </c>
      <c r="C419">
        <v>5</v>
      </c>
    </row>
    <row r="420" spans="1:3" x14ac:dyDescent="0.35">
      <c r="A420" s="1">
        <v>39120</v>
      </c>
      <c r="B420" s="2" t="s">
        <v>50</v>
      </c>
      <c r="C420">
        <v>403</v>
      </c>
    </row>
    <row r="421" spans="1:3" x14ac:dyDescent="0.35">
      <c r="A421" s="1">
        <v>39121</v>
      </c>
      <c r="B421" s="2" t="s">
        <v>10</v>
      </c>
      <c r="C421">
        <v>200</v>
      </c>
    </row>
    <row r="422" spans="1:3" x14ac:dyDescent="0.35">
      <c r="A422" s="1">
        <v>39124</v>
      </c>
      <c r="B422" s="2" t="s">
        <v>69</v>
      </c>
      <c r="C422">
        <v>23</v>
      </c>
    </row>
    <row r="423" spans="1:3" x14ac:dyDescent="0.35">
      <c r="A423" s="1">
        <v>39131</v>
      </c>
      <c r="B423" s="2" t="s">
        <v>45</v>
      </c>
      <c r="C423">
        <v>337</v>
      </c>
    </row>
    <row r="424" spans="1:3" x14ac:dyDescent="0.35">
      <c r="A424" s="1">
        <v>39132</v>
      </c>
      <c r="B424" s="2" t="s">
        <v>5</v>
      </c>
      <c r="C424">
        <v>500</v>
      </c>
    </row>
    <row r="425" spans="1:3" x14ac:dyDescent="0.35">
      <c r="A425" s="1">
        <v>39132</v>
      </c>
      <c r="B425" s="2" t="s">
        <v>90</v>
      </c>
      <c r="C425">
        <v>9</v>
      </c>
    </row>
    <row r="426" spans="1:3" x14ac:dyDescent="0.35">
      <c r="A426" s="1">
        <v>39134</v>
      </c>
      <c r="B426" s="2" t="s">
        <v>131</v>
      </c>
      <c r="C426">
        <v>39</v>
      </c>
    </row>
    <row r="427" spans="1:3" x14ac:dyDescent="0.35">
      <c r="A427" s="1">
        <v>39139</v>
      </c>
      <c r="B427" s="2" t="s">
        <v>78</v>
      </c>
      <c r="C427">
        <v>156</v>
      </c>
    </row>
    <row r="428" spans="1:3" x14ac:dyDescent="0.35">
      <c r="A428" s="1">
        <v>39140</v>
      </c>
      <c r="B428" s="2" t="s">
        <v>17</v>
      </c>
      <c r="C428">
        <v>258</v>
      </c>
    </row>
    <row r="429" spans="1:3" x14ac:dyDescent="0.35">
      <c r="A429" s="1">
        <v>39140</v>
      </c>
      <c r="B429" s="2" t="s">
        <v>94</v>
      </c>
      <c r="C429">
        <v>14</v>
      </c>
    </row>
    <row r="430" spans="1:3" x14ac:dyDescent="0.35">
      <c r="A430" s="1">
        <v>39142</v>
      </c>
      <c r="B430" s="2" t="s">
        <v>12</v>
      </c>
      <c r="C430">
        <v>91</v>
      </c>
    </row>
    <row r="431" spans="1:3" x14ac:dyDescent="0.35">
      <c r="A431" s="1">
        <v>39149</v>
      </c>
      <c r="B431" s="2" t="s">
        <v>12</v>
      </c>
      <c r="C431">
        <v>68</v>
      </c>
    </row>
    <row r="432" spans="1:3" x14ac:dyDescent="0.35">
      <c r="A432" s="1">
        <v>39150</v>
      </c>
      <c r="B432" s="2" t="s">
        <v>137</v>
      </c>
      <c r="C432">
        <v>13</v>
      </c>
    </row>
    <row r="433" spans="1:3" x14ac:dyDescent="0.35">
      <c r="A433" s="1">
        <v>39152</v>
      </c>
      <c r="B433" s="2" t="s">
        <v>28</v>
      </c>
      <c r="C433">
        <v>118</v>
      </c>
    </row>
    <row r="434" spans="1:3" x14ac:dyDescent="0.35">
      <c r="A434" s="1">
        <v>39154</v>
      </c>
      <c r="B434" s="2" t="s">
        <v>25</v>
      </c>
      <c r="C434">
        <v>54</v>
      </c>
    </row>
    <row r="435" spans="1:3" x14ac:dyDescent="0.35">
      <c r="A435" s="1">
        <v>39158</v>
      </c>
      <c r="B435" s="2" t="s">
        <v>138</v>
      </c>
      <c r="C435">
        <v>10</v>
      </c>
    </row>
    <row r="436" spans="1:3" x14ac:dyDescent="0.35">
      <c r="A436" s="1">
        <v>39162</v>
      </c>
      <c r="B436" s="2" t="s">
        <v>50</v>
      </c>
      <c r="C436">
        <v>339</v>
      </c>
    </row>
    <row r="437" spans="1:3" x14ac:dyDescent="0.35">
      <c r="A437" s="1">
        <v>39163</v>
      </c>
      <c r="B437" s="2" t="s">
        <v>30</v>
      </c>
      <c r="C437">
        <v>80</v>
      </c>
    </row>
    <row r="438" spans="1:3" x14ac:dyDescent="0.35">
      <c r="A438" s="1">
        <v>39165</v>
      </c>
      <c r="B438" s="2" t="s">
        <v>22</v>
      </c>
      <c r="C438">
        <v>431</v>
      </c>
    </row>
    <row r="439" spans="1:3" x14ac:dyDescent="0.35">
      <c r="A439" s="1">
        <v>39167</v>
      </c>
      <c r="B439" s="2" t="s">
        <v>50</v>
      </c>
      <c r="C439">
        <v>268</v>
      </c>
    </row>
    <row r="440" spans="1:3" x14ac:dyDescent="0.35">
      <c r="A440" s="1">
        <v>39167</v>
      </c>
      <c r="B440" s="2" t="s">
        <v>22</v>
      </c>
      <c r="C440">
        <v>440</v>
      </c>
    </row>
    <row r="441" spans="1:3" x14ac:dyDescent="0.35">
      <c r="A441" s="1">
        <v>39167</v>
      </c>
      <c r="B441" s="2" t="s">
        <v>5</v>
      </c>
      <c r="C441">
        <v>396</v>
      </c>
    </row>
    <row r="442" spans="1:3" x14ac:dyDescent="0.35">
      <c r="A442" s="1">
        <v>39167</v>
      </c>
      <c r="B442" s="2" t="s">
        <v>18</v>
      </c>
      <c r="C442">
        <v>157</v>
      </c>
    </row>
    <row r="443" spans="1:3" x14ac:dyDescent="0.35">
      <c r="A443" s="1">
        <v>39171</v>
      </c>
      <c r="B443" s="2" t="s">
        <v>12</v>
      </c>
      <c r="C443">
        <v>194</v>
      </c>
    </row>
    <row r="444" spans="1:3" x14ac:dyDescent="0.35">
      <c r="A444" s="1">
        <v>39172</v>
      </c>
      <c r="B444" s="2" t="s">
        <v>39</v>
      </c>
      <c r="C444">
        <v>156</v>
      </c>
    </row>
    <row r="445" spans="1:3" x14ac:dyDescent="0.35">
      <c r="A445" s="1">
        <v>39173</v>
      </c>
      <c r="B445" s="2" t="s">
        <v>112</v>
      </c>
      <c r="C445">
        <v>11</v>
      </c>
    </row>
    <row r="446" spans="1:3" x14ac:dyDescent="0.35">
      <c r="A446" s="1">
        <v>39174</v>
      </c>
      <c r="B446" s="2" t="s">
        <v>35</v>
      </c>
      <c r="C446">
        <v>110</v>
      </c>
    </row>
    <row r="447" spans="1:3" x14ac:dyDescent="0.35">
      <c r="A447" s="1">
        <v>39176</v>
      </c>
      <c r="B447" s="2" t="s">
        <v>139</v>
      </c>
      <c r="C447">
        <v>12</v>
      </c>
    </row>
    <row r="448" spans="1:3" x14ac:dyDescent="0.35">
      <c r="A448" s="1">
        <v>39177</v>
      </c>
      <c r="B448" s="2" t="s">
        <v>5</v>
      </c>
      <c r="C448">
        <v>464</v>
      </c>
    </row>
    <row r="449" spans="1:3" x14ac:dyDescent="0.35">
      <c r="A449" s="1">
        <v>39178</v>
      </c>
      <c r="B449" s="2" t="s">
        <v>66</v>
      </c>
      <c r="C449">
        <v>40</v>
      </c>
    </row>
    <row r="450" spans="1:3" x14ac:dyDescent="0.35">
      <c r="A450" s="1">
        <v>39179</v>
      </c>
      <c r="B450" s="2" t="s">
        <v>39</v>
      </c>
      <c r="C450">
        <v>52</v>
      </c>
    </row>
    <row r="451" spans="1:3" x14ac:dyDescent="0.35">
      <c r="A451" s="1">
        <v>39184</v>
      </c>
      <c r="B451" s="2" t="s">
        <v>75</v>
      </c>
      <c r="C451">
        <v>12</v>
      </c>
    </row>
    <row r="452" spans="1:3" x14ac:dyDescent="0.35">
      <c r="A452" s="1">
        <v>39186</v>
      </c>
      <c r="B452" s="2" t="s">
        <v>7</v>
      </c>
      <c r="C452">
        <v>412</v>
      </c>
    </row>
    <row r="453" spans="1:3" x14ac:dyDescent="0.35">
      <c r="A453" s="1">
        <v>39188</v>
      </c>
      <c r="B453" s="2" t="s">
        <v>17</v>
      </c>
      <c r="C453">
        <v>268</v>
      </c>
    </row>
    <row r="454" spans="1:3" x14ac:dyDescent="0.35">
      <c r="A454" s="1">
        <v>39188</v>
      </c>
      <c r="B454" s="2" t="s">
        <v>7</v>
      </c>
      <c r="C454">
        <v>495</v>
      </c>
    </row>
    <row r="455" spans="1:3" x14ac:dyDescent="0.35">
      <c r="A455" s="1">
        <v>39188</v>
      </c>
      <c r="B455" s="2" t="s">
        <v>35</v>
      </c>
      <c r="C455">
        <v>30</v>
      </c>
    </row>
    <row r="456" spans="1:3" x14ac:dyDescent="0.35">
      <c r="A456" s="1">
        <v>39191</v>
      </c>
      <c r="B456" s="2" t="s">
        <v>6</v>
      </c>
      <c r="C456">
        <v>67</v>
      </c>
    </row>
    <row r="457" spans="1:3" x14ac:dyDescent="0.35">
      <c r="A457" s="1">
        <v>39197</v>
      </c>
      <c r="B457" s="2" t="s">
        <v>14</v>
      </c>
      <c r="C457">
        <v>497</v>
      </c>
    </row>
    <row r="458" spans="1:3" x14ac:dyDescent="0.35">
      <c r="A458" s="1">
        <v>39200</v>
      </c>
      <c r="B458" s="2" t="s">
        <v>22</v>
      </c>
      <c r="C458">
        <v>102</v>
      </c>
    </row>
    <row r="459" spans="1:3" x14ac:dyDescent="0.35">
      <c r="A459" s="1">
        <v>39203</v>
      </c>
      <c r="B459" s="2" t="s">
        <v>7</v>
      </c>
      <c r="C459">
        <v>322</v>
      </c>
    </row>
    <row r="460" spans="1:3" x14ac:dyDescent="0.35">
      <c r="A460" s="1">
        <v>39204</v>
      </c>
      <c r="B460" s="2" t="s">
        <v>9</v>
      </c>
      <c r="C460">
        <v>297</v>
      </c>
    </row>
    <row r="461" spans="1:3" x14ac:dyDescent="0.35">
      <c r="A461" s="1">
        <v>39206</v>
      </c>
      <c r="B461" s="2" t="s">
        <v>12</v>
      </c>
      <c r="C461">
        <v>179</v>
      </c>
    </row>
    <row r="462" spans="1:3" x14ac:dyDescent="0.35">
      <c r="A462" s="1">
        <v>39208</v>
      </c>
      <c r="B462" s="2" t="s">
        <v>140</v>
      </c>
      <c r="C462">
        <v>15</v>
      </c>
    </row>
    <row r="463" spans="1:3" x14ac:dyDescent="0.35">
      <c r="A463" s="1">
        <v>39210</v>
      </c>
      <c r="B463" s="2" t="s">
        <v>61</v>
      </c>
      <c r="C463">
        <v>65</v>
      </c>
    </row>
    <row r="464" spans="1:3" x14ac:dyDescent="0.35">
      <c r="A464" s="1">
        <v>39212</v>
      </c>
      <c r="B464" s="2" t="s">
        <v>7</v>
      </c>
      <c r="C464">
        <v>297</v>
      </c>
    </row>
    <row r="465" spans="1:3" x14ac:dyDescent="0.35">
      <c r="A465" s="1">
        <v>39214</v>
      </c>
      <c r="B465" s="2" t="s">
        <v>8</v>
      </c>
      <c r="C465">
        <v>131</v>
      </c>
    </row>
    <row r="466" spans="1:3" x14ac:dyDescent="0.35">
      <c r="A466" s="1">
        <v>39215</v>
      </c>
      <c r="B466" s="2" t="s">
        <v>141</v>
      </c>
      <c r="C466">
        <v>12</v>
      </c>
    </row>
    <row r="467" spans="1:3" x14ac:dyDescent="0.35">
      <c r="A467" s="1">
        <v>39215</v>
      </c>
      <c r="B467" s="2" t="s">
        <v>18</v>
      </c>
      <c r="C467">
        <v>114</v>
      </c>
    </row>
    <row r="468" spans="1:3" x14ac:dyDescent="0.35">
      <c r="A468" s="1">
        <v>39218</v>
      </c>
      <c r="B468" s="2" t="s">
        <v>14</v>
      </c>
      <c r="C468">
        <v>293</v>
      </c>
    </row>
    <row r="469" spans="1:3" x14ac:dyDescent="0.35">
      <c r="A469" s="1">
        <v>39220</v>
      </c>
      <c r="B469" s="2" t="s">
        <v>142</v>
      </c>
      <c r="C469">
        <v>18</v>
      </c>
    </row>
    <row r="470" spans="1:3" x14ac:dyDescent="0.35">
      <c r="A470" s="1">
        <v>39220</v>
      </c>
      <c r="B470" s="2" t="s">
        <v>19</v>
      </c>
      <c r="C470">
        <v>186</v>
      </c>
    </row>
    <row r="471" spans="1:3" x14ac:dyDescent="0.35">
      <c r="A471" s="1">
        <v>39223</v>
      </c>
      <c r="B471" s="2" t="s">
        <v>28</v>
      </c>
      <c r="C471">
        <v>119</v>
      </c>
    </row>
    <row r="472" spans="1:3" x14ac:dyDescent="0.35">
      <c r="A472" s="1">
        <v>39227</v>
      </c>
      <c r="B472" s="2" t="s">
        <v>130</v>
      </c>
      <c r="C472">
        <v>4</v>
      </c>
    </row>
    <row r="473" spans="1:3" x14ac:dyDescent="0.35">
      <c r="A473" s="1">
        <v>39230</v>
      </c>
      <c r="B473" s="2" t="s">
        <v>14</v>
      </c>
      <c r="C473">
        <v>415</v>
      </c>
    </row>
    <row r="474" spans="1:3" x14ac:dyDescent="0.35">
      <c r="A474" s="1">
        <v>39230</v>
      </c>
      <c r="B474" s="2" t="s">
        <v>13</v>
      </c>
      <c r="C474">
        <v>10</v>
      </c>
    </row>
    <row r="475" spans="1:3" x14ac:dyDescent="0.35">
      <c r="A475" s="1">
        <v>39230</v>
      </c>
      <c r="B475" s="2" t="s">
        <v>18</v>
      </c>
      <c r="C475">
        <v>159</v>
      </c>
    </row>
    <row r="476" spans="1:3" x14ac:dyDescent="0.35">
      <c r="A476" s="1">
        <v>39231</v>
      </c>
      <c r="B476" s="2" t="s">
        <v>17</v>
      </c>
      <c r="C476">
        <v>140</v>
      </c>
    </row>
    <row r="477" spans="1:3" x14ac:dyDescent="0.35">
      <c r="A477" s="1">
        <v>39239</v>
      </c>
      <c r="B477" s="2" t="s">
        <v>19</v>
      </c>
      <c r="C477">
        <v>128</v>
      </c>
    </row>
    <row r="478" spans="1:3" x14ac:dyDescent="0.35">
      <c r="A478" s="1">
        <v>39247</v>
      </c>
      <c r="B478" s="2" t="s">
        <v>143</v>
      </c>
      <c r="C478">
        <v>9</v>
      </c>
    </row>
    <row r="479" spans="1:3" x14ac:dyDescent="0.35">
      <c r="A479" s="1">
        <v>39247</v>
      </c>
      <c r="B479" s="2" t="s">
        <v>17</v>
      </c>
      <c r="C479">
        <v>121</v>
      </c>
    </row>
    <row r="480" spans="1:3" x14ac:dyDescent="0.35">
      <c r="A480" s="1">
        <v>39248</v>
      </c>
      <c r="B480" s="2" t="s">
        <v>14</v>
      </c>
      <c r="C480">
        <v>169</v>
      </c>
    </row>
    <row r="481" spans="1:3" x14ac:dyDescent="0.35">
      <c r="A481" s="1">
        <v>39250</v>
      </c>
      <c r="B481" s="2" t="s">
        <v>55</v>
      </c>
      <c r="C481">
        <v>118</v>
      </c>
    </row>
    <row r="482" spans="1:3" x14ac:dyDescent="0.35">
      <c r="A482" s="1">
        <v>39250</v>
      </c>
      <c r="B482" s="2" t="s">
        <v>78</v>
      </c>
      <c r="C482">
        <v>37</v>
      </c>
    </row>
    <row r="483" spans="1:3" x14ac:dyDescent="0.35">
      <c r="A483" s="1">
        <v>39253</v>
      </c>
      <c r="B483" s="2" t="s">
        <v>35</v>
      </c>
      <c r="C483">
        <v>198</v>
      </c>
    </row>
    <row r="484" spans="1:3" x14ac:dyDescent="0.35">
      <c r="A484" s="1">
        <v>39254</v>
      </c>
      <c r="B484" s="2" t="s">
        <v>28</v>
      </c>
      <c r="C484">
        <v>74</v>
      </c>
    </row>
    <row r="485" spans="1:3" x14ac:dyDescent="0.35">
      <c r="A485" s="1">
        <v>39259</v>
      </c>
      <c r="B485" s="2" t="s">
        <v>144</v>
      </c>
      <c r="C485">
        <v>18</v>
      </c>
    </row>
    <row r="486" spans="1:3" x14ac:dyDescent="0.35">
      <c r="A486" s="1">
        <v>39263</v>
      </c>
      <c r="B486" s="2" t="s">
        <v>24</v>
      </c>
      <c r="C486">
        <v>291</v>
      </c>
    </row>
    <row r="487" spans="1:3" x14ac:dyDescent="0.35">
      <c r="A487" s="1">
        <v>39270</v>
      </c>
      <c r="B487" s="2" t="s">
        <v>9</v>
      </c>
      <c r="C487">
        <v>208</v>
      </c>
    </row>
    <row r="488" spans="1:3" x14ac:dyDescent="0.35">
      <c r="A488" s="1">
        <v>39270</v>
      </c>
      <c r="B488" s="2" t="s">
        <v>5</v>
      </c>
      <c r="C488">
        <v>354</v>
      </c>
    </row>
    <row r="489" spans="1:3" x14ac:dyDescent="0.35">
      <c r="A489" s="1">
        <v>39277</v>
      </c>
      <c r="B489" s="2" t="s">
        <v>25</v>
      </c>
      <c r="C489">
        <v>113</v>
      </c>
    </row>
    <row r="490" spans="1:3" x14ac:dyDescent="0.35">
      <c r="A490" s="1">
        <v>39278</v>
      </c>
      <c r="B490" s="2" t="s">
        <v>145</v>
      </c>
      <c r="C490">
        <v>3</v>
      </c>
    </row>
    <row r="491" spans="1:3" x14ac:dyDescent="0.35">
      <c r="A491" s="1">
        <v>39278</v>
      </c>
      <c r="B491" s="2" t="s">
        <v>45</v>
      </c>
      <c r="C491">
        <v>446</v>
      </c>
    </row>
    <row r="492" spans="1:3" x14ac:dyDescent="0.35">
      <c r="A492" s="1">
        <v>39278</v>
      </c>
      <c r="B492" s="2" t="s">
        <v>121</v>
      </c>
      <c r="C492">
        <v>9</v>
      </c>
    </row>
    <row r="493" spans="1:3" x14ac:dyDescent="0.35">
      <c r="A493" s="1">
        <v>39282</v>
      </c>
      <c r="B493" s="2" t="s">
        <v>50</v>
      </c>
      <c r="C493">
        <v>445</v>
      </c>
    </row>
    <row r="494" spans="1:3" x14ac:dyDescent="0.35">
      <c r="A494" s="1">
        <v>39283</v>
      </c>
      <c r="B494" s="2" t="s">
        <v>69</v>
      </c>
      <c r="C494">
        <v>47</v>
      </c>
    </row>
    <row r="495" spans="1:3" x14ac:dyDescent="0.35">
      <c r="A495" s="1">
        <v>39284</v>
      </c>
      <c r="B495" s="2" t="s">
        <v>146</v>
      </c>
      <c r="C495">
        <v>14</v>
      </c>
    </row>
    <row r="496" spans="1:3" x14ac:dyDescent="0.35">
      <c r="A496" s="1">
        <v>39289</v>
      </c>
      <c r="B496" s="2" t="s">
        <v>37</v>
      </c>
      <c r="C496">
        <v>187</v>
      </c>
    </row>
    <row r="497" spans="1:3" x14ac:dyDescent="0.35">
      <c r="A497" s="1">
        <v>39290</v>
      </c>
      <c r="B497" s="2" t="s">
        <v>45</v>
      </c>
      <c r="C497">
        <v>355</v>
      </c>
    </row>
    <row r="498" spans="1:3" x14ac:dyDescent="0.35">
      <c r="A498" s="1">
        <v>39291</v>
      </c>
      <c r="B498" s="2" t="s">
        <v>115</v>
      </c>
      <c r="C498">
        <v>6</v>
      </c>
    </row>
    <row r="499" spans="1:3" x14ac:dyDescent="0.35">
      <c r="A499" s="1">
        <v>39292</v>
      </c>
      <c r="B499" s="2" t="s">
        <v>68</v>
      </c>
      <c r="C499">
        <v>18</v>
      </c>
    </row>
    <row r="500" spans="1:3" x14ac:dyDescent="0.35">
      <c r="A500" s="1">
        <v>39294</v>
      </c>
      <c r="B500" s="2" t="s">
        <v>71</v>
      </c>
      <c r="C500">
        <v>111</v>
      </c>
    </row>
    <row r="501" spans="1:3" x14ac:dyDescent="0.35">
      <c r="A501" s="1">
        <v>39294</v>
      </c>
      <c r="B501" s="2" t="s">
        <v>8</v>
      </c>
      <c r="C501">
        <v>156</v>
      </c>
    </row>
    <row r="502" spans="1:3" x14ac:dyDescent="0.35">
      <c r="A502" s="1">
        <v>39295</v>
      </c>
      <c r="B502" s="2" t="s">
        <v>45</v>
      </c>
      <c r="C502">
        <v>396</v>
      </c>
    </row>
    <row r="503" spans="1:3" x14ac:dyDescent="0.35">
      <c r="A503" s="1">
        <v>39299</v>
      </c>
      <c r="B503" s="2" t="s">
        <v>60</v>
      </c>
      <c r="C503">
        <v>7</v>
      </c>
    </row>
    <row r="504" spans="1:3" x14ac:dyDescent="0.35">
      <c r="A504" s="1">
        <v>39301</v>
      </c>
      <c r="B504" s="2" t="s">
        <v>55</v>
      </c>
      <c r="C504">
        <v>98</v>
      </c>
    </row>
    <row r="505" spans="1:3" x14ac:dyDescent="0.35">
      <c r="A505" s="1">
        <v>39303</v>
      </c>
      <c r="B505" s="2" t="s">
        <v>45</v>
      </c>
      <c r="C505">
        <v>405</v>
      </c>
    </row>
    <row r="506" spans="1:3" x14ac:dyDescent="0.35">
      <c r="A506" s="1">
        <v>39305</v>
      </c>
      <c r="B506" s="2" t="s">
        <v>7</v>
      </c>
      <c r="C506">
        <v>220</v>
      </c>
    </row>
    <row r="507" spans="1:3" x14ac:dyDescent="0.35">
      <c r="A507" s="1">
        <v>39306</v>
      </c>
      <c r="B507" s="2" t="s">
        <v>30</v>
      </c>
      <c r="C507">
        <v>141</v>
      </c>
    </row>
    <row r="508" spans="1:3" x14ac:dyDescent="0.35">
      <c r="A508" s="1">
        <v>39307</v>
      </c>
      <c r="B508" s="2" t="s">
        <v>90</v>
      </c>
      <c r="C508">
        <v>17</v>
      </c>
    </row>
    <row r="509" spans="1:3" x14ac:dyDescent="0.35">
      <c r="A509" s="1">
        <v>39307</v>
      </c>
      <c r="B509" s="2" t="s">
        <v>9</v>
      </c>
      <c r="C509">
        <v>260</v>
      </c>
    </row>
    <row r="510" spans="1:3" x14ac:dyDescent="0.35">
      <c r="A510" s="1">
        <v>39308</v>
      </c>
      <c r="B510" s="2" t="s">
        <v>119</v>
      </c>
      <c r="C510">
        <v>11</v>
      </c>
    </row>
    <row r="511" spans="1:3" x14ac:dyDescent="0.35">
      <c r="A511" s="1">
        <v>39312</v>
      </c>
      <c r="B511" s="2" t="s">
        <v>52</v>
      </c>
      <c r="C511">
        <v>182</v>
      </c>
    </row>
    <row r="512" spans="1:3" x14ac:dyDescent="0.35">
      <c r="A512" s="1">
        <v>39314</v>
      </c>
      <c r="B512" s="2" t="s">
        <v>37</v>
      </c>
      <c r="C512">
        <v>59</v>
      </c>
    </row>
    <row r="513" spans="1:3" x14ac:dyDescent="0.35">
      <c r="A513" s="1">
        <v>39315</v>
      </c>
      <c r="B513" s="2" t="s">
        <v>66</v>
      </c>
      <c r="C513">
        <v>45</v>
      </c>
    </row>
    <row r="514" spans="1:3" x14ac:dyDescent="0.35">
      <c r="A514" s="1">
        <v>39315</v>
      </c>
      <c r="B514" s="2" t="s">
        <v>76</v>
      </c>
      <c r="C514">
        <v>3</v>
      </c>
    </row>
    <row r="515" spans="1:3" x14ac:dyDescent="0.35">
      <c r="A515" s="1">
        <v>39317</v>
      </c>
      <c r="B515" s="2" t="s">
        <v>61</v>
      </c>
      <c r="C515">
        <v>52</v>
      </c>
    </row>
    <row r="516" spans="1:3" x14ac:dyDescent="0.35">
      <c r="A516" s="1">
        <v>39317</v>
      </c>
      <c r="B516" s="2" t="s">
        <v>22</v>
      </c>
      <c r="C516">
        <v>373</v>
      </c>
    </row>
    <row r="517" spans="1:3" x14ac:dyDescent="0.35">
      <c r="A517" s="1">
        <v>39318</v>
      </c>
      <c r="B517" s="2" t="s">
        <v>34</v>
      </c>
      <c r="C517">
        <v>2</v>
      </c>
    </row>
    <row r="518" spans="1:3" x14ac:dyDescent="0.35">
      <c r="A518" s="1">
        <v>39318</v>
      </c>
      <c r="B518" s="2" t="s">
        <v>24</v>
      </c>
      <c r="C518">
        <v>445</v>
      </c>
    </row>
    <row r="519" spans="1:3" x14ac:dyDescent="0.35">
      <c r="A519" s="1">
        <v>39319</v>
      </c>
      <c r="B519" s="2" t="s">
        <v>52</v>
      </c>
      <c r="C519">
        <v>93</v>
      </c>
    </row>
    <row r="520" spans="1:3" x14ac:dyDescent="0.35">
      <c r="A520" s="1">
        <v>39324</v>
      </c>
      <c r="B520" s="2" t="s">
        <v>22</v>
      </c>
      <c r="C520">
        <v>329</v>
      </c>
    </row>
    <row r="521" spans="1:3" x14ac:dyDescent="0.35">
      <c r="A521" s="1">
        <v>39326</v>
      </c>
      <c r="B521" s="2" t="s">
        <v>22</v>
      </c>
      <c r="C521">
        <v>217</v>
      </c>
    </row>
    <row r="522" spans="1:3" x14ac:dyDescent="0.35">
      <c r="A522" s="1">
        <v>39326</v>
      </c>
      <c r="B522" s="2" t="s">
        <v>18</v>
      </c>
      <c r="C522">
        <v>165</v>
      </c>
    </row>
    <row r="523" spans="1:3" x14ac:dyDescent="0.35">
      <c r="A523" s="1">
        <v>39327</v>
      </c>
      <c r="B523" s="2" t="s">
        <v>41</v>
      </c>
      <c r="C523">
        <v>20</v>
      </c>
    </row>
    <row r="524" spans="1:3" x14ac:dyDescent="0.35">
      <c r="A524" s="1">
        <v>39328</v>
      </c>
      <c r="B524" s="2" t="s">
        <v>33</v>
      </c>
      <c r="C524">
        <v>11</v>
      </c>
    </row>
    <row r="525" spans="1:3" x14ac:dyDescent="0.35">
      <c r="A525" s="1">
        <v>39329</v>
      </c>
      <c r="B525" s="2" t="s">
        <v>14</v>
      </c>
      <c r="C525">
        <v>294</v>
      </c>
    </row>
    <row r="526" spans="1:3" x14ac:dyDescent="0.35">
      <c r="A526" s="1">
        <v>39331</v>
      </c>
      <c r="B526" s="2" t="s">
        <v>12</v>
      </c>
      <c r="C526">
        <v>82</v>
      </c>
    </row>
    <row r="527" spans="1:3" x14ac:dyDescent="0.35">
      <c r="A527" s="1">
        <v>39331</v>
      </c>
      <c r="B527" s="2" t="s">
        <v>23</v>
      </c>
      <c r="C527">
        <v>186</v>
      </c>
    </row>
    <row r="528" spans="1:3" x14ac:dyDescent="0.35">
      <c r="A528" s="1">
        <v>39333</v>
      </c>
      <c r="B528" s="2" t="s">
        <v>10</v>
      </c>
      <c r="C528">
        <v>163</v>
      </c>
    </row>
    <row r="529" spans="1:3" x14ac:dyDescent="0.35">
      <c r="A529" s="1">
        <v>39333</v>
      </c>
      <c r="B529" s="2" t="s">
        <v>30</v>
      </c>
      <c r="C529">
        <v>148</v>
      </c>
    </row>
    <row r="530" spans="1:3" x14ac:dyDescent="0.35">
      <c r="A530" s="1">
        <v>39334</v>
      </c>
      <c r="B530" s="2" t="s">
        <v>40</v>
      </c>
      <c r="C530">
        <v>2</v>
      </c>
    </row>
    <row r="531" spans="1:3" x14ac:dyDescent="0.35">
      <c r="A531" s="1">
        <v>39336</v>
      </c>
      <c r="B531" s="2" t="s">
        <v>22</v>
      </c>
      <c r="C531">
        <v>343</v>
      </c>
    </row>
    <row r="532" spans="1:3" x14ac:dyDescent="0.35">
      <c r="A532" s="1">
        <v>39336</v>
      </c>
      <c r="B532" s="2" t="s">
        <v>71</v>
      </c>
      <c r="C532">
        <v>51</v>
      </c>
    </row>
    <row r="533" spans="1:3" x14ac:dyDescent="0.35">
      <c r="A533" s="1">
        <v>39339</v>
      </c>
      <c r="B533" s="2" t="s">
        <v>10</v>
      </c>
      <c r="C533">
        <v>164</v>
      </c>
    </row>
    <row r="534" spans="1:3" x14ac:dyDescent="0.35">
      <c r="A534" s="1">
        <v>39339</v>
      </c>
      <c r="B534" s="2" t="s">
        <v>4</v>
      </c>
      <c r="C534">
        <v>5</v>
      </c>
    </row>
    <row r="535" spans="1:3" x14ac:dyDescent="0.35">
      <c r="A535" s="1">
        <v>39340</v>
      </c>
      <c r="B535" s="2" t="s">
        <v>7</v>
      </c>
      <c r="C535">
        <v>260</v>
      </c>
    </row>
    <row r="536" spans="1:3" x14ac:dyDescent="0.35">
      <c r="A536" s="1">
        <v>39340</v>
      </c>
      <c r="B536" s="2" t="s">
        <v>9</v>
      </c>
      <c r="C536">
        <v>415</v>
      </c>
    </row>
    <row r="537" spans="1:3" x14ac:dyDescent="0.35">
      <c r="A537" s="1">
        <v>39341</v>
      </c>
      <c r="B537" s="2" t="s">
        <v>9</v>
      </c>
      <c r="C537">
        <v>467</v>
      </c>
    </row>
    <row r="538" spans="1:3" x14ac:dyDescent="0.35">
      <c r="A538" s="1">
        <v>39341</v>
      </c>
      <c r="B538" s="2" t="s">
        <v>61</v>
      </c>
      <c r="C538">
        <v>43</v>
      </c>
    </row>
    <row r="539" spans="1:3" x14ac:dyDescent="0.35">
      <c r="A539" s="1">
        <v>39342</v>
      </c>
      <c r="B539" s="2" t="s">
        <v>8</v>
      </c>
      <c r="C539">
        <v>40</v>
      </c>
    </row>
    <row r="540" spans="1:3" x14ac:dyDescent="0.35">
      <c r="A540" s="1">
        <v>39344</v>
      </c>
      <c r="B540" s="2" t="s">
        <v>147</v>
      </c>
      <c r="C540">
        <v>10</v>
      </c>
    </row>
    <row r="541" spans="1:3" x14ac:dyDescent="0.35">
      <c r="A541" s="1">
        <v>39345</v>
      </c>
      <c r="B541" s="2" t="s">
        <v>9</v>
      </c>
      <c r="C541">
        <v>197</v>
      </c>
    </row>
    <row r="542" spans="1:3" x14ac:dyDescent="0.35">
      <c r="A542" s="1">
        <v>39348</v>
      </c>
      <c r="B542" s="2" t="s">
        <v>78</v>
      </c>
      <c r="C542">
        <v>145</v>
      </c>
    </row>
    <row r="543" spans="1:3" x14ac:dyDescent="0.35">
      <c r="A543" s="1">
        <v>39349</v>
      </c>
      <c r="B543" s="2" t="s">
        <v>55</v>
      </c>
      <c r="C543">
        <v>105</v>
      </c>
    </row>
    <row r="544" spans="1:3" x14ac:dyDescent="0.35">
      <c r="A544" s="1">
        <v>39350</v>
      </c>
      <c r="B544" s="2" t="s">
        <v>37</v>
      </c>
      <c r="C544">
        <v>33</v>
      </c>
    </row>
    <row r="545" spans="1:3" x14ac:dyDescent="0.35">
      <c r="A545" s="1">
        <v>39350</v>
      </c>
      <c r="B545" s="2" t="s">
        <v>120</v>
      </c>
      <c r="C545">
        <v>78</v>
      </c>
    </row>
    <row r="546" spans="1:3" x14ac:dyDescent="0.35">
      <c r="A546" s="1">
        <v>39351</v>
      </c>
      <c r="B546" s="2" t="s">
        <v>9</v>
      </c>
      <c r="C546">
        <v>466</v>
      </c>
    </row>
    <row r="547" spans="1:3" x14ac:dyDescent="0.35">
      <c r="A547" s="1">
        <v>39354</v>
      </c>
      <c r="B547" s="2" t="s">
        <v>45</v>
      </c>
      <c r="C547">
        <v>476</v>
      </c>
    </row>
    <row r="548" spans="1:3" x14ac:dyDescent="0.35">
      <c r="A548" s="1">
        <v>39357</v>
      </c>
      <c r="B548" s="2" t="s">
        <v>19</v>
      </c>
      <c r="C548">
        <v>151</v>
      </c>
    </row>
    <row r="549" spans="1:3" x14ac:dyDescent="0.35">
      <c r="A549" s="1">
        <v>39357</v>
      </c>
      <c r="B549" s="2" t="s">
        <v>148</v>
      </c>
      <c r="C549">
        <v>17</v>
      </c>
    </row>
    <row r="550" spans="1:3" x14ac:dyDescent="0.35">
      <c r="A550" s="1">
        <v>39361</v>
      </c>
      <c r="B550" s="2" t="s">
        <v>149</v>
      </c>
      <c r="C550">
        <v>4</v>
      </c>
    </row>
    <row r="551" spans="1:3" x14ac:dyDescent="0.35">
      <c r="A551" s="1">
        <v>39371</v>
      </c>
      <c r="B551" s="2" t="s">
        <v>5</v>
      </c>
      <c r="C551">
        <v>131</v>
      </c>
    </row>
    <row r="552" spans="1:3" x14ac:dyDescent="0.35">
      <c r="A552" s="1">
        <v>39371</v>
      </c>
      <c r="B552" s="2" t="s">
        <v>24</v>
      </c>
      <c r="C552">
        <v>369</v>
      </c>
    </row>
    <row r="553" spans="1:3" x14ac:dyDescent="0.35">
      <c r="A553" s="1">
        <v>39371</v>
      </c>
      <c r="B553" s="2" t="s">
        <v>131</v>
      </c>
      <c r="C553">
        <v>60</v>
      </c>
    </row>
    <row r="554" spans="1:3" x14ac:dyDescent="0.35">
      <c r="A554" s="1">
        <v>39375</v>
      </c>
      <c r="B554" s="2" t="s">
        <v>17</v>
      </c>
      <c r="C554">
        <v>405</v>
      </c>
    </row>
    <row r="555" spans="1:3" x14ac:dyDescent="0.35">
      <c r="A555" s="1">
        <v>39376</v>
      </c>
      <c r="B555" s="2" t="s">
        <v>21</v>
      </c>
      <c r="C555">
        <v>3</v>
      </c>
    </row>
    <row r="556" spans="1:3" x14ac:dyDescent="0.35">
      <c r="A556" s="1">
        <v>39380</v>
      </c>
      <c r="B556" s="2" t="s">
        <v>78</v>
      </c>
      <c r="C556">
        <v>35</v>
      </c>
    </row>
    <row r="557" spans="1:3" x14ac:dyDescent="0.35">
      <c r="A557" s="1">
        <v>39382</v>
      </c>
      <c r="B557" s="2" t="s">
        <v>50</v>
      </c>
      <c r="C557">
        <v>444</v>
      </c>
    </row>
    <row r="558" spans="1:3" x14ac:dyDescent="0.35">
      <c r="A558" s="1">
        <v>39382</v>
      </c>
      <c r="B558" s="2" t="s">
        <v>45</v>
      </c>
      <c r="C558">
        <v>424</v>
      </c>
    </row>
    <row r="559" spans="1:3" x14ac:dyDescent="0.35">
      <c r="A559" s="1">
        <v>39382</v>
      </c>
      <c r="B559" s="2" t="s">
        <v>150</v>
      </c>
      <c r="C559">
        <v>2</v>
      </c>
    </row>
    <row r="560" spans="1:3" x14ac:dyDescent="0.35">
      <c r="A560" s="1">
        <v>39385</v>
      </c>
      <c r="B560" s="2" t="s">
        <v>17</v>
      </c>
      <c r="C560">
        <v>480</v>
      </c>
    </row>
    <row r="561" spans="1:3" x14ac:dyDescent="0.35">
      <c r="A561" s="1">
        <v>39386</v>
      </c>
      <c r="B561" s="2" t="s">
        <v>37</v>
      </c>
      <c r="C561">
        <v>65</v>
      </c>
    </row>
    <row r="562" spans="1:3" x14ac:dyDescent="0.35">
      <c r="A562" s="1">
        <v>39388</v>
      </c>
      <c r="B562" s="2" t="s">
        <v>89</v>
      </c>
      <c r="C562">
        <v>8</v>
      </c>
    </row>
    <row r="563" spans="1:3" x14ac:dyDescent="0.35">
      <c r="A563" s="1">
        <v>39389</v>
      </c>
      <c r="B563" s="2" t="s">
        <v>52</v>
      </c>
      <c r="C563">
        <v>52</v>
      </c>
    </row>
    <row r="564" spans="1:3" x14ac:dyDescent="0.35">
      <c r="A564" s="1">
        <v>39392</v>
      </c>
      <c r="B564" s="2" t="s">
        <v>40</v>
      </c>
      <c r="C564">
        <v>8</v>
      </c>
    </row>
    <row r="565" spans="1:3" x14ac:dyDescent="0.35">
      <c r="A565" s="1">
        <v>39393</v>
      </c>
      <c r="B565" s="2" t="s">
        <v>7</v>
      </c>
      <c r="C565">
        <v>143</v>
      </c>
    </row>
    <row r="566" spans="1:3" x14ac:dyDescent="0.35">
      <c r="A566" s="1">
        <v>39394</v>
      </c>
      <c r="B566" s="2" t="s">
        <v>18</v>
      </c>
      <c r="C566">
        <v>20</v>
      </c>
    </row>
    <row r="567" spans="1:3" x14ac:dyDescent="0.35">
      <c r="A567" s="1">
        <v>39397</v>
      </c>
      <c r="B567" s="2" t="s">
        <v>14</v>
      </c>
      <c r="C567">
        <v>396</v>
      </c>
    </row>
    <row r="568" spans="1:3" x14ac:dyDescent="0.35">
      <c r="A568" s="1">
        <v>39398</v>
      </c>
      <c r="B568" s="2" t="s">
        <v>69</v>
      </c>
      <c r="C568">
        <v>168</v>
      </c>
    </row>
    <row r="569" spans="1:3" x14ac:dyDescent="0.35">
      <c r="A569" s="1">
        <v>39399</v>
      </c>
      <c r="B569" s="2" t="s">
        <v>69</v>
      </c>
      <c r="C569">
        <v>69</v>
      </c>
    </row>
    <row r="570" spans="1:3" x14ac:dyDescent="0.35">
      <c r="A570" s="1">
        <v>39407</v>
      </c>
      <c r="B570" s="2" t="s">
        <v>30</v>
      </c>
      <c r="C570">
        <v>99</v>
      </c>
    </row>
    <row r="571" spans="1:3" x14ac:dyDescent="0.35">
      <c r="A571" s="1">
        <v>39407</v>
      </c>
      <c r="B571" s="2" t="s">
        <v>123</v>
      </c>
      <c r="C571">
        <v>57</v>
      </c>
    </row>
    <row r="572" spans="1:3" x14ac:dyDescent="0.35">
      <c r="A572" s="1">
        <v>39408</v>
      </c>
      <c r="B572" s="2" t="s">
        <v>6</v>
      </c>
      <c r="C572">
        <v>103</v>
      </c>
    </row>
    <row r="573" spans="1:3" x14ac:dyDescent="0.35">
      <c r="A573" s="1">
        <v>39409</v>
      </c>
      <c r="B573" s="2" t="s">
        <v>124</v>
      </c>
      <c r="C573">
        <v>2</v>
      </c>
    </row>
    <row r="574" spans="1:3" x14ac:dyDescent="0.35">
      <c r="A574" s="1">
        <v>39412</v>
      </c>
      <c r="B574" s="2" t="s">
        <v>52</v>
      </c>
      <c r="C574">
        <v>88</v>
      </c>
    </row>
    <row r="575" spans="1:3" x14ac:dyDescent="0.35">
      <c r="A575" s="1">
        <v>39414</v>
      </c>
      <c r="B575" s="2" t="s">
        <v>37</v>
      </c>
      <c r="C575">
        <v>85</v>
      </c>
    </row>
    <row r="576" spans="1:3" x14ac:dyDescent="0.35">
      <c r="A576" s="1">
        <v>39414</v>
      </c>
      <c r="B576" s="2" t="s">
        <v>7</v>
      </c>
      <c r="C576">
        <v>216</v>
      </c>
    </row>
    <row r="577" spans="1:3" x14ac:dyDescent="0.35">
      <c r="A577" s="1">
        <v>39416</v>
      </c>
      <c r="B577" s="2" t="s">
        <v>7</v>
      </c>
      <c r="C577">
        <v>140</v>
      </c>
    </row>
    <row r="578" spans="1:3" x14ac:dyDescent="0.35">
      <c r="A578" s="1">
        <v>39421</v>
      </c>
      <c r="B578" s="2" t="s">
        <v>50</v>
      </c>
      <c r="C578">
        <v>377</v>
      </c>
    </row>
    <row r="579" spans="1:3" x14ac:dyDescent="0.35">
      <c r="A579" s="1">
        <v>39423</v>
      </c>
      <c r="B579" s="2" t="s">
        <v>35</v>
      </c>
      <c r="C579">
        <v>89</v>
      </c>
    </row>
    <row r="580" spans="1:3" x14ac:dyDescent="0.35">
      <c r="A580" s="1">
        <v>39425</v>
      </c>
      <c r="B580" s="2" t="s">
        <v>12</v>
      </c>
      <c r="C580">
        <v>181</v>
      </c>
    </row>
    <row r="581" spans="1:3" x14ac:dyDescent="0.35">
      <c r="A581" s="1">
        <v>39427</v>
      </c>
      <c r="B581" s="2" t="s">
        <v>69</v>
      </c>
      <c r="C581">
        <v>131</v>
      </c>
    </row>
    <row r="582" spans="1:3" x14ac:dyDescent="0.35">
      <c r="A582" s="1">
        <v>39427</v>
      </c>
      <c r="B582" s="2" t="s">
        <v>80</v>
      </c>
      <c r="C582">
        <v>43</v>
      </c>
    </row>
    <row r="583" spans="1:3" x14ac:dyDescent="0.35">
      <c r="A583" s="1">
        <v>39428</v>
      </c>
      <c r="B583" s="2" t="s">
        <v>30</v>
      </c>
      <c r="C583">
        <v>166</v>
      </c>
    </row>
    <row r="584" spans="1:3" x14ac:dyDescent="0.35">
      <c r="A584" s="1">
        <v>39428</v>
      </c>
      <c r="B584" s="2" t="s">
        <v>78</v>
      </c>
      <c r="C584">
        <v>192</v>
      </c>
    </row>
    <row r="585" spans="1:3" x14ac:dyDescent="0.35">
      <c r="A585" s="1">
        <v>39430</v>
      </c>
      <c r="B585" s="2" t="s">
        <v>16</v>
      </c>
      <c r="C585">
        <v>7</v>
      </c>
    </row>
    <row r="586" spans="1:3" x14ac:dyDescent="0.35">
      <c r="A586" s="1">
        <v>39432</v>
      </c>
      <c r="B586" s="2" t="s">
        <v>53</v>
      </c>
      <c r="C586">
        <v>11</v>
      </c>
    </row>
    <row r="587" spans="1:3" x14ac:dyDescent="0.35">
      <c r="A587" s="1">
        <v>39432</v>
      </c>
      <c r="B587" s="2" t="s">
        <v>19</v>
      </c>
      <c r="C587">
        <v>146</v>
      </c>
    </row>
    <row r="588" spans="1:3" x14ac:dyDescent="0.35">
      <c r="A588" s="1">
        <v>39433</v>
      </c>
      <c r="B588" s="2" t="s">
        <v>45</v>
      </c>
      <c r="C588">
        <v>138</v>
      </c>
    </row>
    <row r="589" spans="1:3" x14ac:dyDescent="0.35">
      <c r="A589" s="1">
        <v>39434</v>
      </c>
      <c r="B589" s="2" t="s">
        <v>23</v>
      </c>
      <c r="C589">
        <v>138</v>
      </c>
    </row>
    <row r="590" spans="1:3" x14ac:dyDescent="0.35">
      <c r="A590" s="1">
        <v>39434</v>
      </c>
      <c r="B590" s="2" t="s">
        <v>50</v>
      </c>
      <c r="C590">
        <v>482</v>
      </c>
    </row>
    <row r="591" spans="1:3" x14ac:dyDescent="0.35">
      <c r="A591" s="1">
        <v>39436</v>
      </c>
      <c r="B591" s="2" t="s">
        <v>50</v>
      </c>
      <c r="C591">
        <v>481</v>
      </c>
    </row>
    <row r="592" spans="1:3" x14ac:dyDescent="0.35">
      <c r="A592" s="1">
        <v>39438</v>
      </c>
      <c r="B592" s="2" t="s">
        <v>45</v>
      </c>
      <c r="C592">
        <v>258</v>
      </c>
    </row>
    <row r="593" spans="1:3" x14ac:dyDescent="0.35">
      <c r="A593" s="1">
        <v>39440</v>
      </c>
      <c r="B593" s="2" t="s">
        <v>19</v>
      </c>
      <c r="C593">
        <v>100</v>
      </c>
    </row>
    <row r="594" spans="1:3" x14ac:dyDescent="0.35">
      <c r="A594" s="1">
        <v>39440</v>
      </c>
      <c r="B594" s="2" t="s">
        <v>69</v>
      </c>
      <c r="C594">
        <v>86</v>
      </c>
    </row>
    <row r="595" spans="1:3" x14ac:dyDescent="0.35">
      <c r="A595" s="1">
        <v>39443</v>
      </c>
      <c r="B595" s="2" t="s">
        <v>28</v>
      </c>
      <c r="C595">
        <v>165</v>
      </c>
    </row>
    <row r="596" spans="1:3" x14ac:dyDescent="0.35">
      <c r="A596" s="1">
        <v>39444</v>
      </c>
      <c r="B596" s="2" t="s">
        <v>100</v>
      </c>
      <c r="C596">
        <v>4</v>
      </c>
    </row>
    <row r="597" spans="1:3" x14ac:dyDescent="0.35">
      <c r="A597" s="1">
        <v>39445</v>
      </c>
      <c r="B597" s="2" t="s">
        <v>23</v>
      </c>
      <c r="C597">
        <v>156</v>
      </c>
    </row>
    <row r="598" spans="1:3" x14ac:dyDescent="0.35">
      <c r="A598" s="1">
        <v>39446</v>
      </c>
      <c r="B598" s="2" t="s">
        <v>45</v>
      </c>
      <c r="C598">
        <v>320</v>
      </c>
    </row>
    <row r="599" spans="1:3" x14ac:dyDescent="0.35">
      <c r="A599" s="1">
        <v>39448</v>
      </c>
      <c r="B599" s="2" t="s">
        <v>15</v>
      </c>
      <c r="C599">
        <v>1</v>
      </c>
    </row>
    <row r="600" spans="1:3" x14ac:dyDescent="0.35">
      <c r="A600" s="1">
        <v>39448</v>
      </c>
      <c r="B600" s="2" t="s">
        <v>8</v>
      </c>
      <c r="C600">
        <v>81</v>
      </c>
    </row>
    <row r="601" spans="1:3" x14ac:dyDescent="0.35">
      <c r="A601" s="1">
        <v>39448</v>
      </c>
      <c r="B601" s="2" t="s">
        <v>50</v>
      </c>
      <c r="C601">
        <v>438</v>
      </c>
    </row>
    <row r="602" spans="1:3" x14ac:dyDescent="0.35">
      <c r="A602" s="1">
        <v>39449</v>
      </c>
      <c r="B602" s="2" t="s">
        <v>38</v>
      </c>
      <c r="C602">
        <v>1</v>
      </c>
    </row>
    <row r="603" spans="1:3" x14ac:dyDescent="0.35">
      <c r="A603" s="1">
        <v>39453</v>
      </c>
      <c r="B603" s="2" t="s">
        <v>78</v>
      </c>
      <c r="C603">
        <v>173</v>
      </c>
    </row>
    <row r="604" spans="1:3" x14ac:dyDescent="0.35">
      <c r="A604" s="1">
        <v>39456</v>
      </c>
      <c r="B604" s="2" t="s">
        <v>24</v>
      </c>
      <c r="C604">
        <v>412</v>
      </c>
    </row>
    <row r="605" spans="1:3" x14ac:dyDescent="0.35">
      <c r="A605" s="1">
        <v>39456</v>
      </c>
      <c r="B605" s="2" t="s">
        <v>151</v>
      </c>
      <c r="C605">
        <v>13</v>
      </c>
    </row>
    <row r="606" spans="1:3" x14ac:dyDescent="0.35">
      <c r="A606" s="1">
        <v>39457</v>
      </c>
      <c r="B606" s="2" t="s">
        <v>55</v>
      </c>
      <c r="C606">
        <v>130</v>
      </c>
    </row>
    <row r="607" spans="1:3" x14ac:dyDescent="0.35">
      <c r="A607" s="1">
        <v>39459</v>
      </c>
      <c r="B607" s="2" t="s">
        <v>152</v>
      </c>
      <c r="C607">
        <v>4</v>
      </c>
    </row>
    <row r="608" spans="1:3" x14ac:dyDescent="0.35">
      <c r="A608" s="1">
        <v>39462</v>
      </c>
      <c r="B608" s="2" t="s">
        <v>55</v>
      </c>
      <c r="C608">
        <v>176</v>
      </c>
    </row>
    <row r="609" spans="1:3" x14ac:dyDescent="0.35">
      <c r="A609" s="1">
        <v>39464</v>
      </c>
      <c r="B609" s="2" t="s">
        <v>89</v>
      </c>
      <c r="C609">
        <v>14</v>
      </c>
    </row>
    <row r="610" spans="1:3" x14ac:dyDescent="0.35">
      <c r="A610" s="1">
        <v>39465</v>
      </c>
      <c r="B610" s="2" t="s">
        <v>55</v>
      </c>
      <c r="C610">
        <v>97</v>
      </c>
    </row>
    <row r="611" spans="1:3" x14ac:dyDescent="0.35">
      <c r="A611" s="1">
        <v>39468</v>
      </c>
      <c r="B611" s="2" t="s">
        <v>61</v>
      </c>
      <c r="C611">
        <v>81</v>
      </c>
    </row>
    <row r="612" spans="1:3" x14ac:dyDescent="0.35">
      <c r="A612" s="1">
        <v>39469</v>
      </c>
      <c r="B612" s="2" t="s">
        <v>23</v>
      </c>
      <c r="C612">
        <v>179</v>
      </c>
    </row>
    <row r="613" spans="1:3" x14ac:dyDescent="0.35">
      <c r="A613" s="1">
        <v>39470</v>
      </c>
      <c r="B613" s="2" t="s">
        <v>37</v>
      </c>
      <c r="C613">
        <v>132</v>
      </c>
    </row>
    <row r="614" spans="1:3" x14ac:dyDescent="0.35">
      <c r="A614" s="1">
        <v>39470</v>
      </c>
      <c r="B614" s="2" t="s">
        <v>153</v>
      </c>
      <c r="C614">
        <v>5</v>
      </c>
    </row>
    <row r="615" spans="1:3" x14ac:dyDescent="0.35">
      <c r="A615" s="1">
        <v>39470</v>
      </c>
      <c r="B615" s="2" t="s">
        <v>18</v>
      </c>
      <c r="C615">
        <v>100</v>
      </c>
    </row>
    <row r="616" spans="1:3" x14ac:dyDescent="0.35">
      <c r="A616" s="1">
        <v>39474</v>
      </c>
      <c r="B616" s="2" t="s">
        <v>154</v>
      </c>
      <c r="C616">
        <v>6</v>
      </c>
    </row>
    <row r="617" spans="1:3" x14ac:dyDescent="0.35">
      <c r="A617" s="1">
        <v>39481</v>
      </c>
      <c r="B617" s="2" t="s">
        <v>24</v>
      </c>
      <c r="C617">
        <v>171</v>
      </c>
    </row>
    <row r="618" spans="1:3" x14ac:dyDescent="0.35">
      <c r="A618" s="1">
        <v>39483</v>
      </c>
      <c r="B618" s="2" t="s">
        <v>14</v>
      </c>
      <c r="C618">
        <v>333</v>
      </c>
    </row>
    <row r="619" spans="1:3" x14ac:dyDescent="0.35">
      <c r="A619" s="1">
        <v>39484</v>
      </c>
      <c r="B619" s="2" t="s">
        <v>24</v>
      </c>
      <c r="C619">
        <v>365</v>
      </c>
    </row>
    <row r="620" spans="1:3" x14ac:dyDescent="0.35">
      <c r="A620" s="1">
        <v>39484</v>
      </c>
      <c r="B620" s="2" t="s">
        <v>112</v>
      </c>
      <c r="C620">
        <v>16</v>
      </c>
    </row>
    <row r="621" spans="1:3" x14ac:dyDescent="0.35">
      <c r="A621" s="1">
        <v>39485</v>
      </c>
      <c r="B621" s="2" t="s">
        <v>5</v>
      </c>
      <c r="C621">
        <v>211</v>
      </c>
    </row>
    <row r="622" spans="1:3" x14ac:dyDescent="0.35">
      <c r="A622" s="1">
        <v>39489</v>
      </c>
      <c r="B622" s="2" t="s">
        <v>45</v>
      </c>
      <c r="C622">
        <v>196</v>
      </c>
    </row>
    <row r="623" spans="1:3" x14ac:dyDescent="0.35">
      <c r="A623" s="1">
        <v>39490</v>
      </c>
      <c r="B623" s="2" t="s">
        <v>155</v>
      </c>
      <c r="C623">
        <v>11</v>
      </c>
    </row>
    <row r="624" spans="1:3" x14ac:dyDescent="0.35">
      <c r="A624" s="1">
        <v>39491</v>
      </c>
      <c r="B624" s="2" t="s">
        <v>112</v>
      </c>
      <c r="C624">
        <v>17</v>
      </c>
    </row>
    <row r="625" spans="1:3" x14ac:dyDescent="0.35">
      <c r="A625" s="1">
        <v>39494</v>
      </c>
      <c r="B625" s="2" t="s">
        <v>66</v>
      </c>
      <c r="C625">
        <v>62</v>
      </c>
    </row>
    <row r="626" spans="1:3" x14ac:dyDescent="0.35">
      <c r="A626" s="1">
        <v>39494</v>
      </c>
      <c r="B626" s="2" t="s">
        <v>9</v>
      </c>
      <c r="C626">
        <v>103</v>
      </c>
    </row>
    <row r="627" spans="1:3" x14ac:dyDescent="0.35">
      <c r="A627" s="1">
        <v>39494</v>
      </c>
      <c r="B627" s="2" t="s">
        <v>32</v>
      </c>
      <c r="C627">
        <v>9</v>
      </c>
    </row>
    <row r="628" spans="1:3" x14ac:dyDescent="0.35">
      <c r="A628" s="1">
        <v>39495</v>
      </c>
      <c r="B628" s="2" t="s">
        <v>156</v>
      </c>
      <c r="C628">
        <v>5</v>
      </c>
    </row>
    <row r="629" spans="1:3" x14ac:dyDescent="0.35">
      <c r="A629" s="1">
        <v>39495</v>
      </c>
      <c r="B629" s="2" t="s">
        <v>45</v>
      </c>
      <c r="C629">
        <v>452</v>
      </c>
    </row>
    <row r="630" spans="1:3" x14ac:dyDescent="0.35">
      <c r="A630" s="1">
        <v>39496</v>
      </c>
      <c r="B630" s="2" t="s">
        <v>157</v>
      </c>
      <c r="C630">
        <v>2</v>
      </c>
    </row>
    <row r="631" spans="1:3" x14ac:dyDescent="0.35">
      <c r="A631" s="1">
        <v>39497</v>
      </c>
      <c r="B631" s="2" t="s">
        <v>50</v>
      </c>
      <c r="C631">
        <v>335</v>
      </c>
    </row>
    <row r="632" spans="1:3" x14ac:dyDescent="0.35">
      <c r="A632" s="1">
        <v>39498</v>
      </c>
      <c r="B632" s="2" t="s">
        <v>158</v>
      </c>
      <c r="C632">
        <v>12</v>
      </c>
    </row>
    <row r="633" spans="1:3" x14ac:dyDescent="0.35">
      <c r="A633" s="1">
        <v>39499</v>
      </c>
      <c r="B633" s="2" t="s">
        <v>79</v>
      </c>
      <c r="C633">
        <v>12</v>
      </c>
    </row>
    <row r="634" spans="1:3" x14ac:dyDescent="0.35">
      <c r="A634" s="1">
        <v>39500</v>
      </c>
      <c r="B634" s="2" t="s">
        <v>159</v>
      </c>
      <c r="C634">
        <v>5</v>
      </c>
    </row>
    <row r="635" spans="1:3" x14ac:dyDescent="0.35">
      <c r="A635" s="1">
        <v>39500</v>
      </c>
      <c r="B635" s="2" t="s">
        <v>160</v>
      </c>
      <c r="C635">
        <v>2</v>
      </c>
    </row>
    <row r="636" spans="1:3" x14ac:dyDescent="0.35">
      <c r="A636" s="1">
        <v>39501</v>
      </c>
      <c r="B636" s="2" t="s">
        <v>161</v>
      </c>
      <c r="C636">
        <v>10</v>
      </c>
    </row>
    <row r="637" spans="1:3" x14ac:dyDescent="0.35">
      <c r="A637" s="1">
        <v>39503</v>
      </c>
      <c r="B637" s="2" t="s">
        <v>45</v>
      </c>
      <c r="C637">
        <v>308</v>
      </c>
    </row>
    <row r="638" spans="1:3" x14ac:dyDescent="0.35">
      <c r="A638" s="1">
        <v>39505</v>
      </c>
      <c r="B638" s="2" t="s">
        <v>119</v>
      </c>
      <c r="C638">
        <v>5</v>
      </c>
    </row>
    <row r="639" spans="1:3" x14ac:dyDescent="0.35">
      <c r="A639" s="1">
        <v>39505</v>
      </c>
      <c r="B639" s="2" t="s">
        <v>14</v>
      </c>
      <c r="C639">
        <v>446</v>
      </c>
    </row>
    <row r="640" spans="1:3" x14ac:dyDescent="0.35">
      <c r="A640" s="1">
        <v>39506</v>
      </c>
      <c r="B640" s="2" t="s">
        <v>7</v>
      </c>
      <c r="C640">
        <v>281</v>
      </c>
    </row>
    <row r="641" spans="1:3" x14ac:dyDescent="0.35">
      <c r="A641" s="1">
        <v>39510</v>
      </c>
      <c r="B641" s="2" t="s">
        <v>11</v>
      </c>
      <c r="C641">
        <v>6</v>
      </c>
    </row>
    <row r="642" spans="1:3" x14ac:dyDescent="0.35">
      <c r="A642" s="1">
        <v>39511</v>
      </c>
      <c r="B642" s="2" t="s">
        <v>7</v>
      </c>
      <c r="C642">
        <v>409</v>
      </c>
    </row>
    <row r="643" spans="1:3" x14ac:dyDescent="0.35">
      <c r="A643" s="1">
        <v>39511</v>
      </c>
      <c r="B643" s="2" t="s">
        <v>66</v>
      </c>
      <c r="C643">
        <v>191</v>
      </c>
    </row>
    <row r="644" spans="1:3" x14ac:dyDescent="0.35">
      <c r="A644" s="1">
        <v>39512</v>
      </c>
      <c r="B644" s="2" t="s">
        <v>50</v>
      </c>
      <c r="C644">
        <v>404</v>
      </c>
    </row>
    <row r="645" spans="1:3" x14ac:dyDescent="0.35">
      <c r="A645" s="1">
        <v>39512</v>
      </c>
      <c r="B645" s="2" t="s">
        <v>28</v>
      </c>
      <c r="C645">
        <v>135</v>
      </c>
    </row>
    <row r="646" spans="1:3" x14ac:dyDescent="0.35">
      <c r="A646" s="1">
        <v>39512</v>
      </c>
      <c r="B646" s="2" t="s">
        <v>27</v>
      </c>
      <c r="C646">
        <v>20</v>
      </c>
    </row>
    <row r="647" spans="1:3" x14ac:dyDescent="0.35">
      <c r="A647" s="1">
        <v>39514</v>
      </c>
      <c r="B647" s="2" t="s">
        <v>58</v>
      </c>
      <c r="C647">
        <v>54</v>
      </c>
    </row>
    <row r="648" spans="1:3" x14ac:dyDescent="0.35">
      <c r="A648" s="1">
        <v>39514</v>
      </c>
      <c r="B648" s="2" t="s">
        <v>52</v>
      </c>
      <c r="C648">
        <v>129</v>
      </c>
    </row>
    <row r="649" spans="1:3" x14ac:dyDescent="0.35">
      <c r="A649" s="1">
        <v>39517</v>
      </c>
      <c r="B649" s="2" t="s">
        <v>162</v>
      </c>
      <c r="C649">
        <v>11</v>
      </c>
    </row>
    <row r="650" spans="1:3" x14ac:dyDescent="0.35">
      <c r="A650" s="1">
        <v>39518</v>
      </c>
      <c r="B650" s="2" t="s">
        <v>22</v>
      </c>
      <c r="C650">
        <v>383</v>
      </c>
    </row>
    <row r="651" spans="1:3" x14ac:dyDescent="0.35">
      <c r="A651" s="1">
        <v>39519</v>
      </c>
      <c r="B651" s="2" t="s">
        <v>10</v>
      </c>
      <c r="C651">
        <v>46</v>
      </c>
    </row>
    <row r="652" spans="1:3" x14ac:dyDescent="0.35">
      <c r="A652" s="1">
        <v>39520</v>
      </c>
      <c r="B652" s="2" t="s">
        <v>131</v>
      </c>
      <c r="C652">
        <v>61</v>
      </c>
    </row>
    <row r="653" spans="1:3" x14ac:dyDescent="0.35">
      <c r="A653" s="1">
        <v>39522</v>
      </c>
      <c r="B653" s="2" t="s">
        <v>28</v>
      </c>
      <c r="C653">
        <v>166</v>
      </c>
    </row>
    <row r="654" spans="1:3" x14ac:dyDescent="0.35">
      <c r="A654" s="1">
        <v>39523</v>
      </c>
      <c r="B654" s="2" t="s">
        <v>69</v>
      </c>
      <c r="C654">
        <v>91</v>
      </c>
    </row>
    <row r="655" spans="1:3" x14ac:dyDescent="0.35">
      <c r="A655" s="1">
        <v>39524</v>
      </c>
      <c r="B655" s="2" t="s">
        <v>163</v>
      </c>
      <c r="C655">
        <v>10</v>
      </c>
    </row>
    <row r="656" spans="1:3" x14ac:dyDescent="0.35">
      <c r="A656" s="1">
        <v>39526</v>
      </c>
      <c r="B656" s="2" t="s">
        <v>164</v>
      </c>
      <c r="C656">
        <v>19</v>
      </c>
    </row>
    <row r="657" spans="1:3" x14ac:dyDescent="0.35">
      <c r="A657" s="1">
        <v>39526</v>
      </c>
      <c r="B657" s="2" t="s">
        <v>165</v>
      </c>
      <c r="C657">
        <v>2</v>
      </c>
    </row>
    <row r="658" spans="1:3" x14ac:dyDescent="0.35">
      <c r="A658" s="1">
        <v>39527</v>
      </c>
      <c r="B658" s="2" t="s">
        <v>35</v>
      </c>
      <c r="C658">
        <v>125</v>
      </c>
    </row>
    <row r="659" spans="1:3" x14ac:dyDescent="0.35">
      <c r="A659" s="1">
        <v>39527</v>
      </c>
      <c r="B659" s="2" t="s">
        <v>22</v>
      </c>
      <c r="C659">
        <v>248</v>
      </c>
    </row>
    <row r="660" spans="1:3" x14ac:dyDescent="0.35">
      <c r="A660" s="1">
        <v>39527</v>
      </c>
      <c r="B660" s="2" t="s">
        <v>102</v>
      </c>
      <c r="C660">
        <v>298</v>
      </c>
    </row>
    <row r="661" spans="1:3" x14ac:dyDescent="0.35">
      <c r="A661" s="1">
        <v>39528</v>
      </c>
      <c r="B661" s="2" t="s">
        <v>22</v>
      </c>
      <c r="C661">
        <v>406</v>
      </c>
    </row>
    <row r="662" spans="1:3" x14ac:dyDescent="0.35">
      <c r="A662" s="1">
        <v>39529</v>
      </c>
      <c r="B662" s="2" t="s">
        <v>19</v>
      </c>
      <c r="C662">
        <v>46</v>
      </c>
    </row>
    <row r="663" spans="1:3" x14ac:dyDescent="0.35">
      <c r="A663" s="1">
        <v>39530</v>
      </c>
      <c r="B663" s="2" t="s">
        <v>69</v>
      </c>
      <c r="C663">
        <v>106</v>
      </c>
    </row>
    <row r="664" spans="1:3" x14ac:dyDescent="0.35">
      <c r="A664" s="1">
        <v>39532</v>
      </c>
      <c r="B664" s="2" t="s">
        <v>9</v>
      </c>
      <c r="C664">
        <v>121</v>
      </c>
    </row>
    <row r="665" spans="1:3" x14ac:dyDescent="0.35">
      <c r="A665" s="1">
        <v>39536</v>
      </c>
      <c r="B665" s="2" t="s">
        <v>45</v>
      </c>
      <c r="C665">
        <v>170</v>
      </c>
    </row>
    <row r="666" spans="1:3" x14ac:dyDescent="0.35">
      <c r="A666" s="1">
        <v>39536</v>
      </c>
      <c r="B666" s="2" t="s">
        <v>14</v>
      </c>
      <c r="C666">
        <v>431</v>
      </c>
    </row>
    <row r="667" spans="1:3" x14ac:dyDescent="0.35">
      <c r="A667" s="1">
        <v>39537</v>
      </c>
      <c r="B667" s="2" t="s">
        <v>50</v>
      </c>
      <c r="C667">
        <v>483</v>
      </c>
    </row>
    <row r="668" spans="1:3" x14ac:dyDescent="0.35">
      <c r="A668" s="1">
        <v>39539</v>
      </c>
      <c r="B668" s="2" t="s">
        <v>7</v>
      </c>
      <c r="C668">
        <v>354</v>
      </c>
    </row>
    <row r="669" spans="1:3" x14ac:dyDescent="0.35">
      <c r="A669" s="1">
        <v>39541</v>
      </c>
      <c r="B669" s="2" t="s">
        <v>69</v>
      </c>
      <c r="C669">
        <v>65</v>
      </c>
    </row>
    <row r="670" spans="1:3" x14ac:dyDescent="0.35">
      <c r="A670" s="1">
        <v>39544</v>
      </c>
      <c r="B670" s="2" t="s">
        <v>24</v>
      </c>
      <c r="C670">
        <v>176</v>
      </c>
    </row>
    <row r="671" spans="1:3" x14ac:dyDescent="0.35">
      <c r="A671" s="1">
        <v>39545</v>
      </c>
      <c r="B671" s="2" t="s">
        <v>51</v>
      </c>
      <c r="C671">
        <v>2</v>
      </c>
    </row>
    <row r="672" spans="1:3" x14ac:dyDescent="0.35">
      <c r="A672" s="1">
        <v>39546</v>
      </c>
      <c r="B672" s="2" t="s">
        <v>66</v>
      </c>
      <c r="C672">
        <v>46</v>
      </c>
    </row>
    <row r="673" spans="1:3" x14ac:dyDescent="0.35">
      <c r="A673" s="1">
        <v>39549</v>
      </c>
      <c r="B673" s="2" t="s">
        <v>102</v>
      </c>
      <c r="C673">
        <v>477</v>
      </c>
    </row>
    <row r="674" spans="1:3" x14ac:dyDescent="0.35">
      <c r="A674" s="1">
        <v>39550</v>
      </c>
      <c r="B674" s="2" t="s">
        <v>57</v>
      </c>
      <c r="C674">
        <v>6</v>
      </c>
    </row>
    <row r="675" spans="1:3" x14ac:dyDescent="0.35">
      <c r="A675" s="1">
        <v>39552</v>
      </c>
      <c r="B675" s="2" t="s">
        <v>48</v>
      </c>
      <c r="C675">
        <v>11</v>
      </c>
    </row>
    <row r="676" spans="1:3" x14ac:dyDescent="0.35">
      <c r="A676" s="1">
        <v>39552</v>
      </c>
      <c r="B676" s="2" t="s">
        <v>66</v>
      </c>
      <c r="C676">
        <v>126</v>
      </c>
    </row>
    <row r="677" spans="1:3" x14ac:dyDescent="0.35">
      <c r="A677" s="1">
        <v>39552</v>
      </c>
      <c r="B677" s="2" t="s">
        <v>18</v>
      </c>
      <c r="C677">
        <v>190</v>
      </c>
    </row>
    <row r="678" spans="1:3" x14ac:dyDescent="0.35">
      <c r="A678" s="1">
        <v>39553</v>
      </c>
      <c r="B678" s="2" t="s">
        <v>50</v>
      </c>
      <c r="C678">
        <v>358</v>
      </c>
    </row>
    <row r="679" spans="1:3" x14ac:dyDescent="0.35">
      <c r="A679" s="1">
        <v>39553</v>
      </c>
      <c r="B679" s="2" t="s">
        <v>39</v>
      </c>
      <c r="C679">
        <v>78</v>
      </c>
    </row>
    <row r="680" spans="1:3" x14ac:dyDescent="0.35">
      <c r="A680" s="1">
        <v>39553</v>
      </c>
      <c r="B680" s="2" t="s">
        <v>71</v>
      </c>
      <c r="C680">
        <v>129</v>
      </c>
    </row>
    <row r="681" spans="1:3" x14ac:dyDescent="0.35">
      <c r="A681" s="1">
        <v>39554</v>
      </c>
      <c r="B681" s="2" t="s">
        <v>14</v>
      </c>
      <c r="C681">
        <v>433</v>
      </c>
    </row>
    <row r="682" spans="1:3" x14ac:dyDescent="0.35">
      <c r="A682" s="1">
        <v>39555</v>
      </c>
      <c r="B682" s="2" t="s">
        <v>90</v>
      </c>
      <c r="C682">
        <v>18</v>
      </c>
    </row>
    <row r="683" spans="1:3" x14ac:dyDescent="0.35">
      <c r="A683" s="1">
        <v>39556</v>
      </c>
      <c r="B683" s="2" t="s">
        <v>80</v>
      </c>
      <c r="C683">
        <v>30</v>
      </c>
    </row>
    <row r="684" spans="1:3" x14ac:dyDescent="0.35">
      <c r="A684" s="1">
        <v>39557</v>
      </c>
      <c r="B684" s="2" t="s">
        <v>42</v>
      </c>
      <c r="C684">
        <v>18</v>
      </c>
    </row>
    <row r="685" spans="1:3" x14ac:dyDescent="0.35">
      <c r="A685" s="1">
        <v>39558</v>
      </c>
      <c r="B685" s="2" t="s">
        <v>66</v>
      </c>
      <c r="C685">
        <v>146</v>
      </c>
    </row>
    <row r="686" spans="1:3" x14ac:dyDescent="0.35">
      <c r="A686" s="1">
        <v>39558</v>
      </c>
      <c r="B686" s="2" t="s">
        <v>162</v>
      </c>
      <c r="C686">
        <v>19</v>
      </c>
    </row>
    <row r="687" spans="1:3" x14ac:dyDescent="0.35">
      <c r="A687" s="1">
        <v>39559</v>
      </c>
      <c r="B687" s="2" t="s">
        <v>23</v>
      </c>
      <c r="C687">
        <v>170</v>
      </c>
    </row>
    <row r="688" spans="1:3" x14ac:dyDescent="0.35">
      <c r="A688" s="1">
        <v>39561</v>
      </c>
      <c r="B688" s="2" t="s">
        <v>5</v>
      </c>
      <c r="C688">
        <v>428</v>
      </c>
    </row>
    <row r="689" spans="1:3" x14ac:dyDescent="0.35">
      <c r="A689" s="1">
        <v>39563</v>
      </c>
      <c r="B689" s="2" t="s">
        <v>50</v>
      </c>
      <c r="C689">
        <v>129</v>
      </c>
    </row>
    <row r="690" spans="1:3" x14ac:dyDescent="0.35">
      <c r="A690" s="1">
        <v>39564</v>
      </c>
      <c r="B690" s="2" t="s">
        <v>17</v>
      </c>
      <c r="C690">
        <v>304</v>
      </c>
    </row>
    <row r="691" spans="1:3" x14ac:dyDescent="0.35">
      <c r="A691" s="1">
        <v>39568</v>
      </c>
      <c r="B691" s="2" t="s">
        <v>151</v>
      </c>
      <c r="C691">
        <v>15</v>
      </c>
    </row>
    <row r="692" spans="1:3" x14ac:dyDescent="0.35">
      <c r="A692" s="1">
        <v>39569</v>
      </c>
      <c r="B692" s="2" t="s">
        <v>166</v>
      </c>
      <c r="C692">
        <v>14</v>
      </c>
    </row>
    <row r="693" spans="1:3" x14ac:dyDescent="0.35">
      <c r="A693" s="1">
        <v>39571</v>
      </c>
      <c r="B693" s="2" t="s">
        <v>14</v>
      </c>
      <c r="C693">
        <v>320</v>
      </c>
    </row>
    <row r="694" spans="1:3" x14ac:dyDescent="0.35">
      <c r="A694" s="1">
        <v>39572</v>
      </c>
      <c r="B694" s="2" t="s">
        <v>55</v>
      </c>
      <c r="C694">
        <v>44</v>
      </c>
    </row>
    <row r="695" spans="1:3" x14ac:dyDescent="0.35">
      <c r="A695" s="1">
        <v>39573</v>
      </c>
      <c r="B695" s="2" t="s">
        <v>10</v>
      </c>
      <c r="C695">
        <v>71</v>
      </c>
    </row>
    <row r="696" spans="1:3" x14ac:dyDescent="0.35">
      <c r="A696" s="1">
        <v>39573</v>
      </c>
      <c r="B696" s="2" t="s">
        <v>72</v>
      </c>
      <c r="C696">
        <v>8</v>
      </c>
    </row>
    <row r="697" spans="1:3" x14ac:dyDescent="0.35">
      <c r="A697" s="1">
        <v>39577</v>
      </c>
      <c r="B697" s="2" t="s">
        <v>9</v>
      </c>
      <c r="C697">
        <v>444</v>
      </c>
    </row>
    <row r="698" spans="1:3" x14ac:dyDescent="0.35">
      <c r="A698" s="1">
        <v>39577</v>
      </c>
      <c r="B698" s="2" t="s">
        <v>83</v>
      </c>
      <c r="C698">
        <v>1</v>
      </c>
    </row>
    <row r="699" spans="1:3" x14ac:dyDescent="0.35">
      <c r="A699" s="1">
        <v>39579</v>
      </c>
      <c r="B699" s="2" t="s">
        <v>66</v>
      </c>
      <c r="C699">
        <v>102</v>
      </c>
    </row>
    <row r="700" spans="1:3" x14ac:dyDescent="0.35">
      <c r="A700" s="1">
        <v>39579</v>
      </c>
      <c r="B700" s="2" t="s">
        <v>26</v>
      </c>
      <c r="C700">
        <v>181</v>
      </c>
    </row>
    <row r="701" spans="1:3" x14ac:dyDescent="0.35">
      <c r="A701" s="1">
        <v>39579</v>
      </c>
      <c r="B701" s="2" t="s">
        <v>52</v>
      </c>
      <c r="C701">
        <v>82</v>
      </c>
    </row>
    <row r="702" spans="1:3" x14ac:dyDescent="0.35">
      <c r="A702" s="1">
        <v>39582</v>
      </c>
      <c r="B702" s="2" t="s">
        <v>167</v>
      </c>
      <c r="C702">
        <v>19</v>
      </c>
    </row>
    <row r="703" spans="1:3" x14ac:dyDescent="0.35">
      <c r="A703" s="1">
        <v>39582</v>
      </c>
      <c r="B703" s="2" t="s">
        <v>17</v>
      </c>
      <c r="C703">
        <v>245</v>
      </c>
    </row>
    <row r="704" spans="1:3" x14ac:dyDescent="0.35">
      <c r="A704" s="1">
        <v>39584</v>
      </c>
      <c r="B704" s="2" t="s">
        <v>102</v>
      </c>
      <c r="C704">
        <v>431</v>
      </c>
    </row>
    <row r="705" spans="1:3" x14ac:dyDescent="0.35">
      <c r="A705" s="1">
        <v>39584</v>
      </c>
      <c r="B705" s="2" t="s">
        <v>7</v>
      </c>
      <c r="C705">
        <v>252</v>
      </c>
    </row>
    <row r="706" spans="1:3" x14ac:dyDescent="0.35">
      <c r="A706" s="1">
        <v>39585</v>
      </c>
      <c r="B706" s="2" t="s">
        <v>62</v>
      </c>
      <c r="C706">
        <v>2</v>
      </c>
    </row>
    <row r="707" spans="1:3" x14ac:dyDescent="0.35">
      <c r="A707" s="1">
        <v>39586</v>
      </c>
      <c r="B707" s="2" t="s">
        <v>6</v>
      </c>
      <c r="C707">
        <v>52</v>
      </c>
    </row>
    <row r="708" spans="1:3" x14ac:dyDescent="0.35">
      <c r="A708" s="1">
        <v>39587</v>
      </c>
      <c r="B708" s="2" t="s">
        <v>23</v>
      </c>
      <c r="C708">
        <v>54</v>
      </c>
    </row>
    <row r="709" spans="1:3" x14ac:dyDescent="0.35">
      <c r="A709" s="1">
        <v>39587</v>
      </c>
      <c r="B709" s="2" t="s">
        <v>59</v>
      </c>
      <c r="C709">
        <v>4</v>
      </c>
    </row>
    <row r="710" spans="1:3" x14ac:dyDescent="0.35">
      <c r="A710" s="1">
        <v>39587</v>
      </c>
      <c r="B710" s="2" t="s">
        <v>61</v>
      </c>
      <c r="C710">
        <v>88</v>
      </c>
    </row>
    <row r="711" spans="1:3" x14ac:dyDescent="0.35">
      <c r="A711" s="1">
        <v>39590</v>
      </c>
      <c r="B711" s="2" t="s">
        <v>18</v>
      </c>
      <c r="C711">
        <v>152</v>
      </c>
    </row>
    <row r="712" spans="1:3" x14ac:dyDescent="0.35">
      <c r="A712" s="1">
        <v>39591</v>
      </c>
      <c r="B712" s="2" t="s">
        <v>55</v>
      </c>
      <c r="C712">
        <v>121</v>
      </c>
    </row>
    <row r="713" spans="1:3" x14ac:dyDescent="0.35">
      <c r="A713" s="1">
        <v>39592</v>
      </c>
      <c r="B713" s="2" t="s">
        <v>18</v>
      </c>
      <c r="C713">
        <v>77</v>
      </c>
    </row>
    <row r="714" spans="1:3" x14ac:dyDescent="0.35">
      <c r="A714" s="1">
        <v>39595</v>
      </c>
      <c r="B714" s="2" t="s">
        <v>131</v>
      </c>
      <c r="C714">
        <v>21</v>
      </c>
    </row>
    <row r="715" spans="1:3" x14ac:dyDescent="0.35">
      <c r="A715" s="1">
        <v>39596</v>
      </c>
      <c r="B715" s="2" t="s">
        <v>61</v>
      </c>
      <c r="C715">
        <v>48</v>
      </c>
    </row>
    <row r="716" spans="1:3" x14ac:dyDescent="0.35">
      <c r="A716" s="1">
        <v>39597</v>
      </c>
      <c r="B716" s="2" t="s">
        <v>45</v>
      </c>
      <c r="C716">
        <v>420</v>
      </c>
    </row>
    <row r="717" spans="1:3" x14ac:dyDescent="0.35">
      <c r="A717" s="1">
        <v>39598</v>
      </c>
      <c r="B717" s="2" t="s">
        <v>7</v>
      </c>
      <c r="C717">
        <v>443</v>
      </c>
    </row>
    <row r="718" spans="1:3" x14ac:dyDescent="0.35">
      <c r="A718" s="1">
        <v>39602</v>
      </c>
      <c r="B718" s="2" t="s">
        <v>55</v>
      </c>
      <c r="C718">
        <v>46</v>
      </c>
    </row>
    <row r="719" spans="1:3" x14ac:dyDescent="0.35">
      <c r="A719" s="1">
        <v>39603</v>
      </c>
      <c r="B719" s="2" t="s">
        <v>134</v>
      </c>
      <c r="C719">
        <v>3</v>
      </c>
    </row>
    <row r="720" spans="1:3" x14ac:dyDescent="0.35">
      <c r="A720" s="1">
        <v>39605</v>
      </c>
      <c r="B720" s="2" t="s">
        <v>55</v>
      </c>
      <c r="C720">
        <v>98</v>
      </c>
    </row>
    <row r="721" spans="1:3" x14ac:dyDescent="0.35">
      <c r="A721" s="1">
        <v>39605</v>
      </c>
      <c r="B721" s="2" t="s">
        <v>168</v>
      </c>
      <c r="C721">
        <v>18</v>
      </c>
    </row>
    <row r="722" spans="1:3" x14ac:dyDescent="0.35">
      <c r="A722" s="1">
        <v>39605</v>
      </c>
      <c r="B722" s="2" t="s">
        <v>50</v>
      </c>
      <c r="C722">
        <v>237</v>
      </c>
    </row>
    <row r="723" spans="1:3" x14ac:dyDescent="0.35">
      <c r="A723" s="1">
        <v>39605</v>
      </c>
      <c r="B723" s="2" t="s">
        <v>31</v>
      </c>
      <c r="C723">
        <v>64</v>
      </c>
    </row>
    <row r="724" spans="1:3" x14ac:dyDescent="0.35">
      <c r="A724" s="1">
        <v>39609</v>
      </c>
      <c r="B724" s="2" t="s">
        <v>37</v>
      </c>
      <c r="C724">
        <v>32</v>
      </c>
    </row>
    <row r="725" spans="1:3" x14ac:dyDescent="0.35">
      <c r="A725" s="1">
        <v>39614</v>
      </c>
      <c r="B725" s="2" t="s">
        <v>10</v>
      </c>
      <c r="C725">
        <v>30</v>
      </c>
    </row>
    <row r="726" spans="1:3" x14ac:dyDescent="0.35">
      <c r="A726" s="1">
        <v>39614</v>
      </c>
      <c r="B726" s="2" t="s">
        <v>137</v>
      </c>
      <c r="C726">
        <v>12</v>
      </c>
    </row>
    <row r="727" spans="1:3" x14ac:dyDescent="0.35">
      <c r="A727" s="1">
        <v>39615</v>
      </c>
      <c r="B727" s="2" t="s">
        <v>71</v>
      </c>
      <c r="C727">
        <v>138</v>
      </c>
    </row>
    <row r="728" spans="1:3" x14ac:dyDescent="0.35">
      <c r="A728" s="1">
        <v>39619</v>
      </c>
      <c r="B728" s="2" t="s">
        <v>22</v>
      </c>
      <c r="C728">
        <v>411</v>
      </c>
    </row>
    <row r="729" spans="1:3" x14ac:dyDescent="0.35">
      <c r="A729" s="1">
        <v>39622</v>
      </c>
      <c r="B729" s="2" t="s">
        <v>23</v>
      </c>
      <c r="C729">
        <v>152</v>
      </c>
    </row>
    <row r="730" spans="1:3" x14ac:dyDescent="0.35">
      <c r="A730" s="1">
        <v>39623</v>
      </c>
      <c r="B730" s="2" t="s">
        <v>169</v>
      </c>
      <c r="C730">
        <v>10</v>
      </c>
    </row>
    <row r="731" spans="1:3" x14ac:dyDescent="0.35">
      <c r="A731" s="1">
        <v>39624</v>
      </c>
      <c r="B731" s="2" t="s">
        <v>18</v>
      </c>
      <c r="C731">
        <v>75</v>
      </c>
    </row>
    <row r="732" spans="1:3" x14ac:dyDescent="0.35">
      <c r="A732" s="1">
        <v>39624</v>
      </c>
      <c r="B732" s="2" t="s">
        <v>170</v>
      </c>
      <c r="C732">
        <v>4</v>
      </c>
    </row>
    <row r="733" spans="1:3" x14ac:dyDescent="0.35">
      <c r="A733" s="1">
        <v>39626</v>
      </c>
      <c r="B733" s="2" t="s">
        <v>171</v>
      </c>
      <c r="C733">
        <v>2</v>
      </c>
    </row>
    <row r="734" spans="1:3" x14ac:dyDescent="0.35">
      <c r="A734" s="1">
        <v>39627</v>
      </c>
      <c r="B734" s="2" t="s">
        <v>61</v>
      </c>
      <c r="C734">
        <v>110</v>
      </c>
    </row>
    <row r="735" spans="1:3" x14ac:dyDescent="0.35">
      <c r="A735" s="1">
        <v>39628</v>
      </c>
      <c r="B735" s="2" t="s">
        <v>35</v>
      </c>
      <c r="C735">
        <v>161</v>
      </c>
    </row>
    <row r="736" spans="1:3" x14ac:dyDescent="0.35">
      <c r="A736" s="1">
        <v>39629</v>
      </c>
      <c r="B736" s="2" t="s">
        <v>30</v>
      </c>
      <c r="C736">
        <v>68</v>
      </c>
    </row>
    <row r="737" spans="1:3" x14ac:dyDescent="0.35">
      <c r="A737" s="1">
        <v>39631</v>
      </c>
      <c r="B737" s="2" t="s">
        <v>55</v>
      </c>
      <c r="C737">
        <v>30</v>
      </c>
    </row>
    <row r="738" spans="1:3" x14ac:dyDescent="0.35">
      <c r="A738" s="1">
        <v>39632</v>
      </c>
      <c r="B738" s="2" t="s">
        <v>64</v>
      </c>
      <c r="C738">
        <v>3</v>
      </c>
    </row>
    <row r="739" spans="1:3" x14ac:dyDescent="0.35">
      <c r="A739" s="1">
        <v>39637</v>
      </c>
      <c r="B739" s="2" t="s">
        <v>50</v>
      </c>
      <c r="C739">
        <v>117</v>
      </c>
    </row>
    <row r="740" spans="1:3" x14ac:dyDescent="0.35">
      <c r="A740" s="1">
        <v>39639</v>
      </c>
      <c r="B740" s="2" t="s">
        <v>8</v>
      </c>
      <c r="C740">
        <v>105</v>
      </c>
    </row>
    <row r="741" spans="1:3" x14ac:dyDescent="0.35">
      <c r="A741" s="1">
        <v>39639</v>
      </c>
      <c r="B741" s="2" t="s">
        <v>46</v>
      </c>
      <c r="C741">
        <v>6</v>
      </c>
    </row>
    <row r="742" spans="1:3" x14ac:dyDescent="0.35">
      <c r="A742" s="1">
        <v>39640</v>
      </c>
      <c r="B742" s="2" t="s">
        <v>17</v>
      </c>
      <c r="C742">
        <v>378</v>
      </c>
    </row>
    <row r="743" spans="1:3" x14ac:dyDescent="0.35">
      <c r="A743" s="1">
        <v>39643</v>
      </c>
      <c r="B743" s="2" t="s">
        <v>69</v>
      </c>
      <c r="C743">
        <v>76</v>
      </c>
    </row>
    <row r="744" spans="1:3" x14ac:dyDescent="0.35">
      <c r="A744" s="1">
        <v>39644</v>
      </c>
      <c r="B744" s="2" t="s">
        <v>22</v>
      </c>
      <c r="C744">
        <v>386</v>
      </c>
    </row>
    <row r="745" spans="1:3" x14ac:dyDescent="0.35">
      <c r="A745" s="1">
        <v>39645</v>
      </c>
      <c r="B745" s="2" t="s">
        <v>50</v>
      </c>
      <c r="C745">
        <v>132</v>
      </c>
    </row>
    <row r="746" spans="1:3" x14ac:dyDescent="0.35">
      <c r="A746" s="1">
        <v>39645</v>
      </c>
      <c r="B746" s="2" t="s">
        <v>22</v>
      </c>
      <c r="C746">
        <v>104</v>
      </c>
    </row>
    <row r="747" spans="1:3" x14ac:dyDescent="0.35">
      <c r="A747" s="1">
        <v>39646</v>
      </c>
      <c r="B747" s="2" t="s">
        <v>45</v>
      </c>
      <c r="C747">
        <v>380</v>
      </c>
    </row>
    <row r="748" spans="1:3" x14ac:dyDescent="0.35">
      <c r="A748" s="1">
        <v>39647</v>
      </c>
      <c r="B748" s="2" t="s">
        <v>78</v>
      </c>
      <c r="C748">
        <v>76</v>
      </c>
    </row>
    <row r="749" spans="1:3" x14ac:dyDescent="0.35">
      <c r="A749" s="1">
        <v>39647</v>
      </c>
      <c r="B749" s="2" t="s">
        <v>25</v>
      </c>
      <c r="C749">
        <v>194</v>
      </c>
    </row>
    <row r="750" spans="1:3" x14ac:dyDescent="0.35">
      <c r="A750" s="1">
        <v>39653</v>
      </c>
      <c r="B750" s="2" t="s">
        <v>61</v>
      </c>
      <c r="C750">
        <v>147</v>
      </c>
    </row>
    <row r="751" spans="1:3" x14ac:dyDescent="0.35">
      <c r="A751" s="1">
        <v>39656</v>
      </c>
      <c r="B751" s="2" t="s">
        <v>22</v>
      </c>
      <c r="C751">
        <v>319</v>
      </c>
    </row>
    <row r="752" spans="1:3" x14ac:dyDescent="0.35">
      <c r="A752" s="1">
        <v>39657</v>
      </c>
      <c r="B752" s="2" t="s">
        <v>39</v>
      </c>
      <c r="C752">
        <v>38</v>
      </c>
    </row>
    <row r="753" spans="1:3" x14ac:dyDescent="0.35">
      <c r="A753" s="1">
        <v>39662</v>
      </c>
      <c r="B753" s="2" t="s">
        <v>28</v>
      </c>
      <c r="C753">
        <v>31</v>
      </c>
    </row>
    <row r="754" spans="1:3" x14ac:dyDescent="0.35">
      <c r="A754" s="1">
        <v>39664</v>
      </c>
      <c r="B754" s="2" t="s">
        <v>6</v>
      </c>
      <c r="C754">
        <v>28</v>
      </c>
    </row>
    <row r="755" spans="1:3" x14ac:dyDescent="0.35">
      <c r="A755" s="1">
        <v>39664</v>
      </c>
      <c r="B755" s="2" t="s">
        <v>105</v>
      </c>
      <c r="C755">
        <v>15</v>
      </c>
    </row>
    <row r="756" spans="1:3" x14ac:dyDescent="0.35">
      <c r="A756" s="1">
        <v>39667</v>
      </c>
      <c r="B756" s="2" t="s">
        <v>62</v>
      </c>
      <c r="C756">
        <v>2</v>
      </c>
    </row>
    <row r="757" spans="1:3" x14ac:dyDescent="0.35">
      <c r="A757" s="1">
        <v>39667</v>
      </c>
      <c r="B757" s="2" t="s">
        <v>101</v>
      </c>
      <c r="C757">
        <v>16</v>
      </c>
    </row>
    <row r="758" spans="1:3" x14ac:dyDescent="0.35">
      <c r="A758" s="1">
        <v>39669</v>
      </c>
      <c r="B758" s="2" t="s">
        <v>78</v>
      </c>
      <c r="C758">
        <v>83</v>
      </c>
    </row>
    <row r="759" spans="1:3" x14ac:dyDescent="0.35">
      <c r="A759" s="1">
        <v>39670</v>
      </c>
      <c r="B759" s="2" t="s">
        <v>172</v>
      </c>
      <c r="C759">
        <v>16</v>
      </c>
    </row>
    <row r="760" spans="1:3" x14ac:dyDescent="0.35">
      <c r="A760" s="1">
        <v>39671</v>
      </c>
      <c r="B760" s="2" t="s">
        <v>9</v>
      </c>
      <c r="C760">
        <v>397</v>
      </c>
    </row>
    <row r="761" spans="1:3" x14ac:dyDescent="0.35">
      <c r="A761" s="1">
        <v>39671</v>
      </c>
      <c r="B761" s="2" t="s">
        <v>78</v>
      </c>
      <c r="C761">
        <v>184</v>
      </c>
    </row>
    <row r="762" spans="1:3" x14ac:dyDescent="0.35">
      <c r="A762" s="1">
        <v>39673</v>
      </c>
      <c r="B762" s="2" t="s">
        <v>78</v>
      </c>
      <c r="C762">
        <v>55</v>
      </c>
    </row>
    <row r="763" spans="1:3" x14ac:dyDescent="0.35">
      <c r="A763" s="1">
        <v>39674</v>
      </c>
      <c r="B763" s="2" t="s">
        <v>69</v>
      </c>
      <c r="C763">
        <v>107</v>
      </c>
    </row>
    <row r="764" spans="1:3" x14ac:dyDescent="0.35">
      <c r="A764" s="1">
        <v>39676</v>
      </c>
      <c r="B764" s="2" t="s">
        <v>69</v>
      </c>
      <c r="C764">
        <v>127</v>
      </c>
    </row>
    <row r="765" spans="1:3" x14ac:dyDescent="0.35">
      <c r="A765" s="1">
        <v>39679</v>
      </c>
      <c r="B765" s="2" t="s">
        <v>173</v>
      </c>
      <c r="C765">
        <v>122</v>
      </c>
    </row>
    <row r="766" spans="1:3" x14ac:dyDescent="0.35">
      <c r="A766" s="1">
        <v>39679</v>
      </c>
      <c r="B766" s="2" t="s">
        <v>18</v>
      </c>
      <c r="C766">
        <v>107</v>
      </c>
    </row>
    <row r="767" spans="1:3" x14ac:dyDescent="0.35">
      <c r="A767" s="1">
        <v>39681</v>
      </c>
      <c r="B767" s="2" t="s">
        <v>22</v>
      </c>
      <c r="C767">
        <v>113</v>
      </c>
    </row>
    <row r="768" spans="1:3" x14ac:dyDescent="0.35">
      <c r="A768" s="1">
        <v>39681</v>
      </c>
      <c r="B768" s="2" t="s">
        <v>7</v>
      </c>
      <c r="C768">
        <v>297</v>
      </c>
    </row>
    <row r="769" spans="1:3" x14ac:dyDescent="0.35">
      <c r="A769" s="1">
        <v>39682</v>
      </c>
      <c r="B769" s="2" t="s">
        <v>44</v>
      </c>
      <c r="C769">
        <v>14</v>
      </c>
    </row>
    <row r="770" spans="1:3" x14ac:dyDescent="0.35">
      <c r="A770" s="1">
        <v>39684</v>
      </c>
      <c r="B770" s="2" t="s">
        <v>52</v>
      </c>
      <c r="C770">
        <v>188</v>
      </c>
    </row>
    <row r="771" spans="1:3" x14ac:dyDescent="0.35">
      <c r="A771" s="1">
        <v>39686</v>
      </c>
      <c r="B771" s="2" t="s">
        <v>151</v>
      </c>
      <c r="C771">
        <v>11</v>
      </c>
    </row>
    <row r="772" spans="1:3" x14ac:dyDescent="0.35">
      <c r="A772" s="1">
        <v>39689</v>
      </c>
      <c r="B772" s="2" t="s">
        <v>28</v>
      </c>
      <c r="C772">
        <v>105</v>
      </c>
    </row>
    <row r="773" spans="1:3" x14ac:dyDescent="0.35">
      <c r="A773" s="1">
        <v>39690</v>
      </c>
      <c r="B773" s="2" t="s">
        <v>160</v>
      </c>
      <c r="C773">
        <v>18</v>
      </c>
    </row>
    <row r="774" spans="1:3" x14ac:dyDescent="0.35">
      <c r="A774" s="1">
        <v>39690</v>
      </c>
      <c r="B774" s="2" t="s">
        <v>7</v>
      </c>
      <c r="C774">
        <v>418</v>
      </c>
    </row>
    <row r="775" spans="1:3" x14ac:dyDescent="0.35">
      <c r="A775" s="1">
        <v>39691</v>
      </c>
      <c r="B775" s="2" t="s">
        <v>174</v>
      </c>
      <c r="C775">
        <v>4</v>
      </c>
    </row>
    <row r="776" spans="1:3" x14ac:dyDescent="0.35">
      <c r="A776" s="1">
        <v>39691</v>
      </c>
      <c r="B776" s="2" t="s">
        <v>124</v>
      </c>
      <c r="C776">
        <v>5</v>
      </c>
    </row>
    <row r="777" spans="1:3" x14ac:dyDescent="0.35">
      <c r="A777" s="1">
        <v>39692</v>
      </c>
      <c r="B777" s="2" t="s">
        <v>102</v>
      </c>
      <c r="C777">
        <v>346</v>
      </c>
    </row>
    <row r="778" spans="1:3" x14ac:dyDescent="0.35">
      <c r="A778" s="1">
        <v>39694</v>
      </c>
      <c r="B778" s="2" t="s">
        <v>9</v>
      </c>
      <c r="C778">
        <v>417</v>
      </c>
    </row>
    <row r="779" spans="1:3" x14ac:dyDescent="0.35">
      <c r="A779" s="1">
        <v>39696</v>
      </c>
      <c r="B779" s="2" t="s">
        <v>123</v>
      </c>
      <c r="C779">
        <v>35</v>
      </c>
    </row>
    <row r="780" spans="1:3" x14ac:dyDescent="0.35">
      <c r="A780" s="1">
        <v>39696</v>
      </c>
      <c r="B780" s="2" t="s">
        <v>3</v>
      </c>
      <c r="C780">
        <v>6</v>
      </c>
    </row>
    <row r="781" spans="1:3" x14ac:dyDescent="0.35">
      <c r="A781" s="1">
        <v>39697</v>
      </c>
      <c r="B781" s="2" t="s">
        <v>50</v>
      </c>
      <c r="C781">
        <v>322</v>
      </c>
    </row>
    <row r="782" spans="1:3" x14ac:dyDescent="0.35">
      <c r="A782" s="1">
        <v>39697</v>
      </c>
      <c r="B782" s="2" t="s">
        <v>37</v>
      </c>
      <c r="C782">
        <v>150</v>
      </c>
    </row>
    <row r="783" spans="1:3" x14ac:dyDescent="0.35">
      <c r="A783" s="1">
        <v>39698</v>
      </c>
      <c r="B783" s="2" t="s">
        <v>14</v>
      </c>
      <c r="C783">
        <v>492</v>
      </c>
    </row>
    <row r="784" spans="1:3" x14ac:dyDescent="0.35">
      <c r="A784" s="1">
        <v>39702</v>
      </c>
      <c r="B784" s="2" t="s">
        <v>18</v>
      </c>
      <c r="C784">
        <v>93</v>
      </c>
    </row>
    <row r="785" spans="1:3" x14ac:dyDescent="0.35">
      <c r="A785" s="1">
        <v>39705</v>
      </c>
      <c r="B785" s="2" t="s">
        <v>61</v>
      </c>
      <c r="C785">
        <v>64</v>
      </c>
    </row>
    <row r="786" spans="1:3" x14ac:dyDescent="0.35">
      <c r="A786" s="1">
        <v>39705</v>
      </c>
      <c r="B786" s="2" t="s">
        <v>89</v>
      </c>
      <c r="C786">
        <v>7</v>
      </c>
    </row>
    <row r="787" spans="1:3" x14ac:dyDescent="0.35">
      <c r="A787" s="1">
        <v>39705</v>
      </c>
      <c r="B787" s="2" t="s">
        <v>18</v>
      </c>
      <c r="C787">
        <v>90</v>
      </c>
    </row>
    <row r="788" spans="1:3" x14ac:dyDescent="0.35">
      <c r="A788" s="1">
        <v>39712</v>
      </c>
      <c r="B788" s="2" t="s">
        <v>50</v>
      </c>
      <c r="C788">
        <v>136</v>
      </c>
    </row>
    <row r="789" spans="1:3" x14ac:dyDescent="0.35">
      <c r="A789" s="1">
        <v>39713</v>
      </c>
      <c r="B789" s="2" t="s">
        <v>19</v>
      </c>
      <c r="C789">
        <v>104</v>
      </c>
    </row>
    <row r="790" spans="1:3" x14ac:dyDescent="0.35">
      <c r="A790" s="1">
        <v>39713</v>
      </c>
      <c r="B790" s="2" t="s">
        <v>150</v>
      </c>
      <c r="C790">
        <v>1</v>
      </c>
    </row>
    <row r="791" spans="1:3" x14ac:dyDescent="0.35">
      <c r="A791" s="1">
        <v>39714</v>
      </c>
      <c r="B791" s="2" t="s">
        <v>31</v>
      </c>
      <c r="C791">
        <v>52</v>
      </c>
    </row>
    <row r="792" spans="1:3" x14ac:dyDescent="0.35">
      <c r="A792" s="1">
        <v>39714</v>
      </c>
      <c r="B792" s="2" t="s">
        <v>45</v>
      </c>
      <c r="C792">
        <v>203</v>
      </c>
    </row>
    <row r="793" spans="1:3" x14ac:dyDescent="0.35">
      <c r="A793" s="1">
        <v>39716</v>
      </c>
      <c r="B793" s="2" t="s">
        <v>30</v>
      </c>
      <c r="C793">
        <v>183</v>
      </c>
    </row>
    <row r="794" spans="1:3" x14ac:dyDescent="0.35">
      <c r="A794" s="1">
        <v>39717</v>
      </c>
      <c r="B794" s="2" t="s">
        <v>61</v>
      </c>
      <c r="C794">
        <v>182</v>
      </c>
    </row>
    <row r="795" spans="1:3" x14ac:dyDescent="0.35">
      <c r="A795" s="1">
        <v>39719</v>
      </c>
      <c r="B795" s="2" t="s">
        <v>45</v>
      </c>
      <c r="C795">
        <v>383</v>
      </c>
    </row>
    <row r="796" spans="1:3" x14ac:dyDescent="0.35">
      <c r="A796" s="1">
        <v>39722</v>
      </c>
      <c r="B796" s="2" t="s">
        <v>22</v>
      </c>
      <c r="C796">
        <v>113</v>
      </c>
    </row>
    <row r="797" spans="1:3" x14ac:dyDescent="0.35">
      <c r="A797" s="1">
        <v>39722</v>
      </c>
      <c r="B797" s="2" t="s">
        <v>63</v>
      </c>
      <c r="C797">
        <v>154</v>
      </c>
    </row>
    <row r="798" spans="1:3" x14ac:dyDescent="0.35">
      <c r="A798" s="1">
        <v>39722</v>
      </c>
      <c r="B798" s="2" t="s">
        <v>36</v>
      </c>
      <c r="C798">
        <v>8</v>
      </c>
    </row>
    <row r="799" spans="1:3" x14ac:dyDescent="0.35">
      <c r="A799" s="1">
        <v>39725</v>
      </c>
      <c r="B799" s="2" t="s">
        <v>116</v>
      </c>
      <c r="C799">
        <v>5</v>
      </c>
    </row>
    <row r="800" spans="1:3" x14ac:dyDescent="0.35">
      <c r="A800" s="1">
        <v>39725</v>
      </c>
      <c r="B800" s="2" t="s">
        <v>42</v>
      </c>
      <c r="C800">
        <v>14</v>
      </c>
    </row>
    <row r="801" spans="1:3" x14ac:dyDescent="0.35">
      <c r="A801" s="1">
        <v>39727</v>
      </c>
      <c r="B801" s="2" t="s">
        <v>71</v>
      </c>
      <c r="C801">
        <v>27</v>
      </c>
    </row>
    <row r="802" spans="1:3" x14ac:dyDescent="0.35">
      <c r="A802" s="1">
        <v>39727</v>
      </c>
      <c r="B802" s="2" t="s">
        <v>8</v>
      </c>
      <c r="C802">
        <v>141</v>
      </c>
    </row>
    <row r="803" spans="1:3" x14ac:dyDescent="0.35">
      <c r="A803" s="1">
        <v>39729</v>
      </c>
      <c r="B803" s="2" t="s">
        <v>175</v>
      </c>
      <c r="C803">
        <v>14</v>
      </c>
    </row>
    <row r="804" spans="1:3" x14ac:dyDescent="0.35">
      <c r="A804" s="1">
        <v>39729</v>
      </c>
      <c r="B804" s="2" t="s">
        <v>31</v>
      </c>
      <c r="C804">
        <v>136</v>
      </c>
    </row>
    <row r="805" spans="1:3" x14ac:dyDescent="0.35">
      <c r="A805" s="1">
        <v>39729</v>
      </c>
      <c r="B805" s="2" t="s">
        <v>5</v>
      </c>
      <c r="C805">
        <v>378</v>
      </c>
    </row>
    <row r="806" spans="1:3" x14ac:dyDescent="0.35">
      <c r="A806" s="1">
        <v>39729</v>
      </c>
      <c r="B806" s="2" t="s">
        <v>159</v>
      </c>
      <c r="C806">
        <v>12</v>
      </c>
    </row>
    <row r="807" spans="1:3" x14ac:dyDescent="0.35">
      <c r="A807" s="1">
        <v>39732</v>
      </c>
      <c r="B807" s="2" t="s">
        <v>45</v>
      </c>
      <c r="C807">
        <v>284</v>
      </c>
    </row>
    <row r="808" spans="1:3" x14ac:dyDescent="0.35">
      <c r="A808" s="1">
        <v>39733</v>
      </c>
      <c r="B808" s="2" t="s">
        <v>19</v>
      </c>
      <c r="C808">
        <v>54</v>
      </c>
    </row>
    <row r="809" spans="1:3" x14ac:dyDescent="0.35">
      <c r="A809" s="1">
        <v>39733</v>
      </c>
      <c r="B809" s="2" t="s">
        <v>31</v>
      </c>
      <c r="C809">
        <v>51</v>
      </c>
    </row>
    <row r="810" spans="1:3" x14ac:dyDescent="0.35">
      <c r="A810" s="1">
        <v>39733</v>
      </c>
      <c r="B810" s="2" t="s">
        <v>55</v>
      </c>
      <c r="C810">
        <v>159</v>
      </c>
    </row>
    <row r="811" spans="1:3" x14ac:dyDescent="0.35">
      <c r="A811" s="1">
        <v>39738</v>
      </c>
      <c r="B811" s="2" t="s">
        <v>9</v>
      </c>
      <c r="C811">
        <v>351</v>
      </c>
    </row>
    <row r="812" spans="1:3" x14ac:dyDescent="0.35">
      <c r="A812" s="1">
        <v>39738</v>
      </c>
      <c r="B812" s="2" t="s">
        <v>22</v>
      </c>
      <c r="C812">
        <v>390</v>
      </c>
    </row>
    <row r="813" spans="1:3" x14ac:dyDescent="0.35">
      <c r="A813" s="1">
        <v>39738</v>
      </c>
      <c r="B813" s="2" t="s">
        <v>33</v>
      </c>
      <c r="C813">
        <v>4</v>
      </c>
    </row>
    <row r="814" spans="1:3" x14ac:dyDescent="0.35">
      <c r="A814" s="1">
        <v>39739</v>
      </c>
      <c r="B814" s="2" t="s">
        <v>35</v>
      </c>
      <c r="C814">
        <v>140</v>
      </c>
    </row>
    <row r="815" spans="1:3" x14ac:dyDescent="0.35">
      <c r="A815" s="1">
        <v>39740</v>
      </c>
      <c r="B815" s="2" t="s">
        <v>50</v>
      </c>
      <c r="C815">
        <v>125</v>
      </c>
    </row>
    <row r="816" spans="1:3" x14ac:dyDescent="0.35">
      <c r="A816" s="1">
        <v>39740</v>
      </c>
      <c r="B816" s="2" t="s">
        <v>66</v>
      </c>
      <c r="C816">
        <v>97</v>
      </c>
    </row>
    <row r="817" spans="1:3" x14ac:dyDescent="0.35">
      <c r="A817" s="1">
        <v>39743</v>
      </c>
      <c r="B817" s="2" t="s">
        <v>66</v>
      </c>
      <c r="C817">
        <v>190</v>
      </c>
    </row>
    <row r="818" spans="1:3" x14ac:dyDescent="0.35">
      <c r="A818" s="1">
        <v>39745</v>
      </c>
      <c r="B818" s="2" t="s">
        <v>14</v>
      </c>
      <c r="C818">
        <v>415</v>
      </c>
    </row>
    <row r="819" spans="1:3" x14ac:dyDescent="0.35">
      <c r="A819" s="1">
        <v>39747</v>
      </c>
      <c r="B819" s="2" t="s">
        <v>9</v>
      </c>
      <c r="C819">
        <v>269</v>
      </c>
    </row>
    <row r="820" spans="1:3" x14ac:dyDescent="0.35">
      <c r="A820" s="1">
        <v>39747</v>
      </c>
      <c r="B820" s="2" t="s">
        <v>140</v>
      </c>
      <c r="C820">
        <v>11</v>
      </c>
    </row>
    <row r="821" spans="1:3" x14ac:dyDescent="0.35">
      <c r="A821" s="1">
        <v>39747</v>
      </c>
      <c r="B821" s="2" t="s">
        <v>45</v>
      </c>
      <c r="C821">
        <v>162</v>
      </c>
    </row>
    <row r="822" spans="1:3" x14ac:dyDescent="0.35">
      <c r="A822" s="1">
        <v>39757</v>
      </c>
      <c r="B822" s="2" t="s">
        <v>18</v>
      </c>
      <c r="C822">
        <v>75</v>
      </c>
    </row>
    <row r="823" spans="1:3" x14ac:dyDescent="0.35">
      <c r="A823" s="1">
        <v>39759</v>
      </c>
      <c r="B823" s="2" t="s">
        <v>22</v>
      </c>
      <c r="C823">
        <v>358</v>
      </c>
    </row>
    <row r="824" spans="1:3" x14ac:dyDescent="0.35">
      <c r="A824" s="1">
        <v>39760</v>
      </c>
      <c r="B824" s="2" t="s">
        <v>8</v>
      </c>
      <c r="C824">
        <v>198</v>
      </c>
    </row>
    <row r="825" spans="1:3" x14ac:dyDescent="0.35">
      <c r="A825" s="1">
        <v>39763</v>
      </c>
      <c r="B825" s="2" t="s">
        <v>22</v>
      </c>
      <c r="C825">
        <v>189</v>
      </c>
    </row>
    <row r="826" spans="1:3" x14ac:dyDescent="0.35">
      <c r="A826" s="1">
        <v>39764</v>
      </c>
      <c r="B826" s="2" t="s">
        <v>24</v>
      </c>
      <c r="C826">
        <v>226</v>
      </c>
    </row>
    <row r="827" spans="1:3" x14ac:dyDescent="0.35">
      <c r="A827" s="1">
        <v>39765</v>
      </c>
      <c r="B827" s="2" t="s">
        <v>55</v>
      </c>
      <c r="C827">
        <v>94</v>
      </c>
    </row>
    <row r="828" spans="1:3" x14ac:dyDescent="0.35">
      <c r="A828" s="1">
        <v>39770</v>
      </c>
      <c r="B828" s="2" t="s">
        <v>50</v>
      </c>
      <c r="C828">
        <v>401</v>
      </c>
    </row>
    <row r="829" spans="1:3" x14ac:dyDescent="0.35">
      <c r="A829" s="1">
        <v>39771</v>
      </c>
      <c r="B829" s="2" t="s">
        <v>69</v>
      </c>
      <c r="C829">
        <v>52</v>
      </c>
    </row>
    <row r="830" spans="1:3" x14ac:dyDescent="0.35">
      <c r="A830" s="1">
        <v>39772</v>
      </c>
      <c r="B830" s="2" t="s">
        <v>12</v>
      </c>
      <c r="C830">
        <v>189</v>
      </c>
    </row>
    <row r="831" spans="1:3" x14ac:dyDescent="0.35">
      <c r="A831" s="1">
        <v>39774</v>
      </c>
      <c r="B831" s="2" t="s">
        <v>17</v>
      </c>
      <c r="C831">
        <v>201</v>
      </c>
    </row>
    <row r="832" spans="1:3" x14ac:dyDescent="0.35">
      <c r="A832" s="1">
        <v>39775</v>
      </c>
      <c r="B832" s="2" t="s">
        <v>22</v>
      </c>
      <c r="C832">
        <v>235</v>
      </c>
    </row>
    <row r="833" spans="1:3" x14ac:dyDescent="0.35">
      <c r="A833" s="1">
        <v>39776</v>
      </c>
      <c r="B833" s="2" t="s">
        <v>55</v>
      </c>
      <c r="C833">
        <v>78</v>
      </c>
    </row>
    <row r="834" spans="1:3" x14ac:dyDescent="0.35">
      <c r="A834" s="1">
        <v>39776</v>
      </c>
      <c r="B834" s="2" t="s">
        <v>126</v>
      </c>
      <c r="C834">
        <v>13</v>
      </c>
    </row>
    <row r="835" spans="1:3" x14ac:dyDescent="0.35">
      <c r="A835" s="1">
        <v>39776</v>
      </c>
      <c r="B835" s="2" t="s">
        <v>20</v>
      </c>
      <c r="C835">
        <v>196</v>
      </c>
    </row>
    <row r="836" spans="1:3" x14ac:dyDescent="0.35">
      <c r="A836" s="1">
        <v>39780</v>
      </c>
      <c r="B836" s="2" t="s">
        <v>70</v>
      </c>
      <c r="C836">
        <v>11</v>
      </c>
    </row>
    <row r="837" spans="1:3" x14ac:dyDescent="0.35">
      <c r="A837" s="1">
        <v>39780</v>
      </c>
      <c r="B837" s="2" t="s">
        <v>176</v>
      </c>
      <c r="C837">
        <v>17</v>
      </c>
    </row>
    <row r="838" spans="1:3" x14ac:dyDescent="0.35">
      <c r="A838" s="1">
        <v>39781</v>
      </c>
      <c r="B838" s="2" t="s">
        <v>47</v>
      </c>
      <c r="C838">
        <v>4</v>
      </c>
    </row>
    <row r="839" spans="1:3" x14ac:dyDescent="0.35">
      <c r="A839" s="1">
        <v>39785</v>
      </c>
      <c r="B839" s="2" t="s">
        <v>54</v>
      </c>
      <c r="C839">
        <v>17</v>
      </c>
    </row>
    <row r="840" spans="1:3" x14ac:dyDescent="0.35">
      <c r="A840" s="1">
        <v>39785</v>
      </c>
      <c r="B840" s="2" t="s">
        <v>177</v>
      </c>
      <c r="C840">
        <v>1</v>
      </c>
    </row>
    <row r="841" spans="1:3" x14ac:dyDescent="0.35">
      <c r="A841" s="1">
        <v>39790</v>
      </c>
      <c r="B841" s="2" t="s">
        <v>13</v>
      </c>
      <c r="C841">
        <v>6</v>
      </c>
    </row>
    <row r="842" spans="1:3" x14ac:dyDescent="0.35">
      <c r="A842" s="1">
        <v>39790</v>
      </c>
      <c r="B842" s="2" t="s">
        <v>7</v>
      </c>
      <c r="C842">
        <v>496</v>
      </c>
    </row>
    <row r="843" spans="1:3" x14ac:dyDescent="0.35">
      <c r="A843" s="1">
        <v>39794</v>
      </c>
      <c r="B843" s="2" t="s">
        <v>5</v>
      </c>
      <c r="C843">
        <v>363</v>
      </c>
    </row>
    <row r="844" spans="1:3" x14ac:dyDescent="0.35">
      <c r="A844" s="1">
        <v>39797</v>
      </c>
      <c r="B844" s="2" t="s">
        <v>5</v>
      </c>
      <c r="C844">
        <v>491</v>
      </c>
    </row>
    <row r="845" spans="1:3" x14ac:dyDescent="0.35">
      <c r="A845" s="1">
        <v>39797</v>
      </c>
      <c r="B845" s="2" t="s">
        <v>17</v>
      </c>
      <c r="C845">
        <v>369</v>
      </c>
    </row>
    <row r="846" spans="1:3" x14ac:dyDescent="0.35">
      <c r="A846" s="1">
        <v>39799</v>
      </c>
      <c r="B846" s="2" t="s">
        <v>66</v>
      </c>
      <c r="C846">
        <v>60</v>
      </c>
    </row>
    <row r="847" spans="1:3" x14ac:dyDescent="0.35">
      <c r="A847" s="1">
        <v>39800</v>
      </c>
      <c r="B847" s="2" t="s">
        <v>20</v>
      </c>
      <c r="C847">
        <v>35</v>
      </c>
    </row>
    <row r="848" spans="1:3" x14ac:dyDescent="0.35">
      <c r="A848" s="1">
        <v>39803</v>
      </c>
      <c r="B848" s="2" t="s">
        <v>7</v>
      </c>
      <c r="C848">
        <v>121</v>
      </c>
    </row>
    <row r="849" spans="1:3" x14ac:dyDescent="0.35">
      <c r="A849" s="1">
        <v>39803</v>
      </c>
      <c r="B849" s="2" t="s">
        <v>50</v>
      </c>
      <c r="C849">
        <v>442</v>
      </c>
    </row>
    <row r="850" spans="1:3" x14ac:dyDescent="0.35">
      <c r="A850" s="1">
        <v>39804</v>
      </c>
      <c r="B850" s="2" t="s">
        <v>7</v>
      </c>
      <c r="C850">
        <v>338</v>
      </c>
    </row>
    <row r="851" spans="1:3" x14ac:dyDescent="0.35">
      <c r="A851" s="1">
        <v>39805</v>
      </c>
      <c r="B851" s="2" t="s">
        <v>31</v>
      </c>
      <c r="C851">
        <v>94</v>
      </c>
    </row>
    <row r="852" spans="1:3" x14ac:dyDescent="0.35">
      <c r="A852" s="1">
        <v>39808</v>
      </c>
      <c r="B852" s="2" t="s">
        <v>1</v>
      </c>
      <c r="C852">
        <v>14</v>
      </c>
    </row>
    <row r="853" spans="1:3" x14ac:dyDescent="0.35">
      <c r="A853" s="1">
        <v>39809</v>
      </c>
      <c r="B853" s="2" t="s">
        <v>94</v>
      </c>
      <c r="C853">
        <v>2</v>
      </c>
    </row>
    <row r="854" spans="1:3" x14ac:dyDescent="0.35">
      <c r="A854" s="1">
        <v>39811</v>
      </c>
      <c r="B854" s="2" t="s">
        <v>14</v>
      </c>
      <c r="C854">
        <v>110</v>
      </c>
    </row>
    <row r="855" spans="1:3" x14ac:dyDescent="0.35">
      <c r="A855" s="1">
        <v>39812</v>
      </c>
      <c r="B855" s="2" t="s">
        <v>87</v>
      </c>
      <c r="C855">
        <v>18</v>
      </c>
    </row>
    <row r="856" spans="1:3" x14ac:dyDescent="0.35">
      <c r="A856" s="1">
        <v>39812</v>
      </c>
      <c r="B856" s="2" t="s">
        <v>147</v>
      </c>
      <c r="C856">
        <v>7</v>
      </c>
    </row>
    <row r="857" spans="1:3" x14ac:dyDescent="0.35">
      <c r="A857" s="1">
        <v>39814</v>
      </c>
      <c r="B857" s="2" t="s">
        <v>178</v>
      </c>
      <c r="C857">
        <v>2</v>
      </c>
    </row>
    <row r="858" spans="1:3" x14ac:dyDescent="0.35">
      <c r="A858" s="1">
        <v>39815</v>
      </c>
      <c r="B858" s="2" t="s">
        <v>37</v>
      </c>
      <c r="C858">
        <v>188</v>
      </c>
    </row>
    <row r="859" spans="1:3" x14ac:dyDescent="0.35">
      <c r="A859" s="1">
        <v>39819</v>
      </c>
      <c r="B859" s="2" t="s">
        <v>92</v>
      </c>
      <c r="C859">
        <v>11</v>
      </c>
    </row>
    <row r="860" spans="1:3" x14ac:dyDescent="0.35">
      <c r="A860" s="1">
        <v>39819</v>
      </c>
      <c r="B860" s="2" t="s">
        <v>14</v>
      </c>
      <c r="C860">
        <v>129</v>
      </c>
    </row>
    <row r="861" spans="1:3" x14ac:dyDescent="0.35">
      <c r="A861" s="1">
        <v>39819</v>
      </c>
      <c r="B861" s="2" t="s">
        <v>61</v>
      </c>
      <c r="C861">
        <v>117</v>
      </c>
    </row>
    <row r="862" spans="1:3" x14ac:dyDescent="0.35">
      <c r="A862" s="1">
        <v>39821</v>
      </c>
      <c r="B862" s="2" t="s">
        <v>82</v>
      </c>
      <c r="C862">
        <v>11</v>
      </c>
    </row>
    <row r="863" spans="1:3" x14ac:dyDescent="0.35">
      <c r="A863" s="1">
        <v>39823</v>
      </c>
      <c r="B863" s="2" t="s">
        <v>61</v>
      </c>
      <c r="C863">
        <v>186</v>
      </c>
    </row>
    <row r="864" spans="1:3" x14ac:dyDescent="0.35">
      <c r="A864" s="1">
        <v>39824</v>
      </c>
      <c r="B864" s="2" t="s">
        <v>18</v>
      </c>
      <c r="C864">
        <v>40</v>
      </c>
    </row>
    <row r="865" spans="1:3" x14ac:dyDescent="0.35">
      <c r="A865" s="1">
        <v>39829</v>
      </c>
      <c r="B865" s="2" t="s">
        <v>47</v>
      </c>
      <c r="C865">
        <v>6</v>
      </c>
    </row>
    <row r="866" spans="1:3" x14ac:dyDescent="0.35">
      <c r="A866" s="1">
        <v>39831</v>
      </c>
      <c r="B866" s="2" t="s">
        <v>55</v>
      </c>
      <c r="C866">
        <v>153</v>
      </c>
    </row>
    <row r="867" spans="1:3" x14ac:dyDescent="0.35">
      <c r="A867" s="1">
        <v>39832</v>
      </c>
      <c r="B867" s="2" t="s">
        <v>45</v>
      </c>
      <c r="C867">
        <v>163</v>
      </c>
    </row>
    <row r="868" spans="1:3" x14ac:dyDescent="0.35">
      <c r="A868" s="1">
        <v>39834</v>
      </c>
      <c r="B868" s="2" t="s">
        <v>179</v>
      </c>
      <c r="C868">
        <v>16</v>
      </c>
    </row>
    <row r="869" spans="1:3" x14ac:dyDescent="0.35">
      <c r="A869" s="1">
        <v>39835</v>
      </c>
      <c r="B869" s="2" t="s">
        <v>25</v>
      </c>
      <c r="C869">
        <v>161</v>
      </c>
    </row>
    <row r="870" spans="1:3" x14ac:dyDescent="0.35">
      <c r="A870" s="1">
        <v>39836</v>
      </c>
      <c r="B870" s="2" t="s">
        <v>180</v>
      </c>
      <c r="C870">
        <v>5</v>
      </c>
    </row>
    <row r="871" spans="1:3" x14ac:dyDescent="0.35">
      <c r="A871" s="1">
        <v>39839</v>
      </c>
      <c r="B871" s="2" t="s">
        <v>30</v>
      </c>
      <c r="C871">
        <v>200</v>
      </c>
    </row>
    <row r="872" spans="1:3" x14ac:dyDescent="0.35">
      <c r="A872" s="1">
        <v>39843</v>
      </c>
      <c r="B872" s="2" t="s">
        <v>181</v>
      </c>
      <c r="C872">
        <v>11</v>
      </c>
    </row>
    <row r="873" spans="1:3" x14ac:dyDescent="0.35">
      <c r="A873" s="1">
        <v>39847</v>
      </c>
      <c r="B873" s="2" t="s">
        <v>96</v>
      </c>
      <c r="C873">
        <v>14</v>
      </c>
    </row>
    <row r="874" spans="1:3" x14ac:dyDescent="0.35">
      <c r="A874" s="1">
        <v>39849</v>
      </c>
      <c r="B874" s="2" t="s">
        <v>7</v>
      </c>
      <c r="C874">
        <v>469</v>
      </c>
    </row>
    <row r="875" spans="1:3" x14ac:dyDescent="0.35">
      <c r="A875" s="1">
        <v>39853</v>
      </c>
      <c r="B875" s="2" t="s">
        <v>166</v>
      </c>
      <c r="C875">
        <v>11</v>
      </c>
    </row>
    <row r="876" spans="1:3" x14ac:dyDescent="0.35">
      <c r="A876" s="1">
        <v>39853</v>
      </c>
      <c r="B876" s="2" t="s">
        <v>14</v>
      </c>
      <c r="C876">
        <v>423</v>
      </c>
    </row>
    <row r="877" spans="1:3" x14ac:dyDescent="0.35">
      <c r="A877" s="1">
        <v>39853</v>
      </c>
      <c r="B877" s="2" t="s">
        <v>172</v>
      </c>
      <c r="C877">
        <v>9</v>
      </c>
    </row>
    <row r="878" spans="1:3" x14ac:dyDescent="0.35">
      <c r="A878" s="1">
        <v>39853</v>
      </c>
      <c r="B878" s="2" t="s">
        <v>68</v>
      </c>
      <c r="C878">
        <v>3</v>
      </c>
    </row>
    <row r="879" spans="1:3" x14ac:dyDescent="0.35">
      <c r="A879" s="1">
        <v>39854</v>
      </c>
      <c r="B879" s="2" t="s">
        <v>22</v>
      </c>
      <c r="C879">
        <v>186</v>
      </c>
    </row>
    <row r="880" spans="1:3" x14ac:dyDescent="0.35">
      <c r="A880" s="1">
        <v>39854</v>
      </c>
      <c r="B880" s="2" t="s">
        <v>7</v>
      </c>
      <c r="C880">
        <v>390</v>
      </c>
    </row>
    <row r="881" spans="1:3" x14ac:dyDescent="0.35">
      <c r="A881" s="1">
        <v>39855</v>
      </c>
      <c r="B881" s="2" t="s">
        <v>5</v>
      </c>
      <c r="C881">
        <v>445</v>
      </c>
    </row>
    <row r="882" spans="1:3" x14ac:dyDescent="0.35">
      <c r="A882" s="1">
        <v>39856</v>
      </c>
      <c r="B882" s="2" t="s">
        <v>50</v>
      </c>
      <c r="C882">
        <v>241</v>
      </c>
    </row>
    <row r="883" spans="1:3" x14ac:dyDescent="0.35">
      <c r="A883" s="1">
        <v>39856</v>
      </c>
      <c r="B883" s="2" t="s">
        <v>29</v>
      </c>
      <c r="C883">
        <v>3</v>
      </c>
    </row>
    <row r="884" spans="1:3" x14ac:dyDescent="0.35">
      <c r="A884" s="1">
        <v>39858</v>
      </c>
      <c r="B884" s="2" t="s">
        <v>23</v>
      </c>
      <c r="C884">
        <v>50</v>
      </c>
    </row>
    <row r="885" spans="1:3" x14ac:dyDescent="0.35">
      <c r="A885" s="1">
        <v>39859</v>
      </c>
      <c r="B885" s="2" t="s">
        <v>24</v>
      </c>
      <c r="C885">
        <v>284</v>
      </c>
    </row>
    <row r="886" spans="1:3" x14ac:dyDescent="0.35">
      <c r="A886" s="1">
        <v>39860</v>
      </c>
      <c r="B886" s="2" t="s">
        <v>9</v>
      </c>
      <c r="C886">
        <v>395</v>
      </c>
    </row>
    <row r="887" spans="1:3" x14ac:dyDescent="0.35">
      <c r="A887" s="1">
        <v>39862</v>
      </c>
      <c r="B887" s="2" t="s">
        <v>5</v>
      </c>
      <c r="C887">
        <v>290</v>
      </c>
    </row>
    <row r="888" spans="1:3" x14ac:dyDescent="0.35">
      <c r="A888" s="1">
        <v>39863</v>
      </c>
      <c r="B888" s="2" t="s">
        <v>22</v>
      </c>
      <c r="C888">
        <v>361</v>
      </c>
    </row>
    <row r="889" spans="1:3" x14ac:dyDescent="0.35">
      <c r="A889" s="1">
        <v>39865</v>
      </c>
      <c r="B889" s="2" t="s">
        <v>17</v>
      </c>
      <c r="C889">
        <v>355</v>
      </c>
    </row>
    <row r="890" spans="1:3" x14ac:dyDescent="0.35">
      <c r="A890" s="1">
        <v>39866</v>
      </c>
      <c r="B890" s="2" t="s">
        <v>182</v>
      </c>
      <c r="C890">
        <v>19</v>
      </c>
    </row>
    <row r="891" spans="1:3" x14ac:dyDescent="0.35">
      <c r="A891" s="1">
        <v>39868</v>
      </c>
      <c r="B891" s="2" t="s">
        <v>52</v>
      </c>
      <c r="C891">
        <v>32</v>
      </c>
    </row>
    <row r="892" spans="1:3" x14ac:dyDescent="0.35">
      <c r="A892" s="1">
        <v>39871</v>
      </c>
      <c r="B892" s="2" t="s">
        <v>146</v>
      </c>
      <c r="C892">
        <v>13</v>
      </c>
    </row>
    <row r="893" spans="1:3" x14ac:dyDescent="0.35">
      <c r="A893" s="1">
        <v>39871</v>
      </c>
      <c r="B893" s="2" t="s">
        <v>45</v>
      </c>
      <c r="C893">
        <v>156</v>
      </c>
    </row>
    <row r="894" spans="1:3" x14ac:dyDescent="0.35">
      <c r="A894" s="1">
        <v>39873</v>
      </c>
      <c r="B894" s="2" t="s">
        <v>183</v>
      </c>
      <c r="C894">
        <v>20</v>
      </c>
    </row>
    <row r="895" spans="1:3" x14ac:dyDescent="0.35">
      <c r="A895" s="1">
        <v>39874</v>
      </c>
      <c r="B895" s="2" t="s">
        <v>12</v>
      </c>
      <c r="C895">
        <v>112</v>
      </c>
    </row>
    <row r="896" spans="1:3" x14ac:dyDescent="0.35">
      <c r="A896" s="1">
        <v>39877</v>
      </c>
      <c r="B896" s="2" t="s">
        <v>7</v>
      </c>
      <c r="C896">
        <v>110</v>
      </c>
    </row>
    <row r="897" spans="1:3" x14ac:dyDescent="0.35">
      <c r="A897" s="1">
        <v>39878</v>
      </c>
      <c r="B897" s="2" t="s">
        <v>184</v>
      </c>
      <c r="C897">
        <v>4</v>
      </c>
    </row>
    <row r="898" spans="1:3" x14ac:dyDescent="0.35">
      <c r="A898" s="1">
        <v>39885</v>
      </c>
      <c r="B898" s="2" t="s">
        <v>133</v>
      </c>
      <c r="C898">
        <v>18</v>
      </c>
    </row>
    <row r="899" spans="1:3" x14ac:dyDescent="0.35">
      <c r="A899" s="1">
        <v>39889</v>
      </c>
      <c r="B899" s="2" t="s">
        <v>20</v>
      </c>
      <c r="C899">
        <v>60</v>
      </c>
    </row>
    <row r="900" spans="1:3" x14ac:dyDescent="0.35">
      <c r="A900" s="1">
        <v>39889</v>
      </c>
      <c r="B900" s="2" t="s">
        <v>88</v>
      </c>
      <c r="C900">
        <v>14</v>
      </c>
    </row>
    <row r="901" spans="1:3" x14ac:dyDescent="0.35">
      <c r="A901" s="1">
        <v>39889</v>
      </c>
      <c r="B901" s="2" t="s">
        <v>28</v>
      </c>
      <c r="C901">
        <v>24</v>
      </c>
    </row>
    <row r="902" spans="1:3" x14ac:dyDescent="0.35">
      <c r="A902" s="1">
        <v>39891</v>
      </c>
      <c r="B902" s="2" t="s">
        <v>22</v>
      </c>
      <c r="C902">
        <v>145</v>
      </c>
    </row>
    <row r="903" spans="1:3" x14ac:dyDescent="0.35">
      <c r="A903" s="1">
        <v>39891</v>
      </c>
      <c r="B903" s="2" t="s">
        <v>50</v>
      </c>
      <c r="C903">
        <v>393</v>
      </c>
    </row>
    <row r="904" spans="1:3" x14ac:dyDescent="0.35">
      <c r="A904" s="1">
        <v>39893</v>
      </c>
      <c r="B904" s="2" t="s">
        <v>28</v>
      </c>
      <c r="C904">
        <v>73</v>
      </c>
    </row>
    <row r="905" spans="1:3" x14ac:dyDescent="0.35">
      <c r="A905" s="1">
        <v>39893</v>
      </c>
      <c r="B905" s="2" t="s">
        <v>8</v>
      </c>
      <c r="C905">
        <v>136</v>
      </c>
    </row>
    <row r="906" spans="1:3" x14ac:dyDescent="0.35">
      <c r="A906" s="1">
        <v>39894</v>
      </c>
      <c r="B906" s="2" t="s">
        <v>45</v>
      </c>
      <c r="C906">
        <v>422</v>
      </c>
    </row>
    <row r="907" spans="1:3" x14ac:dyDescent="0.35">
      <c r="A907" s="1">
        <v>39895</v>
      </c>
      <c r="B907" s="2" t="s">
        <v>9</v>
      </c>
      <c r="C907">
        <v>187</v>
      </c>
    </row>
    <row r="908" spans="1:3" x14ac:dyDescent="0.35">
      <c r="A908" s="1">
        <v>39897</v>
      </c>
      <c r="B908" s="2" t="s">
        <v>18</v>
      </c>
      <c r="C908">
        <v>58</v>
      </c>
    </row>
    <row r="909" spans="1:3" x14ac:dyDescent="0.35">
      <c r="A909" s="1">
        <v>39898</v>
      </c>
      <c r="B909" s="2" t="s">
        <v>45</v>
      </c>
      <c r="C909">
        <v>436</v>
      </c>
    </row>
    <row r="910" spans="1:3" x14ac:dyDescent="0.35">
      <c r="A910" s="1">
        <v>39902</v>
      </c>
      <c r="B910" s="2" t="s">
        <v>14</v>
      </c>
      <c r="C910">
        <v>406</v>
      </c>
    </row>
    <row r="911" spans="1:3" x14ac:dyDescent="0.35">
      <c r="A911" s="1">
        <v>39904</v>
      </c>
      <c r="B911" s="2" t="s">
        <v>14</v>
      </c>
      <c r="C911">
        <v>108</v>
      </c>
    </row>
    <row r="912" spans="1:3" x14ac:dyDescent="0.35">
      <c r="A912" s="1">
        <v>39905</v>
      </c>
      <c r="B912" s="2" t="s">
        <v>142</v>
      </c>
      <c r="C912">
        <v>10</v>
      </c>
    </row>
    <row r="913" spans="1:3" x14ac:dyDescent="0.35">
      <c r="A913" s="1">
        <v>39906</v>
      </c>
      <c r="B913" s="2" t="s">
        <v>37</v>
      </c>
      <c r="C913">
        <v>153</v>
      </c>
    </row>
    <row r="914" spans="1:3" x14ac:dyDescent="0.35">
      <c r="A914" s="1">
        <v>39908</v>
      </c>
      <c r="B914" s="2" t="s">
        <v>185</v>
      </c>
      <c r="C914">
        <v>3</v>
      </c>
    </row>
    <row r="915" spans="1:3" x14ac:dyDescent="0.35">
      <c r="A915" s="1">
        <v>39909</v>
      </c>
      <c r="B915" s="2" t="s">
        <v>31</v>
      </c>
      <c r="C915">
        <v>109</v>
      </c>
    </row>
    <row r="916" spans="1:3" x14ac:dyDescent="0.35">
      <c r="A916" s="1">
        <v>39911</v>
      </c>
      <c r="B916" s="2" t="s">
        <v>86</v>
      </c>
      <c r="C916">
        <v>9</v>
      </c>
    </row>
    <row r="917" spans="1:3" x14ac:dyDescent="0.35">
      <c r="A917" s="1">
        <v>39911</v>
      </c>
      <c r="B917" s="2" t="s">
        <v>52</v>
      </c>
      <c r="C917">
        <v>112</v>
      </c>
    </row>
    <row r="918" spans="1:3" x14ac:dyDescent="0.35">
      <c r="A918" s="1">
        <v>39916</v>
      </c>
      <c r="B918" s="2" t="s">
        <v>19</v>
      </c>
      <c r="C918">
        <v>29</v>
      </c>
    </row>
    <row r="919" spans="1:3" x14ac:dyDescent="0.35">
      <c r="A919" s="1">
        <v>39916</v>
      </c>
      <c r="B919" s="2" t="s">
        <v>50</v>
      </c>
      <c r="C919">
        <v>310</v>
      </c>
    </row>
    <row r="920" spans="1:3" x14ac:dyDescent="0.35">
      <c r="A920" s="1">
        <v>39918</v>
      </c>
      <c r="B920" s="2" t="s">
        <v>55</v>
      </c>
      <c r="C920">
        <v>107</v>
      </c>
    </row>
    <row r="921" spans="1:3" x14ac:dyDescent="0.35">
      <c r="A921" s="1">
        <v>39921</v>
      </c>
      <c r="B921" s="2" t="s">
        <v>8</v>
      </c>
      <c r="C921">
        <v>26</v>
      </c>
    </row>
    <row r="922" spans="1:3" x14ac:dyDescent="0.35">
      <c r="A922" s="1">
        <v>39923</v>
      </c>
      <c r="B922" s="2" t="s">
        <v>31</v>
      </c>
      <c r="C922">
        <v>114</v>
      </c>
    </row>
    <row r="923" spans="1:3" x14ac:dyDescent="0.35">
      <c r="A923" s="1">
        <v>39924</v>
      </c>
      <c r="B923" s="2" t="s">
        <v>169</v>
      </c>
      <c r="C923">
        <v>4</v>
      </c>
    </row>
    <row r="924" spans="1:3" x14ac:dyDescent="0.35">
      <c r="A924" s="1">
        <v>39925</v>
      </c>
      <c r="B924" s="2" t="s">
        <v>186</v>
      </c>
      <c r="C924">
        <v>15</v>
      </c>
    </row>
    <row r="925" spans="1:3" x14ac:dyDescent="0.35">
      <c r="A925" s="1">
        <v>39929</v>
      </c>
      <c r="B925" s="2" t="s">
        <v>66</v>
      </c>
      <c r="C925">
        <v>144</v>
      </c>
    </row>
    <row r="926" spans="1:3" x14ac:dyDescent="0.35">
      <c r="A926" s="1">
        <v>39933</v>
      </c>
      <c r="B926" s="2" t="s">
        <v>5</v>
      </c>
      <c r="C926">
        <v>110</v>
      </c>
    </row>
    <row r="927" spans="1:3" x14ac:dyDescent="0.35">
      <c r="A927" s="1">
        <v>39933</v>
      </c>
      <c r="B927" s="2" t="s">
        <v>37</v>
      </c>
      <c r="C927">
        <v>105</v>
      </c>
    </row>
    <row r="928" spans="1:3" x14ac:dyDescent="0.35">
      <c r="A928" s="1">
        <v>39935</v>
      </c>
      <c r="B928" s="2" t="s">
        <v>52</v>
      </c>
      <c r="C928">
        <v>51</v>
      </c>
    </row>
    <row r="929" spans="1:3" x14ac:dyDescent="0.35">
      <c r="A929" s="1">
        <v>39937</v>
      </c>
      <c r="B929" s="2" t="s">
        <v>145</v>
      </c>
      <c r="C929">
        <v>1</v>
      </c>
    </row>
    <row r="930" spans="1:3" x14ac:dyDescent="0.35">
      <c r="A930" s="1">
        <v>39937</v>
      </c>
      <c r="B930" s="2" t="s">
        <v>152</v>
      </c>
      <c r="C930">
        <v>8</v>
      </c>
    </row>
    <row r="931" spans="1:3" x14ac:dyDescent="0.35">
      <c r="A931" s="1">
        <v>39939</v>
      </c>
      <c r="B931" s="2" t="s">
        <v>9</v>
      </c>
      <c r="C931">
        <v>128</v>
      </c>
    </row>
    <row r="932" spans="1:3" x14ac:dyDescent="0.35">
      <c r="A932" s="1">
        <v>39942</v>
      </c>
      <c r="B932" s="2" t="s">
        <v>87</v>
      </c>
      <c r="C932">
        <v>9</v>
      </c>
    </row>
    <row r="933" spans="1:3" x14ac:dyDescent="0.35">
      <c r="A933" s="1">
        <v>39948</v>
      </c>
      <c r="B933" s="2" t="s">
        <v>9</v>
      </c>
      <c r="C933">
        <v>291</v>
      </c>
    </row>
    <row r="934" spans="1:3" x14ac:dyDescent="0.35">
      <c r="A934" s="1">
        <v>39949</v>
      </c>
      <c r="B934" s="2" t="s">
        <v>14</v>
      </c>
      <c r="C934">
        <v>261</v>
      </c>
    </row>
    <row r="935" spans="1:3" x14ac:dyDescent="0.35">
      <c r="A935" s="1">
        <v>39951</v>
      </c>
      <c r="B935" s="2" t="s">
        <v>52</v>
      </c>
      <c r="C935">
        <v>192</v>
      </c>
    </row>
    <row r="936" spans="1:3" x14ac:dyDescent="0.35">
      <c r="A936" s="1">
        <v>39951</v>
      </c>
      <c r="B936" s="2" t="s">
        <v>7</v>
      </c>
      <c r="C936">
        <v>319</v>
      </c>
    </row>
    <row r="937" spans="1:3" x14ac:dyDescent="0.35">
      <c r="A937" s="1">
        <v>39953</v>
      </c>
      <c r="B937" s="2" t="s">
        <v>45</v>
      </c>
      <c r="C937">
        <v>393</v>
      </c>
    </row>
    <row r="938" spans="1:3" x14ac:dyDescent="0.35">
      <c r="A938" s="1">
        <v>39957</v>
      </c>
      <c r="B938" s="2" t="s">
        <v>187</v>
      </c>
      <c r="C938">
        <v>13</v>
      </c>
    </row>
    <row r="939" spans="1:3" x14ac:dyDescent="0.35">
      <c r="A939" s="1">
        <v>39958</v>
      </c>
      <c r="B939" s="2" t="s">
        <v>50</v>
      </c>
      <c r="C939">
        <v>380</v>
      </c>
    </row>
    <row r="940" spans="1:3" x14ac:dyDescent="0.35">
      <c r="A940" s="1">
        <v>39959</v>
      </c>
      <c r="B940" s="2" t="s">
        <v>37</v>
      </c>
      <c r="C940">
        <v>36</v>
      </c>
    </row>
    <row r="941" spans="1:3" x14ac:dyDescent="0.35">
      <c r="A941" s="1">
        <v>39962</v>
      </c>
      <c r="B941" s="2" t="s">
        <v>173</v>
      </c>
      <c r="C941">
        <v>179</v>
      </c>
    </row>
    <row r="942" spans="1:3" x14ac:dyDescent="0.35">
      <c r="A942" s="1">
        <v>39964</v>
      </c>
      <c r="B942" s="2" t="s">
        <v>28</v>
      </c>
      <c r="C942">
        <v>111</v>
      </c>
    </row>
    <row r="943" spans="1:3" x14ac:dyDescent="0.35">
      <c r="A943" s="1">
        <v>39965</v>
      </c>
      <c r="B943" s="2" t="s">
        <v>8</v>
      </c>
      <c r="C943">
        <v>36</v>
      </c>
    </row>
    <row r="944" spans="1:3" x14ac:dyDescent="0.35">
      <c r="A944" s="1">
        <v>39965</v>
      </c>
      <c r="B944" s="2" t="s">
        <v>10</v>
      </c>
      <c r="C944">
        <v>120</v>
      </c>
    </row>
    <row r="945" spans="1:3" x14ac:dyDescent="0.35">
      <c r="A945" s="1">
        <v>39969</v>
      </c>
      <c r="B945" s="2" t="s">
        <v>188</v>
      </c>
      <c r="C945">
        <v>11</v>
      </c>
    </row>
    <row r="946" spans="1:3" x14ac:dyDescent="0.35">
      <c r="A946" s="1">
        <v>39971</v>
      </c>
      <c r="B946" s="2" t="s">
        <v>126</v>
      </c>
      <c r="C946">
        <v>15</v>
      </c>
    </row>
    <row r="947" spans="1:3" x14ac:dyDescent="0.35">
      <c r="A947" s="1">
        <v>39971</v>
      </c>
      <c r="B947" s="2" t="s">
        <v>43</v>
      </c>
      <c r="C947">
        <v>4</v>
      </c>
    </row>
    <row r="948" spans="1:3" x14ac:dyDescent="0.35">
      <c r="A948" s="1">
        <v>39974</v>
      </c>
      <c r="B948" s="2" t="s">
        <v>115</v>
      </c>
      <c r="C948">
        <v>11</v>
      </c>
    </row>
    <row r="949" spans="1:3" x14ac:dyDescent="0.35">
      <c r="A949" s="1">
        <v>39977</v>
      </c>
      <c r="B949" s="2" t="s">
        <v>189</v>
      </c>
      <c r="C949">
        <v>9</v>
      </c>
    </row>
    <row r="950" spans="1:3" x14ac:dyDescent="0.35">
      <c r="A950" s="1">
        <v>39978</v>
      </c>
      <c r="B950" s="2" t="s">
        <v>50</v>
      </c>
      <c r="C950">
        <v>498</v>
      </c>
    </row>
    <row r="951" spans="1:3" x14ac:dyDescent="0.35">
      <c r="A951" s="1">
        <v>39980</v>
      </c>
      <c r="B951" s="2" t="s">
        <v>45</v>
      </c>
      <c r="C951">
        <v>350</v>
      </c>
    </row>
    <row r="952" spans="1:3" x14ac:dyDescent="0.35">
      <c r="A952" s="1">
        <v>39980</v>
      </c>
      <c r="B952" s="2" t="s">
        <v>8</v>
      </c>
      <c r="C952">
        <v>191</v>
      </c>
    </row>
    <row r="953" spans="1:3" x14ac:dyDescent="0.35">
      <c r="A953" s="1">
        <v>39980</v>
      </c>
      <c r="B953" s="2" t="s">
        <v>9</v>
      </c>
      <c r="C953">
        <v>402</v>
      </c>
    </row>
    <row r="954" spans="1:3" x14ac:dyDescent="0.35">
      <c r="A954" s="1">
        <v>39984</v>
      </c>
      <c r="B954" s="2" t="s">
        <v>69</v>
      </c>
      <c r="C954">
        <v>140</v>
      </c>
    </row>
    <row r="955" spans="1:3" x14ac:dyDescent="0.35">
      <c r="A955" s="1">
        <v>39985</v>
      </c>
      <c r="B955" s="2" t="s">
        <v>190</v>
      </c>
      <c r="C955">
        <v>3</v>
      </c>
    </row>
    <row r="956" spans="1:3" x14ac:dyDescent="0.35">
      <c r="A956" s="1">
        <v>39987</v>
      </c>
      <c r="B956" s="2" t="s">
        <v>52</v>
      </c>
      <c r="C956">
        <v>25</v>
      </c>
    </row>
    <row r="957" spans="1:3" x14ac:dyDescent="0.35">
      <c r="A957" s="1">
        <v>39992</v>
      </c>
      <c r="B957" s="2" t="s">
        <v>191</v>
      </c>
      <c r="C957">
        <v>7</v>
      </c>
    </row>
    <row r="958" spans="1:3" x14ac:dyDescent="0.35">
      <c r="A958" s="1">
        <v>39994</v>
      </c>
      <c r="B958" s="2" t="s">
        <v>192</v>
      </c>
      <c r="C958">
        <v>17</v>
      </c>
    </row>
    <row r="959" spans="1:3" x14ac:dyDescent="0.35">
      <c r="A959" s="1">
        <v>39994</v>
      </c>
      <c r="B959" s="2" t="s">
        <v>9</v>
      </c>
      <c r="C959">
        <v>479</v>
      </c>
    </row>
    <row r="960" spans="1:3" x14ac:dyDescent="0.35">
      <c r="A960" s="1">
        <v>39994</v>
      </c>
      <c r="B960" s="2" t="s">
        <v>193</v>
      </c>
      <c r="C960">
        <v>6</v>
      </c>
    </row>
    <row r="961" spans="1:3" x14ac:dyDescent="0.35">
      <c r="A961" s="1">
        <v>39994</v>
      </c>
      <c r="B961" s="2" t="s">
        <v>16</v>
      </c>
      <c r="C961">
        <v>10</v>
      </c>
    </row>
    <row r="962" spans="1:3" x14ac:dyDescent="0.35">
      <c r="A962" s="1">
        <v>39995</v>
      </c>
      <c r="B962" s="2" t="s">
        <v>29</v>
      </c>
      <c r="C962">
        <v>2</v>
      </c>
    </row>
    <row r="963" spans="1:3" x14ac:dyDescent="0.35">
      <c r="A963" s="1">
        <v>39997</v>
      </c>
      <c r="B963" s="2" t="s">
        <v>194</v>
      </c>
      <c r="C963">
        <v>13</v>
      </c>
    </row>
    <row r="964" spans="1:3" x14ac:dyDescent="0.35">
      <c r="A964" s="1">
        <v>40000</v>
      </c>
      <c r="B964" s="2" t="s">
        <v>183</v>
      </c>
      <c r="C964">
        <v>12</v>
      </c>
    </row>
    <row r="965" spans="1:3" x14ac:dyDescent="0.35">
      <c r="A965" s="1">
        <v>40000</v>
      </c>
      <c r="B965" s="2" t="s">
        <v>5</v>
      </c>
      <c r="C965">
        <v>191</v>
      </c>
    </row>
    <row r="966" spans="1:3" x14ac:dyDescent="0.35">
      <c r="A966" s="1">
        <v>40000</v>
      </c>
      <c r="B966" s="2" t="s">
        <v>10</v>
      </c>
      <c r="C966">
        <v>123</v>
      </c>
    </row>
    <row r="967" spans="1:3" x14ac:dyDescent="0.35">
      <c r="A967" s="1">
        <v>40001</v>
      </c>
      <c r="B967" s="2" t="s">
        <v>18</v>
      </c>
      <c r="C967">
        <v>66</v>
      </c>
    </row>
    <row r="968" spans="1:3" x14ac:dyDescent="0.35">
      <c r="A968" s="1">
        <v>40002</v>
      </c>
      <c r="B968" s="2" t="s">
        <v>61</v>
      </c>
      <c r="C968">
        <v>132</v>
      </c>
    </row>
    <row r="969" spans="1:3" x14ac:dyDescent="0.35">
      <c r="A969" s="1">
        <v>40006</v>
      </c>
      <c r="B969" s="2" t="s">
        <v>195</v>
      </c>
      <c r="C969">
        <v>9</v>
      </c>
    </row>
    <row r="970" spans="1:3" x14ac:dyDescent="0.35">
      <c r="A970" s="1">
        <v>40006</v>
      </c>
      <c r="B970" s="2" t="s">
        <v>78</v>
      </c>
      <c r="C970">
        <v>111</v>
      </c>
    </row>
    <row r="971" spans="1:3" x14ac:dyDescent="0.35">
      <c r="A971" s="1">
        <v>40007</v>
      </c>
      <c r="B971" s="2" t="s">
        <v>19</v>
      </c>
      <c r="C971">
        <v>163</v>
      </c>
    </row>
    <row r="972" spans="1:3" x14ac:dyDescent="0.35">
      <c r="A972" s="1">
        <v>40007</v>
      </c>
      <c r="B972" s="2" t="s">
        <v>155</v>
      </c>
      <c r="C972">
        <v>4</v>
      </c>
    </row>
    <row r="973" spans="1:3" x14ac:dyDescent="0.35">
      <c r="A973" s="1">
        <v>40009</v>
      </c>
      <c r="B973" s="2" t="s">
        <v>145</v>
      </c>
      <c r="C973">
        <v>10</v>
      </c>
    </row>
    <row r="974" spans="1:3" x14ac:dyDescent="0.35">
      <c r="A974" s="1">
        <v>40010</v>
      </c>
      <c r="B974" s="2" t="s">
        <v>9</v>
      </c>
      <c r="C974">
        <v>457</v>
      </c>
    </row>
    <row r="975" spans="1:3" x14ac:dyDescent="0.35">
      <c r="A975" s="1">
        <v>40012</v>
      </c>
      <c r="B975" s="2" t="s">
        <v>50</v>
      </c>
      <c r="C975">
        <v>260</v>
      </c>
    </row>
    <row r="976" spans="1:3" x14ac:dyDescent="0.35">
      <c r="A976" s="1">
        <v>40013</v>
      </c>
      <c r="B976" s="2" t="s">
        <v>120</v>
      </c>
      <c r="C976">
        <v>181</v>
      </c>
    </row>
    <row r="977" spans="1:3" x14ac:dyDescent="0.35">
      <c r="A977" s="1">
        <v>40014</v>
      </c>
      <c r="B977" s="2" t="s">
        <v>50</v>
      </c>
      <c r="C977">
        <v>144</v>
      </c>
    </row>
    <row r="978" spans="1:3" x14ac:dyDescent="0.35">
      <c r="A978" s="1">
        <v>40015</v>
      </c>
      <c r="B978" s="2" t="s">
        <v>22</v>
      </c>
      <c r="C978">
        <v>246</v>
      </c>
    </row>
    <row r="979" spans="1:3" x14ac:dyDescent="0.35">
      <c r="A979" s="1">
        <v>40017</v>
      </c>
      <c r="B979" s="2" t="s">
        <v>196</v>
      </c>
      <c r="C979">
        <v>10</v>
      </c>
    </row>
    <row r="980" spans="1:3" x14ac:dyDescent="0.35">
      <c r="A980" s="1">
        <v>40019</v>
      </c>
      <c r="B980" s="2" t="s">
        <v>26</v>
      </c>
      <c r="C980">
        <v>148</v>
      </c>
    </row>
    <row r="981" spans="1:3" x14ac:dyDescent="0.35">
      <c r="A981" s="1">
        <v>40021</v>
      </c>
      <c r="B981" s="2" t="s">
        <v>35</v>
      </c>
      <c r="C981">
        <v>24</v>
      </c>
    </row>
    <row r="982" spans="1:3" x14ac:dyDescent="0.35">
      <c r="A982" s="1">
        <v>40024</v>
      </c>
      <c r="B982" s="2" t="s">
        <v>25</v>
      </c>
      <c r="C982">
        <v>66</v>
      </c>
    </row>
    <row r="983" spans="1:3" x14ac:dyDescent="0.35">
      <c r="A983" s="1">
        <v>40027</v>
      </c>
      <c r="B983" s="2" t="s">
        <v>45</v>
      </c>
      <c r="C983">
        <v>333</v>
      </c>
    </row>
    <row r="984" spans="1:3" x14ac:dyDescent="0.35">
      <c r="A984" s="1">
        <v>40027</v>
      </c>
      <c r="B984" s="2" t="s">
        <v>37</v>
      </c>
      <c r="C984">
        <v>194</v>
      </c>
    </row>
    <row r="985" spans="1:3" x14ac:dyDescent="0.35">
      <c r="A985" s="1">
        <v>40031</v>
      </c>
      <c r="B985" s="2" t="s">
        <v>18</v>
      </c>
      <c r="C985">
        <v>154</v>
      </c>
    </row>
    <row r="986" spans="1:3" x14ac:dyDescent="0.35">
      <c r="A986" s="1">
        <v>40031</v>
      </c>
      <c r="B986" s="2" t="s">
        <v>55</v>
      </c>
      <c r="C986">
        <v>100</v>
      </c>
    </row>
    <row r="987" spans="1:3" x14ac:dyDescent="0.35">
      <c r="A987" s="1">
        <v>40031</v>
      </c>
      <c r="B987" s="2" t="s">
        <v>1</v>
      </c>
      <c r="C987">
        <v>18</v>
      </c>
    </row>
    <row r="988" spans="1:3" x14ac:dyDescent="0.35">
      <c r="A988" s="1">
        <v>40031</v>
      </c>
      <c r="B988" s="2" t="s">
        <v>170</v>
      </c>
      <c r="C988">
        <v>20</v>
      </c>
    </row>
    <row r="989" spans="1:3" x14ac:dyDescent="0.35">
      <c r="A989" s="1">
        <v>40033</v>
      </c>
      <c r="B989" s="2" t="s">
        <v>55</v>
      </c>
      <c r="C989">
        <v>200</v>
      </c>
    </row>
    <row r="990" spans="1:3" x14ac:dyDescent="0.35">
      <c r="A990" s="1">
        <v>40034</v>
      </c>
      <c r="B990" s="2" t="s">
        <v>18</v>
      </c>
      <c r="C990">
        <v>48</v>
      </c>
    </row>
    <row r="991" spans="1:3" x14ac:dyDescent="0.35">
      <c r="A991" s="1">
        <v>40034</v>
      </c>
      <c r="B991" s="2" t="s">
        <v>61</v>
      </c>
      <c r="C991">
        <v>68</v>
      </c>
    </row>
    <row r="992" spans="1:3" x14ac:dyDescent="0.35">
      <c r="A992" s="1">
        <v>40035</v>
      </c>
      <c r="B992" s="2" t="s">
        <v>174</v>
      </c>
      <c r="C992">
        <v>9</v>
      </c>
    </row>
    <row r="993" spans="1:3" x14ac:dyDescent="0.35">
      <c r="A993" s="1">
        <v>40039</v>
      </c>
      <c r="B993" s="2" t="s">
        <v>50</v>
      </c>
      <c r="C993">
        <v>493</v>
      </c>
    </row>
    <row r="994" spans="1:3" x14ac:dyDescent="0.35">
      <c r="A994" s="1">
        <v>40039</v>
      </c>
      <c r="B994" s="2" t="s">
        <v>14</v>
      </c>
      <c r="C994">
        <v>340</v>
      </c>
    </row>
    <row r="995" spans="1:3" x14ac:dyDescent="0.35">
      <c r="A995" s="1">
        <v>40041</v>
      </c>
      <c r="B995" s="2" t="s">
        <v>174</v>
      </c>
      <c r="C995">
        <v>2</v>
      </c>
    </row>
    <row r="996" spans="1:3" x14ac:dyDescent="0.35">
      <c r="A996" s="1">
        <v>40044</v>
      </c>
      <c r="B996" s="2" t="s">
        <v>28</v>
      </c>
      <c r="C996">
        <v>62</v>
      </c>
    </row>
    <row r="997" spans="1:3" x14ac:dyDescent="0.35">
      <c r="A997" s="1">
        <v>40044</v>
      </c>
      <c r="B997" s="2" t="s">
        <v>22</v>
      </c>
      <c r="C997">
        <v>164</v>
      </c>
    </row>
    <row r="998" spans="1:3" x14ac:dyDescent="0.35">
      <c r="A998" s="1">
        <v>40045</v>
      </c>
      <c r="B998" s="2" t="s">
        <v>28</v>
      </c>
      <c r="C998">
        <v>170</v>
      </c>
    </row>
    <row r="999" spans="1:3" x14ac:dyDescent="0.35">
      <c r="A999" s="1">
        <v>40047</v>
      </c>
      <c r="B999" s="2" t="s">
        <v>71</v>
      </c>
      <c r="C999">
        <v>164</v>
      </c>
    </row>
    <row r="1000" spans="1:3" x14ac:dyDescent="0.35">
      <c r="A1000" s="1">
        <v>40049</v>
      </c>
      <c r="B1000" s="2" t="s">
        <v>6</v>
      </c>
      <c r="C1000">
        <v>70</v>
      </c>
    </row>
    <row r="1001" spans="1:3" x14ac:dyDescent="0.35">
      <c r="A1001" s="1">
        <v>40056</v>
      </c>
      <c r="B1001" s="2" t="s">
        <v>50</v>
      </c>
      <c r="C1001">
        <v>133</v>
      </c>
    </row>
    <row r="1002" spans="1:3" x14ac:dyDescent="0.35">
      <c r="A1002" s="1">
        <v>40057</v>
      </c>
      <c r="B1002" s="2" t="s">
        <v>197</v>
      </c>
      <c r="C1002">
        <v>20</v>
      </c>
    </row>
    <row r="1003" spans="1:3" x14ac:dyDescent="0.35">
      <c r="A1003" s="1">
        <v>40059</v>
      </c>
      <c r="B1003" s="2" t="s">
        <v>198</v>
      </c>
      <c r="C1003">
        <v>15</v>
      </c>
    </row>
    <row r="1004" spans="1:3" x14ac:dyDescent="0.35">
      <c r="A1004" s="1">
        <v>40060</v>
      </c>
      <c r="B1004" s="2" t="s">
        <v>199</v>
      </c>
      <c r="C1004">
        <v>15</v>
      </c>
    </row>
    <row r="1005" spans="1:3" x14ac:dyDescent="0.35">
      <c r="A1005" s="1">
        <v>40061</v>
      </c>
      <c r="B1005" s="2" t="s">
        <v>58</v>
      </c>
      <c r="C1005">
        <v>105</v>
      </c>
    </row>
    <row r="1006" spans="1:3" x14ac:dyDescent="0.35">
      <c r="A1006" s="1">
        <v>40065</v>
      </c>
      <c r="B1006" s="2" t="s">
        <v>31</v>
      </c>
      <c r="C1006">
        <v>192</v>
      </c>
    </row>
    <row r="1007" spans="1:3" x14ac:dyDescent="0.35">
      <c r="A1007" s="1">
        <v>40065</v>
      </c>
      <c r="B1007" s="2" t="s">
        <v>80</v>
      </c>
      <c r="C1007">
        <v>142</v>
      </c>
    </row>
    <row r="1008" spans="1:3" x14ac:dyDescent="0.35">
      <c r="A1008" s="1">
        <v>40066</v>
      </c>
      <c r="B1008" s="2" t="s">
        <v>106</v>
      </c>
      <c r="C1008">
        <v>3</v>
      </c>
    </row>
    <row r="1009" spans="1:3" x14ac:dyDescent="0.35">
      <c r="A1009" s="1">
        <v>40066</v>
      </c>
      <c r="B1009" s="2" t="s">
        <v>17</v>
      </c>
      <c r="C1009">
        <v>219</v>
      </c>
    </row>
    <row r="1010" spans="1:3" x14ac:dyDescent="0.35">
      <c r="A1010" s="1">
        <v>40070</v>
      </c>
      <c r="B1010" s="2" t="s">
        <v>30</v>
      </c>
      <c r="C1010">
        <v>137</v>
      </c>
    </row>
    <row r="1011" spans="1:3" x14ac:dyDescent="0.35">
      <c r="A1011" s="1">
        <v>40071</v>
      </c>
      <c r="B1011" s="2" t="s">
        <v>20</v>
      </c>
      <c r="C1011">
        <v>108</v>
      </c>
    </row>
    <row r="1012" spans="1:3" x14ac:dyDescent="0.35">
      <c r="A1012" s="1">
        <v>40072</v>
      </c>
      <c r="B1012" s="2" t="s">
        <v>102</v>
      </c>
      <c r="C1012">
        <v>395</v>
      </c>
    </row>
    <row r="1013" spans="1:3" x14ac:dyDescent="0.35">
      <c r="A1013" s="1">
        <v>40073</v>
      </c>
      <c r="B1013" s="2" t="s">
        <v>200</v>
      </c>
      <c r="C1013">
        <v>3</v>
      </c>
    </row>
    <row r="1014" spans="1:3" x14ac:dyDescent="0.35">
      <c r="A1014" s="1">
        <v>40075</v>
      </c>
      <c r="B1014" s="2" t="s">
        <v>6</v>
      </c>
      <c r="C1014">
        <v>73</v>
      </c>
    </row>
    <row r="1015" spans="1:3" x14ac:dyDescent="0.35">
      <c r="A1015" s="1">
        <v>40075</v>
      </c>
      <c r="B1015" s="2" t="s">
        <v>45</v>
      </c>
      <c r="C1015">
        <v>209</v>
      </c>
    </row>
    <row r="1016" spans="1:3" x14ac:dyDescent="0.35">
      <c r="A1016" s="1">
        <v>40077</v>
      </c>
      <c r="B1016" s="2" t="s">
        <v>37</v>
      </c>
      <c r="C1016">
        <v>41</v>
      </c>
    </row>
    <row r="1017" spans="1:3" x14ac:dyDescent="0.35">
      <c r="A1017" s="1">
        <v>40083</v>
      </c>
      <c r="B1017" s="2" t="s">
        <v>17</v>
      </c>
      <c r="C1017">
        <v>488</v>
      </c>
    </row>
    <row r="1018" spans="1:3" x14ac:dyDescent="0.35">
      <c r="A1018" s="1">
        <v>40084</v>
      </c>
      <c r="B1018" s="2" t="s">
        <v>97</v>
      </c>
      <c r="C1018">
        <v>5</v>
      </c>
    </row>
    <row r="1019" spans="1:3" x14ac:dyDescent="0.35">
      <c r="A1019" s="1">
        <v>40084</v>
      </c>
      <c r="B1019" s="2" t="s">
        <v>69</v>
      </c>
      <c r="C1019">
        <v>97</v>
      </c>
    </row>
    <row r="1020" spans="1:3" x14ac:dyDescent="0.35">
      <c r="A1020" s="1">
        <v>40085</v>
      </c>
      <c r="B1020" s="2" t="s">
        <v>8</v>
      </c>
      <c r="C1020">
        <v>58</v>
      </c>
    </row>
    <row r="1021" spans="1:3" x14ac:dyDescent="0.35">
      <c r="A1021" s="1">
        <v>40085</v>
      </c>
      <c r="B1021" s="2" t="s">
        <v>55</v>
      </c>
      <c r="C1021">
        <v>179</v>
      </c>
    </row>
    <row r="1022" spans="1:3" x14ac:dyDescent="0.35">
      <c r="A1022" s="1">
        <v>40087</v>
      </c>
      <c r="B1022" s="2" t="s">
        <v>38</v>
      </c>
      <c r="C1022">
        <v>18</v>
      </c>
    </row>
    <row r="1023" spans="1:3" x14ac:dyDescent="0.35">
      <c r="A1023" s="1">
        <v>40088</v>
      </c>
      <c r="B1023" s="2" t="s">
        <v>51</v>
      </c>
      <c r="C1023">
        <v>4</v>
      </c>
    </row>
    <row r="1024" spans="1:3" x14ac:dyDescent="0.35">
      <c r="A1024" s="1">
        <v>40088</v>
      </c>
      <c r="B1024" s="2" t="s">
        <v>33</v>
      </c>
      <c r="C1024">
        <v>1</v>
      </c>
    </row>
    <row r="1025" spans="1:3" x14ac:dyDescent="0.35">
      <c r="A1025" s="1">
        <v>40089</v>
      </c>
      <c r="B1025" s="2" t="s">
        <v>31</v>
      </c>
      <c r="C1025">
        <v>86</v>
      </c>
    </row>
    <row r="1026" spans="1:3" x14ac:dyDescent="0.35">
      <c r="A1026" s="1">
        <v>40090</v>
      </c>
      <c r="B1026" s="2" t="s">
        <v>14</v>
      </c>
      <c r="C1026">
        <v>290</v>
      </c>
    </row>
    <row r="1027" spans="1:3" x14ac:dyDescent="0.35">
      <c r="A1027" s="1">
        <v>40092</v>
      </c>
      <c r="B1027" s="2" t="s">
        <v>184</v>
      </c>
      <c r="C1027">
        <v>14</v>
      </c>
    </row>
    <row r="1028" spans="1:3" x14ac:dyDescent="0.35">
      <c r="A1028" s="1">
        <v>40094</v>
      </c>
      <c r="B1028" s="2" t="s">
        <v>39</v>
      </c>
      <c r="C1028">
        <v>120</v>
      </c>
    </row>
    <row r="1029" spans="1:3" x14ac:dyDescent="0.35">
      <c r="A1029" s="1">
        <v>40094</v>
      </c>
      <c r="B1029" s="2" t="s">
        <v>123</v>
      </c>
      <c r="C1029">
        <v>28</v>
      </c>
    </row>
    <row r="1030" spans="1:3" x14ac:dyDescent="0.35">
      <c r="A1030" s="1">
        <v>40095</v>
      </c>
      <c r="B1030" s="2" t="s">
        <v>9</v>
      </c>
      <c r="C1030">
        <v>213</v>
      </c>
    </row>
    <row r="1031" spans="1:3" x14ac:dyDescent="0.35">
      <c r="A1031" s="1">
        <v>40101</v>
      </c>
      <c r="B1031" s="2" t="s">
        <v>108</v>
      </c>
      <c r="C1031">
        <v>10</v>
      </c>
    </row>
    <row r="1032" spans="1:3" x14ac:dyDescent="0.35">
      <c r="A1032" s="1">
        <v>40102</v>
      </c>
      <c r="B1032" s="2" t="s">
        <v>69</v>
      </c>
      <c r="C1032">
        <v>53</v>
      </c>
    </row>
    <row r="1033" spans="1:3" x14ac:dyDescent="0.35">
      <c r="A1033" s="1">
        <v>40103</v>
      </c>
      <c r="B1033" s="2" t="s">
        <v>30</v>
      </c>
      <c r="C1033">
        <v>178</v>
      </c>
    </row>
    <row r="1034" spans="1:3" x14ac:dyDescent="0.35">
      <c r="A1034" s="1">
        <v>40103</v>
      </c>
      <c r="B1034" s="2" t="s">
        <v>74</v>
      </c>
      <c r="C1034">
        <v>6</v>
      </c>
    </row>
    <row r="1035" spans="1:3" x14ac:dyDescent="0.35">
      <c r="A1035" s="1">
        <v>40107</v>
      </c>
      <c r="B1035" s="2" t="s">
        <v>9</v>
      </c>
      <c r="C1035">
        <v>118</v>
      </c>
    </row>
    <row r="1036" spans="1:3" x14ac:dyDescent="0.35">
      <c r="A1036" s="1">
        <v>40107</v>
      </c>
      <c r="B1036" s="2" t="s">
        <v>70</v>
      </c>
      <c r="C1036">
        <v>5</v>
      </c>
    </row>
    <row r="1037" spans="1:3" x14ac:dyDescent="0.35">
      <c r="A1037" s="1">
        <v>40108</v>
      </c>
      <c r="B1037" s="2" t="s">
        <v>18</v>
      </c>
      <c r="C1037">
        <v>89</v>
      </c>
    </row>
    <row r="1038" spans="1:3" x14ac:dyDescent="0.35">
      <c r="A1038" s="1">
        <v>40113</v>
      </c>
      <c r="B1038" s="2" t="s">
        <v>35</v>
      </c>
      <c r="C1038">
        <v>22</v>
      </c>
    </row>
    <row r="1039" spans="1:3" x14ac:dyDescent="0.35">
      <c r="A1039" s="1">
        <v>40114</v>
      </c>
      <c r="B1039" s="2" t="s">
        <v>18</v>
      </c>
      <c r="C1039">
        <v>199</v>
      </c>
    </row>
    <row r="1040" spans="1:3" x14ac:dyDescent="0.35">
      <c r="A1040" s="1">
        <v>40120</v>
      </c>
      <c r="B1040" s="2" t="s">
        <v>109</v>
      </c>
      <c r="C1040">
        <v>8</v>
      </c>
    </row>
    <row r="1041" spans="1:3" x14ac:dyDescent="0.35">
      <c r="A1041" s="1">
        <v>40120</v>
      </c>
      <c r="B1041" s="2" t="s">
        <v>18</v>
      </c>
      <c r="C1041">
        <v>198</v>
      </c>
    </row>
    <row r="1042" spans="1:3" x14ac:dyDescent="0.35">
      <c r="A1042" s="1">
        <v>40121</v>
      </c>
      <c r="B1042" s="2" t="s">
        <v>95</v>
      </c>
      <c r="C1042">
        <v>6</v>
      </c>
    </row>
    <row r="1043" spans="1:3" x14ac:dyDescent="0.35">
      <c r="A1043" s="1">
        <v>40121</v>
      </c>
      <c r="B1043" s="2" t="s">
        <v>23</v>
      </c>
      <c r="C1043">
        <v>68</v>
      </c>
    </row>
    <row r="1044" spans="1:3" x14ac:dyDescent="0.35">
      <c r="A1044" s="1">
        <v>40121</v>
      </c>
      <c r="B1044" s="2" t="s">
        <v>102</v>
      </c>
      <c r="C1044">
        <v>200</v>
      </c>
    </row>
    <row r="1045" spans="1:3" x14ac:dyDescent="0.35">
      <c r="A1045" s="1">
        <v>40122</v>
      </c>
      <c r="B1045" s="2" t="s">
        <v>5</v>
      </c>
      <c r="C1045">
        <v>426</v>
      </c>
    </row>
    <row r="1046" spans="1:3" x14ac:dyDescent="0.35">
      <c r="A1046" s="1">
        <v>40122</v>
      </c>
      <c r="B1046" s="2" t="s">
        <v>78</v>
      </c>
      <c r="C1046">
        <v>142</v>
      </c>
    </row>
    <row r="1047" spans="1:3" x14ac:dyDescent="0.35">
      <c r="A1047" s="1">
        <v>40122</v>
      </c>
      <c r="B1047" s="2" t="s">
        <v>7</v>
      </c>
      <c r="C1047">
        <v>298</v>
      </c>
    </row>
    <row r="1048" spans="1:3" x14ac:dyDescent="0.35">
      <c r="A1048" s="1">
        <v>40124</v>
      </c>
      <c r="B1048" s="2" t="s">
        <v>17</v>
      </c>
      <c r="C1048">
        <v>224</v>
      </c>
    </row>
    <row r="1049" spans="1:3" x14ac:dyDescent="0.35">
      <c r="A1049" s="1">
        <v>40126</v>
      </c>
      <c r="B1049" s="2" t="s">
        <v>5</v>
      </c>
      <c r="C1049">
        <v>133</v>
      </c>
    </row>
    <row r="1050" spans="1:3" x14ac:dyDescent="0.35">
      <c r="A1050" s="1">
        <v>40128</v>
      </c>
      <c r="B1050" s="2" t="s">
        <v>45</v>
      </c>
      <c r="C1050">
        <v>326</v>
      </c>
    </row>
    <row r="1051" spans="1:3" x14ac:dyDescent="0.35">
      <c r="A1051" s="1">
        <v>40128</v>
      </c>
      <c r="B1051" s="2" t="s">
        <v>120</v>
      </c>
      <c r="C1051">
        <v>102</v>
      </c>
    </row>
    <row r="1052" spans="1:3" x14ac:dyDescent="0.35">
      <c r="A1052" s="1">
        <v>40129</v>
      </c>
      <c r="B1052" s="2" t="s">
        <v>7</v>
      </c>
      <c r="C1052">
        <v>332</v>
      </c>
    </row>
    <row r="1053" spans="1:3" x14ac:dyDescent="0.35">
      <c r="A1053" s="1">
        <v>40130</v>
      </c>
      <c r="B1053" s="2" t="s">
        <v>19</v>
      </c>
      <c r="C1053">
        <v>95</v>
      </c>
    </row>
    <row r="1054" spans="1:3" x14ac:dyDescent="0.35">
      <c r="A1054" s="1">
        <v>40134</v>
      </c>
      <c r="B1054" s="2" t="s">
        <v>136</v>
      </c>
      <c r="C1054">
        <v>7</v>
      </c>
    </row>
    <row r="1055" spans="1:3" x14ac:dyDescent="0.35">
      <c r="A1055" s="1">
        <v>40134</v>
      </c>
      <c r="B1055" s="2" t="s">
        <v>14</v>
      </c>
      <c r="C1055">
        <v>276</v>
      </c>
    </row>
    <row r="1056" spans="1:3" x14ac:dyDescent="0.35">
      <c r="A1056" s="1">
        <v>40134</v>
      </c>
      <c r="B1056" s="2" t="s">
        <v>139</v>
      </c>
      <c r="C1056">
        <v>6</v>
      </c>
    </row>
    <row r="1057" spans="1:3" x14ac:dyDescent="0.35">
      <c r="A1057" s="1">
        <v>40136</v>
      </c>
      <c r="B1057" s="2" t="s">
        <v>45</v>
      </c>
      <c r="C1057">
        <v>232</v>
      </c>
    </row>
    <row r="1058" spans="1:3" x14ac:dyDescent="0.35">
      <c r="A1058" s="1">
        <v>40136</v>
      </c>
      <c r="B1058" s="2" t="s">
        <v>66</v>
      </c>
      <c r="C1058">
        <v>162</v>
      </c>
    </row>
    <row r="1059" spans="1:3" x14ac:dyDescent="0.35">
      <c r="A1059" s="1">
        <v>40139</v>
      </c>
      <c r="B1059" s="2" t="s">
        <v>10</v>
      </c>
      <c r="C1059">
        <v>66</v>
      </c>
    </row>
    <row r="1060" spans="1:3" x14ac:dyDescent="0.35">
      <c r="A1060" s="1">
        <v>40139</v>
      </c>
      <c r="B1060" s="2" t="s">
        <v>157</v>
      </c>
      <c r="C1060">
        <v>2</v>
      </c>
    </row>
    <row r="1061" spans="1:3" x14ac:dyDescent="0.35">
      <c r="A1061" s="1">
        <v>40139</v>
      </c>
      <c r="B1061" s="2" t="s">
        <v>12</v>
      </c>
      <c r="C1061">
        <v>152</v>
      </c>
    </row>
    <row r="1062" spans="1:3" x14ac:dyDescent="0.35">
      <c r="A1062" s="1">
        <v>40139</v>
      </c>
      <c r="B1062" s="2" t="s">
        <v>201</v>
      </c>
      <c r="C1062">
        <v>2</v>
      </c>
    </row>
    <row r="1063" spans="1:3" x14ac:dyDescent="0.35">
      <c r="A1063" s="1">
        <v>40142</v>
      </c>
      <c r="B1063" s="2" t="s">
        <v>20</v>
      </c>
      <c r="C1063">
        <v>115</v>
      </c>
    </row>
    <row r="1064" spans="1:3" x14ac:dyDescent="0.35">
      <c r="A1064" s="1">
        <v>40142</v>
      </c>
      <c r="B1064" s="2" t="s">
        <v>37</v>
      </c>
      <c r="C1064">
        <v>29</v>
      </c>
    </row>
    <row r="1065" spans="1:3" x14ac:dyDescent="0.35">
      <c r="A1065" s="1">
        <v>40142</v>
      </c>
      <c r="B1065" s="2" t="s">
        <v>35</v>
      </c>
      <c r="C1065">
        <v>91</v>
      </c>
    </row>
    <row r="1066" spans="1:3" x14ac:dyDescent="0.35">
      <c r="A1066" s="1">
        <v>40144</v>
      </c>
      <c r="B1066" s="2" t="s">
        <v>19</v>
      </c>
      <c r="C1066">
        <v>125</v>
      </c>
    </row>
    <row r="1067" spans="1:3" x14ac:dyDescent="0.35">
      <c r="A1067" s="1">
        <v>40146</v>
      </c>
      <c r="B1067" s="2" t="s">
        <v>61</v>
      </c>
      <c r="C1067">
        <v>40</v>
      </c>
    </row>
    <row r="1068" spans="1:3" x14ac:dyDescent="0.35">
      <c r="A1068" s="1">
        <v>40146</v>
      </c>
      <c r="B1068" s="2" t="s">
        <v>9</v>
      </c>
      <c r="C1068">
        <v>279</v>
      </c>
    </row>
    <row r="1069" spans="1:3" x14ac:dyDescent="0.35">
      <c r="A1069" s="1">
        <v>40147</v>
      </c>
      <c r="B1069" s="2" t="s">
        <v>11</v>
      </c>
      <c r="C1069">
        <v>8</v>
      </c>
    </row>
    <row r="1070" spans="1:3" x14ac:dyDescent="0.35">
      <c r="A1070" s="1">
        <v>40151</v>
      </c>
      <c r="B1070" s="2" t="s">
        <v>71</v>
      </c>
      <c r="C1070">
        <v>194</v>
      </c>
    </row>
    <row r="1071" spans="1:3" x14ac:dyDescent="0.35">
      <c r="A1071" s="1">
        <v>40152</v>
      </c>
      <c r="B1071" s="2" t="s">
        <v>6</v>
      </c>
      <c r="C1071">
        <v>168</v>
      </c>
    </row>
    <row r="1072" spans="1:3" x14ac:dyDescent="0.35">
      <c r="A1072" s="1">
        <v>40153</v>
      </c>
      <c r="B1072" s="2" t="s">
        <v>14</v>
      </c>
      <c r="C1072">
        <v>211</v>
      </c>
    </row>
    <row r="1073" spans="1:3" x14ac:dyDescent="0.35">
      <c r="A1073" s="1">
        <v>40153</v>
      </c>
      <c r="B1073" s="2" t="s">
        <v>155</v>
      </c>
      <c r="C1073">
        <v>19</v>
      </c>
    </row>
    <row r="1074" spans="1:3" x14ac:dyDescent="0.35">
      <c r="A1074" s="1">
        <v>40155</v>
      </c>
      <c r="B1074" s="2" t="s">
        <v>153</v>
      </c>
      <c r="C1074">
        <v>16</v>
      </c>
    </row>
    <row r="1075" spans="1:3" x14ac:dyDescent="0.35">
      <c r="A1075" s="1">
        <v>40158</v>
      </c>
      <c r="B1075" s="2" t="s">
        <v>27</v>
      </c>
      <c r="C1075">
        <v>18</v>
      </c>
    </row>
    <row r="1076" spans="1:3" x14ac:dyDescent="0.35">
      <c r="A1076" s="1">
        <v>40158</v>
      </c>
      <c r="B1076" s="2" t="s">
        <v>7</v>
      </c>
      <c r="C1076">
        <v>399</v>
      </c>
    </row>
    <row r="1077" spans="1:3" x14ac:dyDescent="0.35">
      <c r="A1077" s="1">
        <v>40160</v>
      </c>
      <c r="B1077" s="2" t="s">
        <v>202</v>
      </c>
      <c r="C1077">
        <v>11</v>
      </c>
    </row>
    <row r="1078" spans="1:3" x14ac:dyDescent="0.35">
      <c r="A1078" s="1">
        <v>40164</v>
      </c>
      <c r="B1078" s="2" t="s">
        <v>23</v>
      </c>
      <c r="C1078">
        <v>131</v>
      </c>
    </row>
    <row r="1079" spans="1:3" x14ac:dyDescent="0.35">
      <c r="A1079" s="1">
        <v>40165</v>
      </c>
      <c r="B1079" s="2" t="s">
        <v>39</v>
      </c>
      <c r="C1079">
        <v>67</v>
      </c>
    </row>
    <row r="1080" spans="1:3" x14ac:dyDescent="0.35">
      <c r="A1080" s="1">
        <v>40166</v>
      </c>
      <c r="B1080" s="2" t="s">
        <v>10</v>
      </c>
      <c r="C1080">
        <v>151</v>
      </c>
    </row>
    <row r="1081" spans="1:3" x14ac:dyDescent="0.35">
      <c r="A1081" s="1">
        <v>40171</v>
      </c>
      <c r="B1081" s="2" t="s">
        <v>23</v>
      </c>
      <c r="C1081">
        <v>105</v>
      </c>
    </row>
    <row r="1082" spans="1:3" x14ac:dyDescent="0.35">
      <c r="A1082" s="1">
        <v>40172</v>
      </c>
      <c r="B1082" s="2" t="s">
        <v>71</v>
      </c>
      <c r="C1082">
        <v>132</v>
      </c>
    </row>
    <row r="1083" spans="1:3" x14ac:dyDescent="0.35">
      <c r="A1083" s="1">
        <v>40172</v>
      </c>
      <c r="B1083" s="2" t="s">
        <v>17</v>
      </c>
      <c r="C1083">
        <v>142</v>
      </c>
    </row>
    <row r="1084" spans="1:3" x14ac:dyDescent="0.35">
      <c r="A1084" s="1">
        <v>40172</v>
      </c>
      <c r="B1084" s="2" t="s">
        <v>203</v>
      </c>
      <c r="C1084">
        <v>17</v>
      </c>
    </row>
    <row r="1085" spans="1:3" x14ac:dyDescent="0.35">
      <c r="A1085" s="1">
        <v>40173</v>
      </c>
      <c r="B1085" s="2" t="s">
        <v>7</v>
      </c>
      <c r="C1085">
        <v>444</v>
      </c>
    </row>
    <row r="1086" spans="1:3" x14ac:dyDescent="0.35">
      <c r="A1086" s="1">
        <v>40173</v>
      </c>
      <c r="B1086" s="2" t="s">
        <v>50</v>
      </c>
      <c r="C1086">
        <v>294</v>
      </c>
    </row>
    <row r="1087" spans="1:3" x14ac:dyDescent="0.35">
      <c r="A1087" s="1">
        <v>40174</v>
      </c>
      <c r="B1087" s="2" t="s">
        <v>7</v>
      </c>
      <c r="C1087">
        <v>274</v>
      </c>
    </row>
    <row r="1088" spans="1:3" x14ac:dyDescent="0.35">
      <c r="A1088" s="1">
        <v>40176</v>
      </c>
      <c r="B1088" s="2" t="s">
        <v>35</v>
      </c>
      <c r="C1088">
        <v>168</v>
      </c>
    </row>
    <row r="1089" spans="1:3" x14ac:dyDescent="0.35">
      <c r="A1089" s="1">
        <v>40177</v>
      </c>
      <c r="B1089" s="2" t="s">
        <v>8</v>
      </c>
      <c r="C1089">
        <v>115</v>
      </c>
    </row>
    <row r="1090" spans="1:3" x14ac:dyDescent="0.35">
      <c r="A1090" s="1">
        <v>40177</v>
      </c>
      <c r="B1090" s="2" t="s">
        <v>30</v>
      </c>
      <c r="C1090">
        <v>126</v>
      </c>
    </row>
    <row r="1091" spans="1:3" x14ac:dyDescent="0.35">
      <c r="A1091" s="1">
        <v>40180</v>
      </c>
      <c r="B1091" s="2" t="s">
        <v>28</v>
      </c>
      <c r="C1091">
        <v>73</v>
      </c>
    </row>
    <row r="1092" spans="1:3" x14ac:dyDescent="0.35">
      <c r="A1092" s="1">
        <v>40180</v>
      </c>
      <c r="B1092" s="2" t="s">
        <v>22</v>
      </c>
      <c r="C1092">
        <v>413</v>
      </c>
    </row>
    <row r="1093" spans="1:3" x14ac:dyDescent="0.35">
      <c r="A1093" s="1">
        <v>40181</v>
      </c>
      <c r="B1093" s="2" t="s">
        <v>7</v>
      </c>
      <c r="C1093">
        <v>393</v>
      </c>
    </row>
    <row r="1094" spans="1:3" x14ac:dyDescent="0.35">
      <c r="A1094" s="1">
        <v>40184</v>
      </c>
      <c r="B1094" s="2" t="s">
        <v>143</v>
      </c>
      <c r="C1094">
        <v>13</v>
      </c>
    </row>
    <row r="1095" spans="1:3" x14ac:dyDescent="0.35">
      <c r="A1095" s="1">
        <v>40185</v>
      </c>
      <c r="B1095" s="2" t="s">
        <v>22</v>
      </c>
      <c r="C1095">
        <v>211</v>
      </c>
    </row>
    <row r="1096" spans="1:3" x14ac:dyDescent="0.35">
      <c r="A1096" s="1">
        <v>40189</v>
      </c>
      <c r="B1096" s="2" t="s">
        <v>61</v>
      </c>
      <c r="C1096">
        <v>116</v>
      </c>
    </row>
    <row r="1097" spans="1:3" x14ac:dyDescent="0.35">
      <c r="A1097" s="1">
        <v>40189</v>
      </c>
      <c r="B1097" s="2" t="s">
        <v>0</v>
      </c>
      <c r="C1097">
        <v>9</v>
      </c>
    </row>
    <row r="1098" spans="1:3" x14ac:dyDescent="0.35">
      <c r="A1098" s="1">
        <v>40193</v>
      </c>
      <c r="B1098" s="2" t="s">
        <v>45</v>
      </c>
      <c r="C1098">
        <v>117</v>
      </c>
    </row>
    <row r="1099" spans="1:3" x14ac:dyDescent="0.35">
      <c r="A1099" s="1">
        <v>40194</v>
      </c>
      <c r="B1099" s="2" t="s">
        <v>50</v>
      </c>
      <c r="C1099">
        <v>221</v>
      </c>
    </row>
    <row r="1100" spans="1:3" x14ac:dyDescent="0.35">
      <c r="A1100" s="1">
        <v>40198</v>
      </c>
      <c r="B1100" s="2" t="s">
        <v>152</v>
      </c>
      <c r="C1100">
        <v>9</v>
      </c>
    </row>
    <row r="1101" spans="1:3" x14ac:dyDescent="0.35">
      <c r="A1101" s="1">
        <v>40199</v>
      </c>
      <c r="B1101" s="2" t="s">
        <v>17</v>
      </c>
      <c r="C1101">
        <v>214</v>
      </c>
    </row>
    <row r="1102" spans="1:3" x14ac:dyDescent="0.35">
      <c r="A1102" s="1">
        <v>40200</v>
      </c>
      <c r="B1102" s="2" t="s">
        <v>37</v>
      </c>
      <c r="C1102">
        <v>138</v>
      </c>
    </row>
    <row r="1103" spans="1:3" x14ac:dyDescent="0.35">
      <c r="A1103" s="1">
        <v>40201</v>
      </c>
      <c r="B1103" s="2" t="s">
        <v>81</v>
      </c>
      <c r="C1103">
        <v>11</v>
      </c>
    </row>
    <row r="1104" spans="1:3" x14ac:dyDescent="0.35">
      <c r="A1104" s="1">
        <v>40201</v>
      </c>
      <c r="B1104" s="2" t="s">
        <v>52</v>
      </c>
      <c r="C1104">
        <v>128</v>
      </c>
    </row>
    <row r="1105" spans="1:3" x14ac:dyDescent="0.35">
      <c r="A1105" s="1">
        <v>40202</v>
      </c>
      <c r="B1105" s="2" t="s">
        <v>17</v>
      </c>
      <c r="C1105">
        <v>376</v>
      </c>
    </row>
    <row r="1106" spans="1:3" x14ac:dyDescent="0.35">
      <c r="A1106" s="1">
        <v>40203</v>
      </c>
      <c r="B1106" s="2" t="s">
        <v>17</v>
      </c>
      <c r="C1106">
        <v>121</v>
      </c>
    </row>
    <row r="1107" spans="1:3" x14ac:dyDescent="0.35">
      <c r="A1107" s="1">
        <v>40203</v>
      </c>
      <c r="B1107" s="2" t="s">
        <v>14</v>
      </c>
      <c r="C1107">
        <v>200</v>
      </c>
    </row>
    <row r="1108" spans="1:3" x14ac:dyDescent="0.35">
      <c r="A1108" s="1">
        <v>40204</v>
      </c>
      <c r="B1108" s="2" t="s">
        <v>17</v>
      </c>
      <c r="C1108">
        <v>500</v>
      </c>
    </row>
    <row r="1109" spans="1:3" x14ac:dyDescent="0.35">
      <c r="A1109" s="1">
        <v>40206</v>
      </c>
      <c r="B1109" s="2" t="s">
        <v>71</v>
      </c>
      <c r="C1109">
        <v>108</v>
      </c>
    </row>
    <row r="1110" spans="1:3" x14ac:dyDescent="0.35">
      <c r="A1110" s="1">
        <v>40207</v>
      </c>
      <c r="B1110" s="2" t="s">
        <v>25</v>
      </c>
      <c r="C1110">
        <v>59</v>
      </c>
    </row>
    <row r="1111" spans="1:3" x14ac:dyDescent="0.35">
      <c r="A1111" s="1">
        <v>40208</v>
      </c>
      <c r="B1111" s="2" t="s">
        <v>10</v>
      </c>
      <c r="C1111">
        <v>191</v>
      </c>
    </row>
    <row r="1112" spans="1:3" x14ac:dyDescent="0.35">
      <c r="A1112" s="1">
        <v>40209</v>
      </c>
      <c r="B1112" s="2" t="s">
        <v>19</v>
      </c>
      <c r="C1112">
        <v>189</v>
      </c>
    </row>
    <row r="1113" spans="1:3" x14ac:dyDescent="0.35">
      <c r="A1113" s="1">
        <v>40211</v>
      </c>
      <c r="B1113" s="2" t="s">
        <v>45</v>
      </c>
      <c r="C1113">
        <v>247</v>
      </c>
    </row>
    <row r="1114" spans="1:3" x14ac:dyDescent="0.35">
      <c r="A1114" s="1">
        <v>40211</v>
      </c>
      <c r="B1114" s="2" t="s">
        <v>35</v>
      </c>
      <c r="C1114">
        <v>195</v>
      </c>
    </row>
    <row r="1115" spans="1:3" x14ac:dyDescent="0.35">
      <c r="A1115" s="1">
        <v>40212</v>
      </c>
      <c r="B1115" s="2" t="s">
        <v>204</v>
      </c>
      <c r="C1115">
        <v>6</v>
      </c>
    </row>
    <row r="1116" spans="1:3" x14ac:dyDescent="0.35">
      <c r="A1116" s="1">
        <v>40213</v>
      </c>
      <c r="B1116" s="2" t="s">
        <v>205</v>
      </c>
      <c r="C1116">
        <v>1</v>
      </c>
    </row>
    <row r="1117" spans="1:3" x14ac:dyDescent="0.35">
      <c r="A1117" s="1">
        <v>40214</v>
      </c>
      <c r="B1117" s="2" t="s">
        <v>50</v>
      </c>
      <c r="C1117">
        <v>347</v>
      </c>
    </row>
    <row r="1118" spans="1:3" x14ac:dyDescent="0.35">
      <c r="A1118" s="1">
        <v>40217</v>
      </c>
      <c r="B1118" s="2" t="s">
        <v>14</v>
      </c>
      <c r="C1118">
        <v>317</v>
      </c>
    </row>
    <row r="1119" spans="1:3" x14ac:dyDescent="0.35">
      <c r="A1119" s="1">
        <v>40218</v>
      </c>
      <c r="B1119" s="2" t="s">
        <v>45</v>
      </c>
      <c r="C1119">
        <v>271</v>
      </c>
    </row>
    <row r="1120" spans="1:3" x14ac:dyDescent="0.35">
      <c r="A1120" s="1">
        <v>40218</v>
      </c>
      <c r="B1120" s="2" t="s">
        <v>85</v>
      </c>
      <c r="C1120">
        <v>4</v>
      </c>
    </row>
    <row r="1121" spans="1:3" x14ac:dyDescent="0.35">
      <c r="A1121" s="1">
        <v>40220</v>
      </c>
      <c r="B1121" s="2" t="s">
        <v>28</v>
      </c>
      <c r="C1121">
        <v>121</v>
      </c>
    </row>
    <row r="1122" spans="1:3" x14ac:dyDescent="0.35">
      <c r="A1122" s="1">
        <v>40221</v>
      </c>
      <c r="B1122" s="2" t="s">
        <v>6</v>
      </c>
      <c r="C1122">
        <v>81</v>
      </c>
    </row>
    <row r="1123" spans="1:3" x14ac:dyDescent="0.35">
      <c r="A1123" s="1">
        <v>40221</v>
      </c>
      <c r="B1123" s="2" t="s">
        <v>84</v>
      </c>
      <c r="C1123">
        <v>1</v>
      </c>
    </row>
    <row r="1124" spans="1:3" x14ac:dyDescent="0.35">
      <c r="A1124" s="1">
        <v>40223</v>
      </c>
      <c r="B1124" s="2" t="s">
        <v>30</v>
      </c>
      <c r="C1124">
        <v>142</v>
      </c>
    </row>
    <row r="1125" spans="1:3" x14ac:dyDescent="0.35">
      <c r="A1125" s="1">
        <v>40224</v>
      </c>
      <c r="B1125" s="2" t="s">
        <v>22</v>
      </c>
      <c r="C1125">
        <v>265</v>
      </c>
    </row>
    <row r="1126" spans="1:3" x14ac:dyDescent="0.35">
      <c r="A1126" s="1">
        <v>40225</v>
      </c>
      <c r="B1126" s="2" t="s">
        <v>6</v>
      </c>
      <c r="C1126">
        <v>194</v>
      </c>
    </row>
    <row r="1127" spans="1:3" x14ac:dyDescent="0.35">
      <c r="A1127" s="1">
        <v>40225</v>
      </c>
      <c r="B1127" s="2" t="s">
        <v>161</v>
      </c>
      <c r="C1127">
        <v>15</v>
      </c>
    </row>
    <row r="1128" spans="1:3" x14ac:dyDescent="0.35">
      <c r="A1128" s="1">
        <v>40227</v>
      </c>
      <c r="B1128" s="2" t="s">
        <v>10</v>
      </c>
      <c r="C1128">
        <v>23</v>
      </c>
    </row>
    <row r="1129" spans="1:3" x14ac:dyDescent="0.35">
      <c r="A1129" s="1">
        <v>40227</v>
      </c>
      <c r="B1129" s="2" t="s">
        <v>22</v>
      </c>
      <c r="C1129">
        <v>279</v>
      </c>
    </row>
    <row r="1130" spans="1:3" x14ac:dyDescent="0.35">
      <c r="A1130" s="1">
        <v>40229</v>
      </c>
      <c r="B1130" s="2" t="s">
        <v>206</v>
      </c>
      <c r="C1130">
        <v>1</v>
      </c>
    </row>
    <row r="1131" spans="1:3" x14ac:dyDescent="0.35">
      <c r="A1131" s="1">
        <v>40234</v>
      </c>
      <c r="B1131" s="2" t="s">
        <v>22</v>
      </c>
      <c r="C1131">
        <v>487</v>
      </c>
    </row>
    <row r="1132" spans="1:3" x14ac:dyDescent="0.35">
      <c r="A1132" s="1">
        <v>40234</v>
      </c>
      <c r="B1132" s="2" t="s">
        <v>7</v>
      </c>
      <c r="C1132">
        <v>395</v>
      </c>
    </row>
    <row r="1133" spans="1:3" x14ac:dyDescent="0.35">
      <c r="A1133" s="1">
        <v>40236</v>
      </c>
      <c r="B1133" s="2" t="s">
        <v>71</v>
      </c>
      <c r="C1133">
        <v>91</v>
      </c>
    </row>
    <row r="1134" spans="1:3" x14ac:dyDescent="0.35">
      <c r="A1134" s="1">
        <v>40236</v>
      </c>
      <c r="B1134" s="2" t="s">
        <v>25</v>
      </c>
      <c r="C1134">
        <v>39</v>
      </c>
    </row>
    <row r="1135" spans="1:3" x14ac:dyDescent="0.35">
      <c r="A1135" s="1">
        <v>40236</v>
      </c>
      <c r="B1135" s="2" t="s">
        <v>22</v>
      </c>
      <c r="C1135">
        <v>312</v>
      </c>
    </row>
    <row r="1136" spans="1:3" x14ac:dyDescent="0.35">
      <c r="A1136" s="1">
        <v>40237</v>
      </c>
      <c r="B1136" s="2" t="s">
        <v>207</v>
      </c>
      <c r="C1136">
        <v>20</v>
      </c>
    </row>
    <row r="1137" spans="1:3" x14ac:dyDescent="0.35">
      <c r="A1137" s="1">
        <v>40240</v>
      </c>
      <c r="B1137" s="2" t="s">
        <v>28</v>
      </c>
      <c r="C1137">
        <v>35</v>
      </c>
    </row>
    <row r="1138" spans="1:3" x14ac:dyDescent="0.35">
      <c r="A1138" s="1">
        <v>40242</v>
      </c>
      <c r="B1138" s="2" t="s">
        <v>203</v>
      </c>
      <c r="C1138">
        <v>20</v>
      </c>
    </row>
    <row r="1139" spans="1:3" x14ac:dyDescent="0.35">
      <c r="A1139" s="1">
        <v>40245</v>
      </c>
      <c r="B1139" s="2" t="s">
        <v>30</v>
      </c>
      <c r="C1139">
        <v>125</v>
      </c>
    </row>
    <row r="1140" spans="1:3" x14ac:dyDescent="0.35">
      <c r="A1140" s="1">
        <v>40245</v>
      </c>
      <c r="B1140" s="2" t="s">
        <v>45</v>
      </c>
      <c r="C1140">
        <v>396</v>
      </c>
    </row>
    <row r="1141" spans="1:3" x14ac:dyDescent="0.35">
      <c r="A1141" s="1">
        <v>40246</v>
      </c>
      <c r="B1141" s="2" t="s">
        <v>208</v>
      </c>
      <c r="C1141">
        <v>7</v>
      </c>
    </row>
    <row r="1142" spans="1:3" x14ac:dyDescent="0.35">
      <c r="A1142" s="1">
        <v>40247</v>
      </c>
      <c r="B1142" s="2" t="s">
        <v>78</v>
      </c>
      <c r="C1142">
        <v>59</v>
      </c>
    </row>
    <row r="1143" spans="1:3" x14ac:dyDescent="0.35">
      <c r="A1143" s="1">
        <v>40250</v>
      </c>
      <c r="B1143" s="2" t="s">
        <v>14</v>
      </c>
      <c r="C1143">
        <v>417</v>
      </c>
    </row>
    <row r="1144" spans="1:3" x14ac:dyDescent="0.35">
      <c r="A1144" s="1">
        <v>40250</v>
      </c>
      <c r="B1144" s="2" t="s">
        <v>45</v>
      </c>
      <c r="C1144">
        <v>115</v>
      </c>
    </row>
    <row r="1145" spans="1:3" x14ac:dyDescent="0.35">
      <c r="A1145" s="1">
        <v>40253</v>
      </c>
      <c r="B1145" s="2" t="s">
        <v>54</v>
      </c>
      <c r="C1145">
        <v>6</v>
      </c>
    </row>
    <row r="1146" spans="1:3" x14ac:dyDescent="0.35">
      <c r="A1146" s="1">
        <v>40254</v>
      </c>
      <c r="B1146" s="2" t="s">
        <v>19</v>
      </c>
      <c r="C1146">
        <v>69</v>
      </c>
    </row>
    <row r="1147" spans="1:3" x14ac:dyDescent="0.35">
      <c r="A1147" s="1">
        <v>40256</v>
      </c>
      <c r="B1147" s="2" t="s">
        <v>12</v>
      </c>
      <c r="C1147">
        <v>58</v>
      </c>
    </row>
    <row r="1148" spans="1:3" x14ac:dyDescent="0.35">
      <c r="A1148" s="1">
        <v>40256</v>
      </c>
      <c r="B1148" s="2" t="s">
        <v>25</v>
      </c>
      <c r="C1148">
        <v>159</v>
      </c>
    </row>
    <row r="1149" spans="1:3" x14ac:dyDescent="0.35">
      <c r="A1149" s="1">
        <v>40258</v>
      </c>
      <c r="B1149" s="2" t="s">
        <v>209</v>
      </c>
      <c r="C1149">
        <v>6</v>
      </c>
    </row>
    <row r="1150" spans="1:3" x14ac:dyDescent="0.35">
      <c r="A1150" s="1">
        <v>40259</v>
      </c>
      <c r="B1150" s="2" t="s">
        <v>12</v>
      </c>
      <c r="C1150">
        <v>103</v>
      </c>
    </row>
    <row r="1151" spans="1:3" x14ac:dyDescent="0.35">
      <c r="A1151" s="1">
        <v>40263</v>
      </c>
      <c r="B1151" s="2" t="s">
        <v>7</v>
      </c>
      <c r="C1151">
        <v>155</v>
      </c>
    </row>
    <row r="1152" spans="1:3" x14ac:dyDescent="0.35">
      <c r="A1152" s="1">
        <v>40263</v>
      </c>
      <c r="B1152" s="2" t="s">
        <v>81</v>
      </c>
      <c r="C1152">
        <v>10</v>
      </c>
    </row>
    <row r="1153" spans="1:3" x14ac:dyDescent="0.35">
      <c r="A1153" s="1">
        <v>40265</v>
      </c>
      <c r="B1153" s="2" t="s">
        <v>28</v>
      </c>
      <c r="C1153">
        <v>158</v>
      </c>
    </row>
    <row r="1154" spans="1:3" x14ac:dyDescent="0.35">
      <c r="A1154" s="1">
        <v>40267</v>
      </c>
      <c r="B1154" s="2" t="s">
        <v>55</v>
      </c>
      <c r="C1154">
        <v>146</v>
      </c>
    </row>
    <row r="1155" spans="1:3" x14ac:dyDescent="0.35">
      <c r="A1155" s="1">
        <v>40268</v>
      </c>
      <c r="B1155" s="2" t="s">
        <v>22</v>
      </c>
      <c r="C1155">
        <v>230</v>
      </c>
    </row>
    <row r="1156" spans="1:3" x14ac:dyDescent="0.35">
      <c r="A1156" s="1">
        <v>40270</v>
      </c>
      <c r="B1156" s="2" t="s">
        <v>39</v>
      </c>
      <c r="C1156">
        <v>143</v>
      </c>
    </row>
    <row r="1157" spans="1:3" x14ac:dyDescent="0.35">
      <c r="A1157" s="1">
        <v>40270</v>
      </c>
      <c r="B1157" s="2" t="s">
        <v>61</v>
      </c>
      <c r="C1157">
        <v>167</v>
      </c>
    </row>
    <row r="1158" spans="1:3" x14ac:dyDescent="0.35">
      <c r="A1158" s="1">
        <v>40270</v>
      </c>
      <c r="B1158" s="2" t="s">
        <v>52</v>
      </c>
      <c r="C1158">
        <v>119</v>
      </c>
    </row>
    <row r="1159" spans="1:3" x14ac:dyDescent="0.35">
      <c r="A1159" s="1">
        <v>40272</v>
      </c>
      <c r="B1159" s="2" t="s">
        <v>14</v>
      </c>
      <c r="C1159">
        <v>400</v>
      </c>
    </row>
    <row r="1160" spans="1:3" x14ac:dyDescent="0.35">
      <c r="A1160" s="1">
        <v>40274</v>
      </c>
      <c r="B1160" s="2" t="s">
        <v>37</v>
      </c>
      <c r="C1160">
        <v>172</v>
      </c>
    </row>
    <row r="1161" spans="1:3" x14ac:dyDescent="0.35">
      <c r="A1161" s="1">
        <v>40275</v>
      </c>
      <c r="B1161" s="2" t="s">
        <v>98</v>
      </c>
      <c r="C1161">
        <v>19</v>
      </c>
    </row>
    <row r="1162" spans="1:3" x14ac:dyDescent="0.35">
      <c r="A1162" s="1">
        <v>40277</v>
      </c>
      <c r="B1162" s="2" t="s">
        <v>7</v>
      </c>
      <c r="C1162">
        <v>116</v>
      </c>
    </row>
    <row r="1163" spans="1:3" x14ac:dyDescent="0.35">
      <c r="A1163" s="1">
        <v>40279</v>
      </c>
      <c r="B1163" s="2" t="s">
        <v>22</v>
      </c>
      <c r="C1163">
        <v>143</v>
      </c>
    </row>
    <row r="1164" spans="1:3" x14ac:dyDescent="0.35">
      <c r="A1164" s="1">
        <v>40280</v>
      </c>
      <c r="B1164" s="2" t="s">
        <v>9</v>
      </c>
      <c r="C1164">
        <v>222</v>
      </c>
    </row>
    <row r="1165" spans="1:3" x14ac:dyDescent="0.35">
      <c r="A1165" s="1">
        <v>40282</v>
      </c>
      <c r="B1165" s="2" t="s">
        <v>9</v>
      </c>
      <c r="C1165">
        <v>352</v>
      </c>
    </row>
    <row r="1166" spans="1:3" x14ac:dyDescent="0.35">
      <c r="A1166" s="1">
        <v>40282</v>
      </c>
      <c r="B1166" s="2" t="s">
        <v>52</v>
      </c>
      <c r="C1166">
        <v>69</v>
      </c>
    </row>
    <row r="1167" spans="1:3" x14ac:dyDescent="0.35">
      <c r="A1167" s="1">
        <v>40283</v>
      </c>
      <c r="B1167" s="2" t="s">
        <v>45</v>
      </c>
      <c r="C1167">
        <v>182</v>
      </c>
    </row>
    <row r="1168" spans="1:3" x14ac:dyDescent="0.35">
      <c r="A1168" s="1">
        <v>40285</v>
      </c>
      <c r="B1168" s="2" t="s">
        <v>9</v>
      </c>
      <c r="C1168">
        <v>182</v>
      </c>
    </row>
    <row r="1169" spans="1:3" x14ac:dyDescent="0.35">
      <c r="A1169" s="1">
        <v>40285</v>
      </c>
      <c r="B1169" s="2" t="s">
        <v>52</v>
      </c>
      <c r="C1169">
        <v>165</v>
      </c>
    </row>
    <row r="1170" spans="1:3" x14ac:dyDescent="0.35">
      <c r="A1170" s="1">
        <v>40286</v>
      </c>
      <c r="B1170" s="2" t="s">
        <v>40</v>
      </c>
      <c r="C1170">
        <v>18</v>
      </c>
    </row>
    <row r="1171" spans="1:3" x14ac:dyDescent="0.35">
      <c r="A1171" s="1">
        <v>40286</v>
      </c>
      <c r="B1171" s="2" t="s">
        <v>210</v>
      </c>
      <c r="C1171">
        <v>2</v>
      </c>
    </row>
    <row r="1172" spans="1:3" x14ac:dyDescent="0.35">
      <c r="A1172" s="1">
        <v>40287</v>
      </c>
      <c r="B1172" s="2" t="s">
        <v>184</v>
      </c>
      <c r="C1172">
        <v>15</v>
      </c>
    </row>
    <row r="1173" spans="1:3" x14ac:dyDescent="0.35">
      <c r="A1173" s="1">
        <v>40288</v>
      </c>
      <c r="B1173" s="2" t="s">
        <v>211</v>
      </c>
      <c r="C1173">
        <v>19</v>
      </c>
    </row>
    <row r="1174" spans="1:3" x14ac:dyDescent="0.35">
      <c r="A1174" s="1">
        <v>40289</v>
      </c>
      <c r="B1174" s="2" t="s">
        <v>37</v>
      </c>
      <c r="C1174">
        <v>66</v>
      </c>
    </row>
    <row r="1175" spans="1:3" x14ac:dyDescent="0.35">
      <c r="A1175" s="1">
        <v>40289</v>
      </c>
      <c r="B1175" s="2" t="s">
        <v>170</v>
      </c>
      <c r="C1175">
        <v>12</v>
      </c>
    </row>
    <row r="1176" spans="1:3" x14ac:dyDescent="0.35">
      <c r="A1176" s="1">
        <v>40290</v>
      </c>
      <c r="B1176" s="2" t="s">
        <v>118</v>
      </c>
      <c r="C1176">
        <v>19</v>
      </c>
    </row>
    <row r="1177" spans="1:3" x14ac:dyDescent="0.35">
      <c r="A1177" s="1">
        <v>40290</v>
      </c>
      <c r="B1177" s="2" t="s">
        <v>23</v>
      </c>
      <c r="C1177">
        <v>96</v>
      </c>
    </row>
    <row r="1178" spans="1:3" x14ac:dyDescent="0.35">
      <c r="A1178" s="1">
        <v>40293</v>
      </c>
      <c r="B1178" s="2" t="s">
        <v>9</v>
      </c>
      <c r="C1178">
        <v>240</v>
      </c>
    </row>
    <row r="1179" spans="1:3" x14ac:dyDescent="0.35">
      <c r="A1179" s="1">
        <v>40295</v>
      </c>
      <c r="B1179" s="2" t="s">
        <v>28</v>
      </c>
      <c r="C1179">
        <v>57</v>
      </c>
    </row>
    <row r="1180" spans="1:3" x14ac:dyDescent="0.35">
      <c r="A1180" s="1">
        <v>40299</v>
      </c>
      <c r="B1180" s="2" t="s">
        <v>14</v>
      </c>
      <c r="C1180">
        <v>475</v>
      </c>
    </row>
    <row r="1181" spans="1:3" x14ac:dyDescent="0.35">
      <c r="A1181" s="1">
        <v>40300</v>
      </c>
      <c r="B1181" s="2" t="s">
        <v>7</v>
      </c>
      <c r="C1181">
        <v>162</v>
      </c>
    </row>
    <row r="1182" spans="1:3" x14ac:dyDescent="0.35">
      <c r="A1182" s="1">
        <v>40302</v>
      </c>
      <c r="B1182" s="2" t="s">
        <v>7</v>
      </c>
      <c r="C1182">
        <v>150</v>
      </c>
    </row>
    <row r="1183" spans="1:3" x14ac:dyDescent="0.35">
      <c r="A1183" s="1">
        <v>40303</v>
      </c>
      <c r="B1183" s="2" t="s">
        <v>50</v>
      </c>
      <c r="C1183">
        <v>139</v>
      </c>
    </row>
    <row r="1184" spans="1:3" x14ac:dyDescent="0.35">
      <c r="A1184" s="1">
        <v>40305</v>
      </c>
      <c r="B1184" s="2" t="s">
        <v>19</v>
      </c>
      <c r="C1184">
        <v>183</v>
      </c>
    </row>
    <row r="1185" spans="1:3" x14ac:dyDescent="0.35">
      <c r="A1185" s="1">
        <v>40315</v>
      </c>
      <c r="B1185" s="2" t="s">
        <v>7</v>
      </c>
      <c r="C1185">
        <v>214</v>
      </c>
    </row>
    <row r="1186" spans="1:3" x14ac:dyDescent="0.35">
      <c r="A1186" s="1">
        <v>40318</v>
      </c>
      <c r="B1186" s="2" t="s">
        <v>175</v>
      </c>
      <c r="C1186">
        <v>14</v>
      </c>
    </row>
    <row r="1187" spans="1:3" x14ac:dyDescent="0.35">
      <c r="A1187" s="1">
        <v>40319</v>
      </c>
      <c r="B1187" s="2" t="s">
        <v>195</v>
      </c>
      <c r="C1187">
        <v>2</v>
      </c>
    </row>
    <row r="1188" spans="1:3" x14ac:dyDescent="0.35">
      <c r="A1188" s="1">
        <v>40320</v>
      </c>
      <c r="B1188" s="2" t="s">
        <v>22</v>
      </c>
      <c r="C1188">
        <v>383</v>
      </c>
    </row>
    <row r="1189" spans="1:3" x14ac:dyDescent="0.35">
      <c r="A1189" s="1">
        <v>40321</v>
      </c>
      <c r="B1189" s="2" t="s">
        <v>0</v>
      </c>
      <c r="C1189">
        <v>14</v>
      </c>
    </row>
    <row r="1190" spans="1:3" x14ac:dyDescent="0.35">
      <c r="A1190" s="1">
        <v>40321</v>
      </c>
      <c r="B1190" s="2" t="s">
        <v>52</v>
      </c>
      <c r="C1190">
        <v>127</v>
      </c>
    </row>
    <row r="1191" spans="1:3" x14ac:dyDescent="0.35">
      <c r="A1191" s="1">
        <v>40322</v>
      </c>
      <c r="B1191" s="2" t="s">
        <v>30</v>
      </c>
      <c r="C1191">
        <v>179</v>
      </c>
    </row>
    <row r="1192" spans="1:3" x14ac:dyDescent="0.35">
      <c r="A1192" s="1">
        <v>40323</v>
      </c>
      <c r="B1192" s="2" t="s">
        <v>23</v>
      </c>
      <c r="C1192">
        <v>74</v>
      </c>
    </row>
    <row r="1193" spans="1:3" x14ac:dyDescent="0.35">
      <c r="A1193" s="1">
        <v>40323</v>
      </c>
      <c r="B1193" s="2" t="s">
        <v>50</v>
      </c>
      <c r="C1193">
        <v>311</v>
      </c>
    </row>
    <row r="1194" spans="1:3" x14ac:dyDescent="0.35">
      <c r="A1194" s="1">
        <v>40327</v>
      </c>
      <c r="B1194" s="2" t="s">
        <v>66</v>
      </c>
      <c r="C1194">
        <v>190</v>
      </c>
    </row>
    <row r="1195" spans="1:3" x14ac:dyDescent="0.35">
      <c r="A1195" s="1">
        <v>40329</v>
      </c>
      <c r="B1195" s="2" t="s">
        <v>31</v>
      </c>
      <c r="C1195">
        <v>67</v>
      </c>
    </row>
    <row r="1196" spans="1:3" x14ac:dyDescent="0.35">
      <c r="A1196" s="1">
        <v>40331</v>
      </c>
      <c r="B1196" s="2" t="s">
        <v>7</v>
      </c>
      <c r="C1196">
        <v>331</v>
      </c>
    </row>
    <row r="1197" spans="1:3" x14ac:dyDescent="0.35">
      <c r="A1197" s="1">
        <v>40331</v>
      </c>
      <c r="B1197" s="2" t="s">
        <v>39</v>
      </c>
      <c r="C1197">
        <v>114</v>
      </c>
    </row>
    <row r="1198" spans="1:3" x14ac:dyDescent="0.35">
      <c r="A1198" s="1">
        <v>40332</v>
      </c>
      <c r="B1198" s="2" t="s">
        <v>52</v>
      </c>
      <c r="C1198">
        <v>79</v>
      </c>
    </row>
    <row r="1199" spans="1:3" x14ac:dyDescent="0.35">
      <c r="A1199" s="1">
        <v>40333</v>
      </c>
      <c r="B1199" s="2" t="s">
        <v>71</v>
      </c>
      <c r="C1199">
        <v>22</v>
      </c>
    </row>
    <row r="1200" spans="1:3" x14ac:dyDescent="0.35">
      <c r="A1200" s="1">
        <v>40333</v>
      </c>
      <c r="B1200" s="2" t="s">
        <v>92</v>
      </c>
      <c r="C1200">
        <v>5</v>
      </c>
    </row>
    <row r="1201" spans="1:3" x14ac:dyDescent="0.35">
      <c r="A1201" s="1">
        <v>40336</v>
      </c>
      <c r="B1201" s="2" t="s">
        <v>72</v>
      </c>
      <c r="C1201">
        <v>17</v>
      </c>
    </row>
    <row r="1202" spans="1:3" x14ac:dyDescent="0.35">
      <c r="A1202" s="1">
        <v>40337</v>
      </c>
      <c r="B1202" s="2" t="s">
        <v>45</v>
      </c>
      <c r="C1202">
        <v>344</v>
      </c>
    </row>
    <row r="1203" spans="1:3" x14ac:dyDescent="0.35">
      <c r="A1203" s="1">
        <v>40337</v>
      </c>
      <c r="B1203" s="2" t="s">
        <v>14</v>
      </c>
      <c r="C1203">
        <v>329</v>
      </c>
    </row>
    <row r="1204" spans="1:3" x14ac:dyDescent="0.35">
      <c r="A1204" s="1">
        <v>40337</v>
      </c>
      <c r="B1204" s="2" t="s">
        <v>112</v>
      </c>
      <c r="C1204">
        <v>10</v>
      </c>
    </row>
    <row r="1205" spans="1:3" x14ac:dyDescent="0.35">
      <c r="A1205" s="1">
        <v>40341</v>
      </c>
      <c r="B1205" s="2" t="s">
        <v>30</v>
      </c>
      <c r="C1205">
        <v>105</v>
      </c>
    </row>
    <row r="1206" spans="1:3" x14ac:dyDescent="0.35">
      <c r="A1206" s="1">
        <v>40342</v>
      </c>
      <c r="B1206" s="2" t="s">
        <v>69</v>
      </c>
      <c r="C1206">
        <v>26</v>
      </c>
    </row>
    <row r="1207" spans="1:3" x14ac:dyDescent="0.35">
      <c r="A1207" s="1">
        <v>40343</v>
      </c>
      <c r="B1207" s="2" t="s">
        <v>39</v>
      </c>
      <c r="C1207">
        <v>121</v>
      </c>
    </row>
    <row r="1208" spans="1:3" x14ac:dyDescent="0.35">
      <c r="A1208" s="1">
        <v>40345</v>
      </c>
      <c r="B1208" s="2" t="s">
        <v>8</v>
      </c>
      <c r="C1208">
        <v>174</v>
      </c>
    </row>
    <row r="1209" spans="1:3" x14ac:dyDescent="0.35">
      <c r="A1209" s="1">
        <v>40346</v>
      </c>
      <c r="B1209" s="2" t="s">
        <v>14</v>
      </c>
      <c r="C1209">
        <v>233</v>
      </c>
    </row>
    <row r="1210" spans="1:3" x14ac:dyDescent="0.35">
      <c r="A1210" s="1">
        <v>40347</v>
      </c>
      <c r="B1210" s="2" t="s">
        <v>10</v>
      </c>
      <c r="C1210">
        <v>117</v>
      </c>
    </row>
    <row r="1211" spans="1:3" x14ac:dyDescent="0.35">
      <c r="A1211" s="1">
        <v>40348</v>
      </c>
      <c r="B1211" s="2" t="s">
        <v>72</v>
      </c>
      <c r="C1211">
        <v>11</v>
      </c>
    </row>
    <row r="1212" spans="1:3" x14ac:dyDescent="0.35">
      <c r="A1212" s="1">
        <v>40348</v>
      </c>
      <c r="B1212" s="2" t="s">
        <v>212</v>
      </c>
      <c r="C1212">
        <v>18</v>
      </c>
    </row>
    <row r="1213" spans="1:3" x14ac:dyDescent="0.35">
      <c r="A1213" s="1">
        <v>40348</v>
      </c>
      <c r="B1213" s="2" t="s">
        <v>45</v>
      </c>
      <c r="C1213">
        <v>332</v>
      </c>
    </row>
    <row r="1214" spans="1:3" x14ac:dyDescent="0.35">
      <c r="A1214" s="1">
        <v>40349</v>
      </c>
      <c r="B1214" s="2" t="s">
        <v>156</v>
      </c>
      <c r="C1214">
        <v>6</v>
      </c>
    </row>
    <row r="1215" spans="1:3" x14ac:dyDescent="0.35">
      <c r="A1215" s="1">
        <v>40350</v>
      </c>
      <c r="B1215" s="2" t="s">
        <v>102</v>
      </c>
      <c r="C1215">
        <v>260</v>
      </c>
    </row>
    <row r="1216" spans="1:3" x14ac:dyDescent="0.35">
      <c r="A1216" s="1">
        <v>40350</v>
      </c>
      <c r="B1216" s="2" t="s">
        <v>80</v>
      </c>
      <c r="C1216">
        <v>22</v>
      </c>
    </row>
    <row r="1217" spans="1:3" x14ac:dyDescent="0.35">
      <c r="A1217" s="1">
        <v>40352</v>
      </c>
      <c r="B1217" s="2" t="s">
        <v>129</v>
      </c>
      <c r="C1217">
        <v>9</v>
      </c>
    </row>
    <row r="1218" spans="1:3" x14ac:dyDescent="0.35">
      <c r="A1218" s="1">
        <v>40353</v>
      </c>
      <c r="B1218" s="2" t="s">
        <v>66</v>
      </c>
      <c r="C1218">
        <v>79</v>
      </c>
    </row>
    <row r="1219" spans="1:3" x14ac:dyDescent="0.35">
      <c r="A1219" s="1">
        <v>40355</v>
      </c>
      <c r="B1219" s="2" t="s">
        <v>45</v>
      </c>
      <c r="C1219">
        <v>480</v>
      </c>
    </row>
    <row r="1220" spans="1:3" x14ac:dyDescent="0.35">
      <c r="A1220" s="1">
        <v>40360</v>
      </c>
      <c r="B1220" s="2" t="s">
        <v>9</v>
      </c>
      <c r="C1220">
        <v>154</v>
      </c>
    </row>
    <row r="1221" spans="1:3" x14ac:dyDescent="0.35">
      <c r="A1221" s="1">
        <v>40360</v>
      </c>
      <c r="B1221" s="2" t="s">
        <v>35</v>
      </c>
      <c r="C1221">
        <v>170</v>
      </c>
    </row>
    <row r="1222" spans="1:3" x14ac:dyDescent="0.35">
      <c r="A1222" s="1">
        <v>40361</v>
      </c>
      <c r="B1222" s="2" t="s">
        <v>213</v>
      </c>
      <c r="C1222">
        <v>13</v>
      </c>
    </row>
    <row r="1223" spans="1:3" x14ac:dyDescent="0.35">
      <c r="A1223" s="1">
        <v>40364</v>
      </c>
      <c r="B1223" s="2" t="s">
        <v>18</v>
      </c>
      <c r="C1223">
        <v>29</v>
      </c>
    </row>
    <row r="1224" spans="1:3" x14ac:dyDescent="0.35">
      <c r="A1224" s="1">
        <v>40366</v>
      </c>
      <c r="B1224" s="2" t="s">
        <v>19</v>
      </c>
      <c r="C1224">
        <v>80</v>
      </c>
    </row>
    <row r="1225" spans="1:3" x14ac:dyDescent="0.35">
      <c r="A1225" s="1">
        <v>40370</v>
      </c>
      <c r="B1225" s="2" t="s">
        <v>176</v>
      </c>
      <c r="C1225">
        <v>20</v>
      </c>
    </row>
    <row r="1226" spans="1:3" x14ac:dyDescent="0.35">
      <c r="A1226" s="1">
        <v>40370</v>
      </c>
      <c r="B1226" s="2" t="s">
        <v>9</v>
      </c>
      <c r="C1226">
        <v>401</v>
      </c>
    </row>
    <row r="1227" spans="1:3" x14ac:dyDescent="0.35">
      <c r="A1227" s="1">
        <v>40372</v>
      </c>
      <c r="B1227" s="2" t="s">
        <v>39</v>
      </c>
      <c r="C1227">
        <v>134</v>
      </c>
    </row>
    <row r="1228" spans="1:3" x14ac:dyDescent="0.35">
      <c r="A1228" s="1">
        <v>40374</v>
      </c>
      <c r="B1228" s="2" t="s">
        <v>37</v>
      </c>
      <c r="C1228">
        <v>107</v>
      </c>
    </row>
    <row r="1229" spans="1:3" x14ac:dyDescent="0.35">
      <c r="A1229" s="1">
        <v>40379</v>
      </c>
      <c r="B1229" s="2" t="s">
        <v>10</v>
      </c>
      <c r="C1229">
        <v>30</v>
      </c>
    </row>
    <row r="1230" spans="1:3" x14ac:dyDescent="0.35">
      <c r="A1230" s="1">
        <v>40381</v>
      </c>
      <c r="B1230" s="2" t="s">
        <v>24</v>
      </c>
      <c r="C1230">
        <v>138</v>
      </c>
    </row>
    <row r="1231" spans="1:3" x14ac:dyDescent="0.35">
      <c r="A1231" s="1">
        <v>40382</v>
      </c>
      <c r="B1231" s="2" t="s">
        <v>22</v>
      </c>
      <c r="C1231">
        <v>404</v>
      </c>
    </row>
    <row r="1232" spans="1:3" x14ac:dyDescent="0.35">
      <c r="A1232" s="1">
        <v>40386</v>
      </c>
      <c r="B1232" s="2" t="s">
        <v>37</v>
      </c>
      <c r="C1232">
        <v>117</v>
      </c>
    </row>
    <row r="1233" spans="1:3" x14ac:dyDescent="0.35">
      <c r="A1233" s="1">
        <v>40389</v>
      </c>
      <c r="B1233" s="2" t="s">
        <v>9</v>
      </c>
      <c r="C1233">
        <v>124</v>
      </c>
    </row>
    <row r="1234" spans="1:3" x14ac:dyDescent="0.35">
      <c r="A1234" s="1">
        <v>40390</v>
      </c>
      <c r="B1234" s="2" t="s">
        <v>52</v>
      </c>
      <c r="C1234">
        <v>155</v>
      </c>
    </row>
    <row r="1235" spans="1:3" x14ac:dyDescent="0.35">
      <c r="A1235" s="1">
        <v>40391</v>
      </c>
      <c r="B1235" s="2" t="s">
        <v>28</v>
      </c>
      <c r="C1235">
        <v>161</v>
      </c>
    </row>
    <row r="1236" spans="1:3" x14ac:dyDescent="0.35">
      <c r="A1236" s="1">
        <v>40395</v>
      </c>
      <c r="B1236" s="2" t="s">
        <v>12</v>
      </c>
      <c r="C1236">
        <v>80</v>
      </c>
    </row>
    <row r="1237" spans="1:3" x14ac:dyDescent="0.35">
      <c r="A1237" s="1">
        <v>40395</v>
      </c>
      <c r="B1237" s="2" t="s">
        <v>172</v>
      </c>
      <c r="C1237">
        <v>9</v>
      </c>
    </row>
    <row r="1238" spans="1:3" x14ac:dyDescent="0.35">
      <c r="A1238" s="1">
        <v>40396</v>
      </c>
      <c r="B1238" s="2" t="s">
        <v>12</v>
      </c>
      <c r="C1238">
        <v>160</v>
      </c>
    </row>
    <row r="1239" spans="1:3" x14ac:dyDescent="0.35">
      <c r="A1239" s="1">
        <v>40399</v>
      </c>
      <c r="B1239" s="2" t="s">
        <v>113</v>
      </c>
      <c r="C1239">
        <v>18</v>
      </c>
    </row>
    <row r="1240" spans="1:3" x14ac:dyDescent="0.35">
      <c r="A1240" s="1">
        <v>40401</v>
      </c>
      <c r="B1240" s="2" t="s">
        <v>10</v>
      </c>
      <c r="C1240">
        <v>150</v>
      </c>
    </row>
    <row r="1241" spans="1:3" x14ac:dyDescent="0.35">
      <c r="A1241" s="1">
        <v>40405</v>
      </c>
      <c r="B1241" s="2" t="s">
        <v>214</v>
      </c>
      <c r="C1241">
        <v>16</v>
      </c>
    </row>
    <row r="1242" spans="1:3" x14ac:dyDescent="0.35">
      <c r="A1242" s="1">
        <v>40412</v>
      </c>
      <c r="B1242" s="2" t="s">
        <v>69</v>
      </c>
      <c r="C1242">
        <v>158</v>
      </c>
    </row>
    <row r="1243" spans="1:3" x14ac:dyDescent="0.35">
      <c r="A1243" s="1">
        <v>40414</v>
      </c>
      <c r="B1243" s="2" t="s">
        <v>61</v>
      </c>
      <c r="C1243">
        <v>29</v>
      </c>
    </row>
    <row r="1244" spans="1:3" x14ac:dyDescent="0.35">
      <c r="A1244" s="1">
        <v>40423</v>
      </c>
      <c r="B1244" s="2" t="s">
        <v>106</v>
      </c>
      <c r="C1244">
        <v>6</v>
      </c>
    </row>
    <row r="1245" spans="1:3" x14ac:dyDescent="0.35">
      <c r="A1245" s="1">
        <v>40423</v>
      </c>
      <c r="B1245" s="2" t="s">
        <v>9</v>
      </c>
      <c r="C1245">
        <v>489</v>
      </c>
    </row>
    <row r="1246" spans="1:3" x14ac:dyDescent="0.35">
      <c r="A1246" s="1">
        <v>40425</v>
      </c>
      <c r="B1246" s="2" t="s">
        <v>35</v>
      </c>
      <c r="C1246">
        <v>200</v>
      </c>
    </row>
    <row r="1247" spans="1:3" x14ac:dyDescent="0.35">
      <c r="A1247" s="1">
        <v>40427</v>
      </c>
      <c r="B1247" s="2" t="s">
        <v>10</v>
      </c>
      <c r="C1247">
        <v>28</v>
      </c>
    </row>
    <row r="1248" spans="1:3" x14ac:dyDescent="0.35">
      <c r="A1248" s="1">
        <v>40431</v>
      </c>
      <c r="B1248" s="2" t="s">
        <v>10</v>
      </c>
      <c r="C1248">
        <v>28</v>
      </c>
    </row>
    <row r="1249" spans="1:3" x14ac:dyDescent="0.35">
      <c r="A1249" s="1">
        <v>40432</v>
      </c>
      <c r="B1249" s="2" t="s">
        <v>9</v>
      </c>
      <c r="C1249">
        <v>297</v>
      </c>
    </row>
    <row r="1250" spans="1:3" x14ac:dyDescent="0.35">
      <c r="A1250" s="1">
        <v>40434</v>
      </c>
      <c r="B1250" s="2" t="s">
        <v>17</v>
      </c>
      <c r="C1250">
        <v>227</v>
      </c>
    </row>
    <row r="1251" spans="1:3" x14ac:dyDescent="0.35">
      <c r="A1251" s="1">
        <v>40434</v>
      </c>
      <c r="B1251" s="2" t="s">
        <v>140</v>
      </c>
      <c r="C1251">
        <v>14</v>
      </c>
    </row>
    <row r="1252" spans="1:3" x14ac:dyDescent="0.35">
      <c r="A1252" s="1">
        <v>40437</v>
      </c>
      <c r="B1252" s="2" t="s">
        <v>98</v>
      </c>
      <c r="C1252">
        <v>20</v>
      </c>
    </row>
    <row r="1253" spans="1:3" x14ac:dyDescent="0.35">
      <c r="A1253" s="1">
        <v>40439</v>
      </c>
      <c r="B1253" s="2" t="s">
        <v>63</v>
      </c>
      <c r="C1253">
        <v>194</v>
      </c>
    </row>
    <row r="1254" spans="1:3" x14ac:dyDescent="0.35">
      <c r="A1254" s="1">
        <v>40439</v>
      </c>
      <c r="B1254" s="2" t="s">
        <v>35</v>
      </c>
      <c r="C1254">
        <v>58</v>
      </c>
    </row>
    <row r="1255" spans="1:3" x14ac:dyDescent="0.35">
      <c r="A1255" s="1">
        <v>40440</v>
      </c>
      <c r="B1255" s="2" t="s">
        <v>66</v>
      </c>
      <c r="C1255">
        <v>30</v>
      </c>
    </row>
    <row r="1256" spans="1:3" x14ac:dyDescent="0.35">
      <c r="A1256" s="1">
        <v>40440</v>
      </c>
      <c r="B1256" s="2" t="s">
        <v>17</v>
      </c>
      <c r="C1256">
        <v>159</v>
      </c>
    </row>
    <row r="1257" spans="1:3" x14ac:dyDescent="0.35">
      <c r="A1257" s="1">
        <v>40443</v>
      </c>
      <c r="B1257" s="2" t="s">
        <v>22</v>
      </c>
      <c r="C1257">
        <v>279</v>
      </c>
    </row>
    <row r="1258" spans="1:3" x14ac:dyDescent="0.35">
      <c r="A1258" s="1">
        <v>40444</v>
      </c>
      <c r="B1258" s="2" t="s">
        <v>26</v>
      </c>
      <c r="C1258">
        <v>38</v>
      </c>
    </row>
    <row r="1259" spans="1:3" x14ac:dyDescent="0.35">
      <c r="A1259" s="1">
        <v>40446</v>
      </c>
      <c r="B1259" s="2" t="s">
        <v>36</v>
      </c>
      <c r="C1259">
        <v>7</v>
      </c>
    </row>
    <row r="1260" spans="1:3" x14ac:dyDescent="0.35">
      <c r="A1260" s="1">
        <v>40447</v>
      </c>
      <c r="B1260" s="2" t="s">
        <v>22</v>
      </c>
      <c r="C1260">
        <v>154</v>
      </c>
    </row>
    <row r="1261" spans="1:3" x14ac:dyDescent="0.35">
      <c r="A1261" s="1">
        <v>40447</v>
      </c>
      <c r="B1261" s="2" t="s">
        <v>50</v>
      </c>
      <c r="C1261">
        <v>274</v>
      </c>
    </row>
    <row r="1262" spans="1:3" x14ac:dyDescent="0.35">
      <c r="A1262" s="1">
        <v>40448</v>
      </c>
      <c r="B1262" s="2" t="s">
        <v>14</v>
      </c>
      <c r="C1262">
        <v>219</v>
      </c>
    </row>
    <row r="1263" spans="1:3" x14ac:dyDescent="0.35">
      <c r="A1263" s="1">
        <v>40449</v>
      </c>
      <c r="B1263" s="2" t="s">
        <v>30</v>
      </c>
      <c r="C1263">
        <v>57</v>
      </c>
    </row>
    <row r="1264" spans="1:3" x14ac:dyDescent="0.35">
      <c r="A1264" s="1">
        <v>40449</v>
      </c>
      <c r="B1264" s="2" t="s">
        <v>12</v>
      </c>
      <c r="C1264">
        <v>152</v>
      </c>
    </row>
    <row r="1265" spans="1:3" x14ac:dyDescent="0.35">
      <c r="A1265" s="1">
        <v>40454</v>
      </c>
      <c r="B1265" s="2" t="s">
        <v>45</v>
      </c>
      <c r="C1265">
        <v>263</v>
      </c>
    </row>
    <row r="1266" spans="1:3" x14ac:dyDescent="0.35">
      <c r="A1266" s="1">
        <v>40456</v>
      </c>
      <c r="B1266" s="2" t="s">
        <v>28</v>
      </c>
      <c r="C1266">
        <v>61</v>
      </c>
    </row>
    <row r="1267" spans="1:3" x14ac:dyDescent="0.35">
      <c r="A1267" s="1">
        <v>40456</v>
      </c>
      <c r="B1267" s="2" t="s">
        <v>50</v>
      </c>
      <c r="C1267">
        <v>217</v>
      </c>
    </row>
    <row r="1268" spans="1:3" x14ac:dyDescent="0.35">
      <c r="A1268" s="1">
        <v>40457</v>
      </c>
      <c r="B1268" s="2" t="s">
        <v>61</v>
      </c>
      <c r="C1268">
        <v>28</v>
      </c>
    </row>
    <row r="1269" spans="1:3" x14ac:dyDescent="0.35">
      <c r="A1269" s="1">
        <v>40457</v>
      </c>
      <c r="B1269" s="2" t="s">
        <v>45</v>
      </c>
      <c r="C1269">
        <v>299</v>
      </c>
    </row>
    <row r="1270" spans="1:3" x14ac:dyDescent="0.35">
      <c r="A1270" s="1">
        <v>40460</v>
      </c>
      <c r="B1270" s="2" t="s">
        <v>14</v>
      </c>
      <c r="C1270">
        <v>429</v>
      </c>
    </row>
    <row r="1271" spans="1:3" x14ac:dyDescent="0.35">
      <c r="A1271" s="1">
        <v>40463</v>
      </c>
      <c r="B1271" s="2" t="s">
        <v>14</v>
      </c>
      <c r="C1271">
        <v>427</v>
      </c>
    </row>
    <row r="1272" spans="1:3" x14ac:dyDescent="0.35">
      <c r="A1272" s="1">
        <v>40463</v>
      </c>
      <c r="B1272" s="2" t="s">
        <v>12</v>
      </c>
      <c r="C1272">
        <v>87</v>
      </c>
    </row>
    <row r="1273" spans="1:3" x14ac:dyDescent="0.35">
      <c r="A1273" s="1">
        <v>40463</v>
      </c>
      <c r="B1273" s="2" t="s">
        <v>141</v>
      </c>
      <c r="C1273">
        <v>17</v>
      </c>
    </row>
    <row r="1274" spans="1:3" x14ac:dyDescent="0.35">
      <c r="A1274" s="1">
        <v>40465</v>
      </c>
      <c r="B1274" s="2" t="s">
        <v>35</v>
      </c>
      <c r="C1274">
        <v>124</v>
      </c>
    </row>
    <row r="1275" spans="1:3" x14ac:dyDescent="0.35">
      <c r="A1275" s="1">
        <v>40467</v>
      </c>
      <c r="B1275" s="2" t="s">
        <v>7</v>
      </c>
      <c r="C1275">
        <v>406</v>
      </c>
    </row>
    <row r="1276" spans="1:3" x14ac:dyDescent="0.35">
      <c r="A1276" s="1">
        <v>40467</v>
      </c>
      <c r="B1276" s="2" t="s">
        <v>52</v>
      </c>
      <c r="C1276">
        <v>136</v>
      </c>
    </row>
    <row r="1277" spans="1:3" x14ac:dyDescent="0.35">
      <c r="A1277" s="1">
        <v>40468</v>
      </c>
      <c r="B1277" s="2" t="s">
        <v>25</v>
      </c>
      <c r="C1277">
        <v>44</v>
      </c>
    </row>
    <row r="1278" spans="1:3" x14ac:dyDescent="0.35">
      <c r="A1278" s="1">
        <v>40470</v>
      </c>
      <c r="B1278" s="2" t="s">
        <v>39</v>
      </c>
      <c r="C1278">
        <v>76</v>
      </c>
    </row>
    <row r="1279" spans="1:3" x14ac:dyDescent="0.35">
      <c r="A1279" s="1">
        <v>40473</v>
      </c>
      <c r="B1279" s="2" t="s">
        <v>19</v>
      </c>
      <c r="C1279">
        <v>104</v>
      </c>
    </row>
    <row r="1280" spans="1:3" x14ac:dyDescent="0.35">
      <c r="A1280" s="1">
        <v>40474</v>
      </c>
      <c r="B1280" s="2" t="s">
        <v>12</v>
      </c>
      <c r="C1280">
        <v>107</v>
      </c>
    </row>
    <row r="1281" spans="1:3" x14ac:dyDescent="0.35">
      <c r="A1281" s="1">
        <v>40477</v>
      </c>
      <c r="B1281" s="2" t="s">
        <v>22</v>
      </c>
      <c r="C1281">
        <v>339</v>
      </c>
    </row>
    <row r="1282" spans="1:3" x14ac:dyDescent="0.35">
      <c r="A1282" s="1">
        <v>40480</v>
      </c>
      <c r="B1282" s="2" t="s">
        <v>45</v>
      </c>
      <c r="C1282">
        <v>313</v>
      </c>
    </row>
    <row r="1283" spans="1:3" x14ac:dyDescent="0.35">
      <c r="A1283" s="1">
        <v>40481</v>
      </c>
      <c r="B1283" s="2" t="s">
        <v>45</v>
      </c>
      <c r="C1283">
        <v>251</v>
      </c>
    </row>
    <row r="1284" spans="1:3" x14ac:dyDescent="0.35">
      <c r="A1284" s="1">
        <v>40481</v>
      </c>
      <c r="B1284" s="2" t="s">
        <v>14</v>
      </c>
      <c r="C1284">
        <v>126</v>
      </c>
    </row>
    <row r="1285" spans="1:3" x14ac:dyDescent="0.35">
      <c r="A1285" s="1">
        <v>40483</v>
      </c>
      <c r="B1285" s="2" t="s">
        <v>25</v>
      </c>
      <c r="C1285">
        <v>20</v>
      </c>
    </row>
    <row r="1286" spans="1:3" x14ac:dyDescent="0.35">
      <c r="A1286" s="1">
        <v>40484</v>
      </c>
      <c r="B1286" s="2" t="s">
        <v>69</v>
      </c>
      <c r="C1286">
        <v>80</v>
      </c>
    </row>
    <row r="1287" spans="1:3" x14ac:dyDescent="0.35">
      <c r="A1287" s="1">
        <v>40485</v>
      </c>
      <c r="B1287" s="2" t="s">
        <v>136</v>
      </c>
      <c r="C1287">
        <v>9</v>
      </c>
    </row>
    <row r="1288" spans="1:3" x14ac:dyDescent="0.35">
      <c r="A1288" s="1">
        <v>40487</v>
      </c>
      <c r="B1288" s="2" t="s">
        <v>19</v>
      </c>
      <c r="C1288">
        <v>50</v>
      </c>
    </row>
    <row r="1289" spans="1:3" x14ac:dyDescent="0.35">
      <c r="A1289" s="1">
        <v>40488</v>
      </c>
      <c r="B1289" s="2" t="s">
        <v>23</v>
      </c>
      <c r="C1289">
        <v>100</v>
      </c>
    </row>
    <row r="1290" spans="1:3" x14ac:dyDescent="0.35">
      <c r="A1290" s="1">
        <v>40489</v>
      </c>
      <c r="B1290" s="2" t="s">
        <v>142</v>
      </c>
      <c r="C1290">
        <v>2</v>
      </c>
    </row>
    <row r="1291" spans="1:3" x14ac:dyDescent="0.35">
      <c r="A1291" s="1">
        <v>40490</v>
      </c>
      <c r="B1291" s="2" t="s">
        <v>17</v>
      </c>
      <c r="C1291">
        <v>214</v>
      </c>
    </row>
    <row r="1292" spans="1:3" x14ac:dyDescent="0.35">
      <c r="A1292" s="1">
        <v>40491</v>
      </c>
      <c r="B1292" s="2" t="s">
        <v>70</v>
      </c>
      <c r="C1292">
        <v>17</v>
      </c>
    </row>
    <row r="1293" spans="1:3" x14ac:dyDescent="0.35">
      <c r="A1293" s="1">
        <v>40492</v>
      </c>
      <c r="B1293" s="2" t="s">
        <v>45</v>
      </c>
      <c r="C1293">
        <v>269</v>
      </c>
    </row>
    <row r="1294" spans="1:3" x14ac:dyDescent="0.35">
      <c r="A1294" s="1">
        <v>40496</v>
      </c>
      <c r="B1294" s="2" t="s">
        <v>172</v>
      </c>
      <c r="C1294">
        <v>2</v>
      </c>
    </row>
    <row r="1295" spans="1:3" x14ac:dyDescent="0.35">
      <c r="A1295" s="1">
        <v>40503</v>
      </c>
      <c r="B1295" s="2" t="s">
        <v>12</v>
      </c>
      <c r="C1295">
        <v>159</v>
      </c>
    </row>
    <row r="1296" spans="1:3" x14ac:dyDescent="0.35">
      <c r="A1296" s="1">
        <v>40504</v>
      </c>
      <c r="B1296" s="2" t="s">
        <v>28</v>
      </c>
      <c r="C1296">
        <v>167</v>
      </c>
    </row>
    <row r="1297" spans="1:3" x14ac:dyDescent="0.35">
      <c r="A1297" s="1">
        <v>40505</v>
      </c>
      <c r="B1297" s="2" t="s">
        <v>37</v>
      </c>
      <c r="C1297">
        <v>123</v>
      </c>
    </row>
    <row r="1298" spans="1:3" x14ac:dyDescent="0.35">
      <c r="A1298" s="1">
        <v>40505</v>
      </c>
      <c r="B1298" s="2" t="s">
        <v>28</v>
      </c>
      <c r="C1298">
        <v>32</v>
      </c>
    </row>
    <row r="1299" spans="1:3" x14ac:dyDescent="0.35">
      <c r="A1299" s="1">
        <v>40505</v>
      </c>
      <c r="B1299" s="2" t="s">
        <v>7</v>
      </c>
      <c r="C1299">
        <v>276</v>
      </c>
    </row>
    <row r="1300" spans="1:3" x14ac:dyDescent="0.35">
      <c r="A1300" s="1">
        <v>40508</v>
      </c>
      <c r="B1300" s="2" t="s">
        <v>14</v>
      </c>
      <c r="C1300">
        <v>191</v>
      </c>
    </row>
    <row r="1301" spans="1:3" x14ac:dyDescent="0.35">
      <c r="A1301" s="1">
        <v>40510</v>
      </c>
      <c r="B1301" s="2" t="s">
        <v>215</v>
      </c>
      <c r="C1301">
        <v>9</v>
      </c>
    </row>
    <row r="1302" spans="1:3" x14ac:dyDescent="0.35">
      <c r="A1302" s="1">
        <v>40511</v>
      </c>
      <c r="B1302" s="2" t="s">
        <v>30</v>
      </c>
      <c r="C1302">
        <v>174</v>
      </c>
    </row>
    <row r="1303" spans="1:3" x14ac:dyDescent="0.35">
      <c r="A1303" s="1">
        <v>40512</v>
      </c>
      <c r="B1303" s="2" t="s">
        <v>69</v>
      </c>
      <c r="C1303">
        <v>39</v>
      </c>
    </row>
    <row r="1304" spans="1:3" x14ac:dyDescent="0.35">
      <c r="A1304" s="1">
        <v>40513</v>
      </c>
      <c r="B1304" s="2" t="s">
        <v>7</v>
      </c>
      <c r="C1304">
        <v>330</v>
      </c>
    </row>
    <row r="1305" spans="1:3" x14ac:dyDescent="0.35">
      <c r="A1305" s="1">
        <v>40513</v>
      </c>
      <c r="B1305" s="2" t="s">
        <v>146</v>
      </c>
      <c r="C1305">
        <v>5</v>
      </c>
    </row>
    <row r="1306" spans="1:3" x14ac:dyDescent="0.35">
      <c r="A1306" s="1">
        <v>40516</v>
      </c>
      <c r="B1306" s="2" t="s">
        <v>14</v>
      </c>
      <c r="C1306">
        <v>175</v>
      </c>
    </row>
    <row r="1307" spans="1:3" x14ac:dyDescent="0.35">
      <c r="A1307" s="1">
        <v>40520</v>
      </c>
      <c r="B1307" s="2" t="s">
        <v>131</v>
      </c>
      <c r="C1307">
        <v>183</v>
      </c>
    </row>
    <row r="1308" spans="1:3" x14ac:dyDescent="0.35">
      <c r="A1308" s="1">
        <v>40520</v>
      </c>
      <c r="B1308" s="2" t="s">
        <v>45</v>
      </c>
      <c r="C1308">
        <v>423</v>
      </c>
    </row>
    <row r="1309" spans="1:3" x14ac:dyDescent="0.35">
      <c r="A1309" s="1">
        <v>40520</v>
      </c>
      <c r="B1309" s="2" t="s">
        <v>52</v>
      </c>
      <c r="C1309">
        <v>88</v>
      </c>
    </row>
    <row r="1310" spans="1:3" x14ac:dyDescent="0.35">
      <c r="A1310" s="1">
        <v>40521</v>
      </c>
      <c r="B1310" s="2" t="s">
        <v>17</v>
      </c>
      <c r="C1310">
        <v>241</v>
      </c>
    </row>
    <row r="1311" spans="1:3" x14ac:dyDescent="0.35">
      <c r="A1311" s="1">
        <v>40522</v>
      </c>
      <c r="B1311" s="2" t="s">
        <v>12</v>
      </c>
      <c r="C1311">
        <v>37</v>
      </c>
    </row>
    <row r="1312" spans="1:3" x14ac:dyDescent="0.35">
      <c r="A1312" s="1">
        <v>40528</v>
      </c>
      <c r="B1312" s="2" t="s">
        <v>78</v>
      </c>
      <c r="C1312">
        <v>164</v>
      </c>
    </row>
    <row r="1313" spans="1:3" x14ac:dyDescent="0.35">
      <c r="A1313" s="1">
        <v>40529</v>
      </c>
      <c r="B1313" s="2" t="s">
        <v>94</v>
      </c>
      <c r="C1313">
        <v>20</v>
      </c>
    </row>
    <row r="1314" spans="1:3" x14ac:dyDescent="0.35">
      <c r="A1314" s="1">
        <v>40533</v>
      </c>
      <c r="B1314" s="2" t="s">
        <v>182</v>
      </c>
      <c r="C1314">
        <v>8</v>
      </c>
    </row>
    <row r="1315" spans="1:3" x14ac:dyDescent="0.35">
      <c r="A1315" s="1">
        <v>40533</v>
      </c>
      <c r="B1315" s="2" t="s">
        <v>156</v>
      </c>
      <c r="C1315">
        <v>4</v>
      </c>
    </row>
    <row r="1316" spans="1:3" x14ac:dyDescent="0.35">
      <c r="A1316" s="1">
        <v>40538</v>
      </c>
      <c r="B1316" s="2" t="s">
        <v>22</v>
      </c>
      <c r="C1316">
        <v>408</v>
      </c>
    </row>
    <row r="1317" spans="1:3" x14ac:dyDescent="0.35">
      <c r="A1317" s="1">
        <v>40544</v>
      </c>
      <c r="B1317" s="2" t="s">
        <v>142</v>
      </c>
      <c r="C1317">
        <v>20</v>
      </c>
    </row>
    <row r="1318" spans="1:3" x14ac:dyDescent="0.35">
      <c r="A1318" s="1">
        <v>40545</v>
      </c>
      <c r="B1318" s="2" t="s">
        <v>31</v>
      </c>
      <c r="C1318">
        <v>102</v>
      </c>
    </row>
    <row r="1319" spans="1:3" x14ac:dyDescent="0.35">
      <c r="A1319" s="1">
        <v>40546</v>
      </c>
      <c r="B1319" s="2" t="s">
        <v>9</v>
      </c>
      <c r="C1319">
        <v>240</v>
      </c>
    </row>
    <row r="1320" spans="1:3" x14ac:dyDescent="0.35">
      <c r="A1320" s="1">
        <v>40548</v>
      </c>
      <c r="B1320" s="2" t="s">
        <v>10</v>
      </c>
      <c r="C1320">
        <v>124</v>
      </c>
    </row>
    <row r="1321" spans="1:3" x14ac:dyDescent="0.35">
      <c r="A1321" s="1">
        <v>40550</v>
      </c>
      <c r="B1321" s="2" t="s">
        <v>45</v>
      </c>
      <c r="C1321">
        <v>330</v>
      </c>
    </row>
    <row r="1322" spans="1:3" x14ac:dyDescent="0.35">
      <c r="A1322" s="1">
        <v>40554</v>
      </c>
      <c r="B1322" s="2" t="s">
        <v>26</v>
      </c>
      <c r="C1322">
        <v>187</v>
      </c>
    </row>
    <row r="1323" spans="1:3" x14ac:dyDescent="0.35">
      <c r="A1323" s="1">
        <v>40561</v>
      </c>
      <c r="B1323" s="2" t="s">
        <v>52</v>
      </c>
      <c r="C1323">
        <v>165</v>
      </c>
    </row>
    <row r="1324" spans="1:3" x14ac:dyDescent="0.35">
      <c r="A1324" s="1">
        <v>40562</v>
      </c>
      <c r="B1324" s="2" t="s">
        <v>5</v>
      </c>
      <c r="C1324">
        <v>371</v>
      </c>
    </row>
    <row r="1325" spans="1:3" x14ac:dyDescent="0.35">
      <c r="A1325" s="1">
        <v>40564</v>
      </c>
      <c r="B1325" s="2" t="s">
        <v>39</v>
      </c>
      <c r="C1325">
        <v>185</v>
      </c>
    </row>
    <row r="1326" spans="1:3" x14ac:dyDescent="0.35">
      <c r="A1326" s="1">
        <v>40566</v>
      </c>
      <c r="B1326" s="2" t="s">
        <v>9</v>
      </c>
      <c r="C1326">
        <v>401</v>
      </c>
    </row>
    <row r="1327" spans="1:3" x14ac:dyDescent="0.35">
      <c r="A1327" s="1">
        <v>40568</v>
      </c>
      <c r="B1327" s="2" t="s">
        <v>55</v>
      </c>
      <c r="C1327">
        <v>25</v>
      </c>
    </row>
    <row r="1328" spans="1:3" x14ac:dyDescent="0.35">
      <c r="A1328" s="1">
        <v>40568</v>
      </c>
      <c r="B1328" s="2" t="s">
        <v>93</v>
      </c>
      <c r="C1328">
        <v>3</v>
      </c>
    </row>
    <row r="1329" spans="1:3" x14ac:dyDescent="0.35">
      <c r="A1329" s="1">
        <v>40568</v>
      </c>
      <c r="B1329" s="2" t="s">
        <v>170</v>
      </c>
      <c r="C1329">
        <v>11</v>
      </c>
    </row>
    <row r="1330" spans="1:3" x14ac:dyDescent="0.35">
      <c r="A1330" s="1">
        <v>40573</v>
      </c>
      <c r="B1330" s="2" t="s">
        <v>216</v>
      </c>
      <c r="C1330">
        <v>18</v>
      </c>
    </row>
    <row r="1331" spans="1:3" x14ac:dyDescent="0.35">
      <c r="A1331" s="1">
        <v>40573</v>
      </c>
      <c r="B1331" s="2" t="s">
        <v>45</v>
      </c>
      <c r="C1331">
        <v>154</v>
      </c>
    </row>
    <row r="1332" spans="1:3" x14ac:dyDescent="0.35">
      <c r="A1332" s="1">
        <v>40574</v>
      </c>
      <c r="B1332" s="2" t="s">
        <v>50</v>
      </c>
      <c r="C1332">
        <v>423</v>
      </c>
    </row>
    <row r="1333" spans="1:3" x14ac:dyDescent="0.35">
      <c r="A1333" s="1">
        <v>40576</v>
      </c>
      <c r="B1333" s="2" t="s">
        <v>127</v>
      </c>
      <c r="C1333">
        <v>6</v>
      </c>
    </row>
    <row r="1334" spans="1:3" x14ac:dyDescent="0.35">
      <c r="A1334" s="1">
        <v>40580</v>
      </c>
      <c r="B1334" s="2" t="s">
        <v>28</v>
      </c>
      <c r="C1334">
        <v>62</v>
      </c>
    </row>
    <row r="1335" spans="1:3" x14ac:dyDescent="0.35">
      <c r="A1335" s="1">
        <v>40581</v>
      </c>
      <c r="B1335" s="2" t="s">
        <v>136</v>
      </c>
      <c r="C1335">
        <v>15</v>
      </c>
    </row>
    <row r="1336" spans="1:3" x14ac:dyDescent="0.35">
      <c r="A1336" s="1">
        <v>40583</v>
      </c>
      <c r="B1336" s="2" t="s">
        <v>9</v>
      </c>
      <c r="C1336">
        <v>311</v>
      </c>
    </row>
    <row r="1337" spans="1:3" x14ac:dyDescent="0.35">
      <c r="A1337" s="1">
        <v>40584</v>
      </c>
      <c r="B1337" s="2" t="s">
        <v>19</v>
      </c>
      <c r="C1337">
        <v>127</v>
      </c>
    </row>
    <row r="1338" spans="1:3" x14ac:dyDescent="0.35">
      <c r="A1338" s="1">
        <v>40585</v>
      </c>
      <c r="B1338" s="2" t="s">
        <v>22</v>
      </c>
      <c r="C1338">
        <v>483</v>
      </c>
    </row>
    <row r="1339" spans="1:3" x14ac:dyDescent="0.35">
      <c r="A1339" s="1">
        <v>40588</v>
      </c>
      <c r="B1339" s="2" t="s">
        <v>217</v>
      </c>
      <c r="C1339">
        <v>9</v>
      </c>
    </row>
    <row r="1340" spans="1:3" x14ac:dyDescent="0.35">
      <c r="A1340" s="1">
        <v>40593</v>
      </c>
      <c r="B1340" s="2" t="s">
        <v>20</v>
      </c>
      <c r="C1340">
        <v>75</v>
      </c>
    </row>
    <row r="1341" spans="1:3" x14ac:dyDescent="0.35">
      <c r="A1341" s="1">
        <v>40598</v>
      </c>
      <c r="B1341" s="2" t="s">
        <v>218</v>
      </c>
      <c r="C1341">
        <v>7</v>
      </c>
    </row>
    <row r="1342" spans="1:3" x14ac:dyDescent="0.35">
      <c r="A1342" s="1">
        <v>40602</v>
      </c>
      <c r="B1342" s="2" t="s">
        <v>35</v>
      </c>
      <c r="C1342">
        <v>114</v>
      </c>
    </row>
    <row r="1343" spans="1:3" x14ac:dyDescent="0.35">
      <c r="A1343" s="1">
        <v>40605</v>
      </c>
      <c r="B1343" s="2" t="s">
        <v>123</v>
      </c>
      <c r="C1343">
        <v>151</v>
      </c>
    </row>
    <row r="1344" spans="1:3" x14ac:dyDescent="0.35">
      <c r="A1344" s="1">
        <v>40608</v>
      </c>
      <c r="B1344" s="2" t="s">
        <v>10</v>
      </c>
      <c r="C1344">
        <v>116</v>
      </c>
    </row>
    <row r="1345" spans="1:3" x14ac:dyDescent="0.35">
      <c r="A1345" s="1">
        <v>40609</v>
      </c>
      <c r="B1345" s="2" t="s">
        <v>12</v>
      </c>
      <c r="C1345">
        <v>76</v>
      </c>
    </row>
    <row r="1346" spans="1:3" x14ac:dyDescent="0.35">
      <c r="A1346" s="1">
        <v>40610</v>
      </c>
      <c r="B1346" s="2" t="s">
        <v>6</v>
      </c>
      <c r="C1346">
        <v>25</v>
      </c>
    </row>
    <row r="1347" spans="1:3" x14ac:dyDescent="0.35">
      <c r="A1347" s="1">
        <v>40614</v>
      </c>
      <c r="B1347" s="2" t="s">
        <v>31</v>
      </c>
      <c r="C1347">
        <v>37</v>
      </c>
    </row>
    <row r="1348" spans="1:3" x14ac:dyDescent="0.35">
      <c r="A1348" s="1">
        <v>40616</v>
      </c>
      <c r="B1348" s="2" t="s">
        <v>80</v>
      </c>
      <c r="C1348">
        <v>108</v>
      </c>
    </row>
    <row r="1349" spans="1:3" x14ac:dyDescent="0.35">
      <c r="A1349" s="1">
        <v>40617</v>
      </c>
      <c r="B1349" s="2" t="s">
        <v>7</v>
      </c>
      <c r="C1349">
        <v>199</v>
      </c>
    </row>
    <row r="1350" spans="1:3" x14ac:dyDescent="0.35">
      <c r="A1350" s="1">
        <v>40617</v>
      </c>
      <c r="B1350" s="2" t="s">
        <v>45</v>
      </c>
      <c r="C1350">
        <v>128</v>
      </c>
    </row>
    <row r="1351" spans="1:3" x14ac:dyDescent="0.35">
      <c r="A1351" s="1">
        <v>40618</v>
      </c>
      <c r="B1351" s="2" t="s">
        <v>58</v>
      </c>
      <c r="C1351">
        <v>32</v>
      </c>
    </row>
    <row r="1352" spans="1:3" x14ac:dyDescent="0.35">
      <c r="A1352" s="1">
        <v>40625</v>
      </c>
      <c r="B1352" s="2" t="s">
        <v>30</v>
      </c>
      <c r="C1352">
        <v>151</v>
      </c>
    </row>
    <row r="1353" spans="1:3" x14ac:dyDescent="0.35">
      <c r="A1353" s="1">
        <v>40626</v>
      </c>
      <c r="B1353" s="2" t="s">
        <v>153</v>
      </c>
      <c r="C1353">
        <v>8</v>
      </c>
    </row>
    <row r="1354" spans="1:3" x14ac:dyDescent="0.35">
      <c r="A1354" s="1">
        <v>40627</v>
      </c>
      <c r="B1354" s="2" t="s">
        <v>14</v>
      </c>
      <c r="C1354">
        <v>411</v>
      </c>
    </row>
    <row r="1355" spans="1:3" x14ac:dyDescent="0.35">
      <c r="A1355" s="1">
        <v>40628</v>
      </c>
      <c r="B1355" s="2" t="s">
        <v>52</v>
      </c>
      <c r="C1355">
        <v>119</v>
      </c>
    </row>
    <row r="1356" spans="1:3" x14ac:dyDescent="0.35">
      <c r="A1356" s="1">
        <v>40630</v>
      </c>
      <c r="B1356" s="2" t="s">
        <v>17</v>
      </c>
      <c r="C1356">
        <v>366</v>
      </c>
    </row>
    <row r="1357" spans="1:3" x14ac:dyDescent="0.35">
      <c r="A1357" s="1">
        <v>40633</v>
      </c>
      <c r="B1357" s="2" t="s">
        <v>69</v>
      </c>
      <c r="C1357">
        <v>20</v>
      </c>
    </row>
    <row r="1358" spans="1:3" x14ac:dyDescent="0.35">
      <c r="A1358" s="1">
        <v>40635</v>
      </c>
      <c r="B1358" s="2" t="s">
        <v>123</v>
      </c>
      <c r="C1358">
        <v>124</v>
      </c>
    </row>
    <row r="1359" spans="1:3" x14ac:dyDescent="0.35">
      <c r="A1359" s="1">
        <v>40635</v>
      </c>
      <c r="B1359" s="2" t="s">
        <v>10</v>
      </c>
      <c r="C1359">
        <v>30</v>
      </c>
    </row>
    <row r="1360" spans="1:3" x14ac:dyDescent="0.35">
      <c r="A1360" s="1">
        <v>40636</v>
      </c>
      <c r="B1360" s="2" t="s">
        <v>14</v>
      </c>
      <c r="C1360">
        <v>237</v>
      </c>
    </row>
    <row r="1361" spans="1:3" x14ac:dyDescent="0.35">
      <c r="A1361" s="1">
        <v>40638</v>
      </c>
      <c r="B1361" s="2" t="s">
        <v>22</v>
      </c>
      <c r="C1361">
        <v>355</v>
      </c>
    </row>
    <row r="1362" spans="1:3" x14ac:dyDescent="0.35">
      <c r="A1362" s="1">
        <v>40642</v>
      </c>
      <c r="B1362" s="2" t="s">
        <v>45</v>
      </c>
      <c r="C1362">
        <v>162</v>
      </c>
    </row>
    <row r="1363" spans="1:3" x14ac:dyDescent="0.35">
      <c r="A1363" s="1">
        <v>40647</v>
      </c>
      <c r="B1363" s="2" t="s">
        <v>35</v>
      </c>
      <c r="C1363">
        <v>46</v>
      </c>
    </row>
    <row r="1364" spans="1:3" x14ac:dyDescent="0.35">
      <c r="A1364" s="1">
        <v>40647</v>
      </c>
      <c r="B1364" s="2" t="s">
        <v>219</v>
      </c>
      <c r="C1364">
        <v>13</v>
      </c>
    </row>
    <row r="1365" spans="1:3" x14ac:dyDescent="0.35">
      <c r="A1365" s="1">
        <v>40647</v>
      </c>
      <c r="B1365" s="2" t="s">
        <v>118</v>
      </c>
      <c r="C1365">
        <v>14</v>
      </c>
    </row>
    <row r="1366" spans="1:3" x14ac:dyDescent="0.35">
      <c r="A1366" s="1">
        <v>40647</v>
      </c>
      <c r="B1366" s="2" t="s">
        <v>220</v>
      </c>
      <c r="C1366">
        <v>4</v>
      </c>
    </row>
    <row r="1367" spans="1:3" x14ac:dyDescent="0.35">
      <c r="A1367" s="1">
        <v>40651</v>
      </c>
      <c r="B1367" s="2" t="s">
        <v>9</v>
      </c>
      <c r="C1367">
        <v>470</v>
      </c>
    </row>
    <row r="1368" spans="1:3" x14ac:dyDescent="0.35">
      <c r="A1368" s="1">
        <v>40651</v>
      </c>
      <c r="B1368" s="2" t="s">
        <v>221</v>
      </c>
      <c r="C1368">
        <v>9</v>
      </c>
    </row>
    <row r="1369" spans="1:3" x14ac:dyDescent="0.35">
      <c r="A1369" s="1">
        <v>40651</v>
      </c>
      <c r="B1369" s="2" t="s">
        <v>58</v>
      </c>
      <c r="C1369">
        <v>37</v>
      </c>
    </row>
    <row r="1370" spans="1:3" x14ac:dyDescent="0.35">
      <c r="A1370" s="1">
        <v>40652</v>
      </c>
      <c r="B1370" s="2" t="s">
        <v>28</v>
      </c>
      <c r="C1370">
        <v>55</v>
      </c>
    </row>
    <row r="1371" spans="1:3" x14ac:dyDescent="0.35">
      <c r="A1371" s="1">
        <v>40654</v>
      </c>
      <c r="B1371" s="2" t="s">
        <v>55</v>
      </c>
      <c r="C1371">
        <v>140</v>
      </c>
    </row>
    <row r="1372" spans="1:3" x14ac:dyDescent="0.35">
      <c r="A1372" s="1">
        <v>40656</v>
      </c>
      <c r="B1372" s="2" t="s">
        <v>222</v>
      </c>
      <c r="C1372">
        <v>12</v>
      </c>
    </row>
    <row r="1373" spans="1:3" x14ac:dyDescent="0.35">
      <c r="A1373" s="1">
        <v>40658</v>
      </c>
      <c r="B1373" s="2" t="s">
        <v>12</v>
      </c>
      <c r="C1373">
        <v>20</v>
      </c>
    </row>
    <row r="1374" spans="1:3" x14ac:dyDescent="0.35">
      <c r="A1374" s="1">
        <v>40662</v>
      </c>
      <c r="B1374" s="2" t="s">
        <v>50</v>
      </c>
      <c r="C1374">
        <v>478</v>
      </c>
    </row>
    <row r="1375" spans="1:3" x14ac:dyDescent="0.35">
      <c r="A1375" s="1">
        <v>40664</v>
      </c>
      <c r="B1375" s="2" t="s">
        <v>22</v>
      </c>
      <c r="C1375">
        <v>289</v>
      </c>
    </row>
    <row r="1376" spans="1:3" x14ac:dyDescent="0.35">
      <c r="A1376" s="1">
        <v>40665</v>
      </c>
      <c r="B1376" s="2" t="s">
        <v>57</v>
      </c>
      <c r="C1376">
        <v>1</v>
      </c>
    </row>
    <row r="1377" spans="1:3" x14ac:dyDescent="0.35">
      <c r="A1377" s="1">
        <v>40665</v>
      </c>
      <c r="B1377" s="2" t="s">
        <v>149</v>
      </c>
      <c r="C1377">
        <v>15</v>
      </c>
    </row>
    <row r="1378" spans="1:3" x14ac:dyDescent="0.35">
      <c r="A1378" s="1">
        <v>40668</v>
      </c>
      <c r="B1378" s="2" t="s">
        <v>7</v>
      </c>
      <c r="C1378">
        <v>400</v>
      </c>
    </row>
    <row r="1379" spans="1:3" x14ac:dyDescent="0.35">
      <c r="A1379" s="1">
        <v>40669</v>
      </c>
      <c r="B1379" s="2" t="s">
        <v>108</v>
      </c>
      <c r="C1379">
        <v>1</v>
      </c>
    </row>
    <row r="1380" spans="1:3" x14ac:dyDescent="0.35">
      <c r="A1380" s="1">
        <v>40670</v>
      </c>
      <c r="B1380" s="2" t="s">
        <v>8</v>
      </c>
      <c r="C1380">
        <v>184</v>
      </c>
    </row>
    <row r="1381" spans="1:3" x14ac:dyDescent="0.35">
      <c r="A1381" s="1">
        <v>40670</v>
      </c>
      <c r="B1381" s="2" t="s">
        <v>6</v>
      </c>
      <c r="C1381">
        <v>99</v>
      </c>
    </row>
    <row r="1382" spans="1:3" x14ac:dyDescent="0.35">
      <c r="A1382" s="1">
        <v>40671</v>
      </c>
      <c r="B1382" s="2" t="s">
        <v>10</v>
      </c>
      <c r="C1382">
        <v>143</v>
      </c>
    </row>
    <row r="1383" spans="1:3" x14ac:dyDescent="0.35">
      <c r="A1383" s="1">
        <v>40672</v>
      </c>
      <c r="B1383" s="2" t="s">
        <v>30</v>
      </c>
      <c r="C1383">
        <v>184</v>
      </c>
    </row>
    <row r="1384" spans="1:3" x14ac:dyDescent="0.35">
      <c r="A1384" s="1">
        <v>40676</v>
      </c>
      <c r="B1384" s="2" t="s">
        <v>163</v>
      </c>
      <c r="C1384">
        <v>3</v>
      </c>
    </row>
    <row r="1385" spans="1:3" x14ac:dyDescent="0.35">
      <c r="A1385" s="1">
        <v>40676</v>
      </c>
      <c r="B1385" s="2" t="s">
        <v>18</v>
      </c>
      <c r="C1385">
        <v>197</v>
      </c>
    </row>
    <row r="1386" spans="1:3" x14ac:dyDescent="0.35">
      <c r="A1386" s="1">
        <v>40680</v>
      </c>
      <c r="B1386" s="2" t="s">
        <v>4</v>
      </c>
      <c r="C1386">
        <v>18</v>
      </c>
    </row>
    <row r="1387" spans="1:3" x14ac:dyDescent="0.35">
      <c r="A1387" s="1">
        <v>40685</v>
      </c>
      <c r="B1387" s="2" t="s">
        <v>0</v>
      </c>
      <c r="C1387">
        <v>7</v>
      </c>
    </row>
    <row r="1388" spans="1:3" x14ac:dyDescent="0.35">
      <c r="A1388" s="1">
        <v>40686</v>
      </c>
      <c r="B1388" s="2" t="s">
        <v>9</v>
      </c>
      <c r="C1388">
        <v>381</v>
      </c>
    </row>
    <row r="1389" spans="1:3" x14ac:dyDescent="0.35">
      <c r="A1389" s="1">
        <v>40689</v>
      </c>
      <c r="B1389" s="2" t="s">
        <v>61</v>
      </c>
      <c r="C1389">
        <v>45</v>
      </c>
    </row>
    <row r="1390" spans="1:3" x14ac:dyDescent="0.35">
      <c r="A1390" s="1">
        <v>40691</v>
      </c>
      <c r="B1390" s="2" t="s">
        <v>17</v>
      </c>
      <c r="C1390">
        <v>499</v>
      </c>
    </row>
    <row r="1391" spans="1:3" x14ac:dyDescent="0.35">
      <c r="A1391" s="1">
        <v>40695</v>
      </c>
      <c r="B1391" s="2" t="s">
        <v>17</v>
      </c>
      <c r="C1391">
        <v>134</v>
      </c>
    </row>
    <row r="1392" spans="1:3" x14ac:dyDescent="0.35">
      <c r="A1392" s="1">
        <v>40695</v>
      </c>
      <c r="B1392" s="2" t="s">
        <v>52</v>
      </c>
      <c r="C1392">
        <v>132</v>
      </c>
    </row>
    <row r="1393" spans="1:3" x14ac:dyDescent="0.35">
      <c r="A1393" s="1">
        <v>40696</v>
      </c>
      <c r="B1393" s="2" t="s">
        <v>19</v>
      </c>
      <c r="C1393">
        <v>180</v>
      </c>
    </row>
    <row r="1394" spans="1:3" x14ac:dyDescent="0.35">
      <c r="A1394" s="1">
        <v>40699</v>
      </c>
      <c r="B1394" s="2" t="s">
        <v>221</v>
      </c>
      <c r="C1394">
        <v>5</v>
      </c>
    </row>
    <row r="1395" spans="1:3" x14ac:dyDescent="0.35">
      <c r="A1395" s="1">
        <v>40701</v>
      </c>
      <c r="B1395" s="2" t="s">
        <v>24</v>
      </c>
      <c r="C1395">
        <v>110</v>
      </c>
    </row>
    <row r="1396" spans="1:3" x14ac:dyDescent="0.35">
      <c r="A1396" s="1">
        <v>40702</v>
      </c>
      <c r="B1396" s="2" t="s">
        <v>52</v>
      </c>
      <c r="C1396">
        <v>54</v>
      </c>
    </row>
    <row r="1397" spans="1:3" x14ac:dyDescent="0.35">
      <c r="A1397" s="1">
        <v>40703</v>
      </c>
      <c r="B1397" s="2" t="s">
        <v>209</v>
      </c>
      <c r="C1397">
        <v>6</v>
      </c>
    </row>
    <row r="1398" spans="1:3" x14ac:dyDescent="0.35">
      <c r="A1398" s="1">
        <v>40704</v>
      </c>
      <c r="B1398" s="2" t="s">
        <v>50</v>
      </c>
      <c r="C1398">
        <v>476</v>
      </c>
    </row>
    <row r="1399" spans="1:3" x14ac:dyDescent="0.35">
      <c r="A1399" s="1">
        <v>40704</v>
      </c>
      <c r="B1399" s="2" t="s">
        <v>19</v>
      </c>
      <c r="C1399">
        <v>104</v>
      </c>
    </row>
    <row r="1400" spans="1:3" x14ac:dyDescent="0.35">
      <c r="A1400" s="1">
        <v>40704</v>
      </c>
      <c r="B1400" s="2" t="s">
        <v>31</v>
      </c>
      <c r="C1400">
        <v>104</v>
      </c>
    </row>
    <row r="1401" spans="1:3" x14ac:dyDescent="0.35">
      <c r="A1401" s="1">
        <v>40706</v>
      </c>
      <c r="B1401" s="2" t="s">
        <v>18</v>
      </c>
      <c r="C1401">
        <v>47</v>
      </c>
    </row>
    <row r="1402" spans="1:3" x14ac:dyDescent="0.35">
      <c r="A1402" s="1">
        <v>40706</v>
      </c>
      <c r="B1402" s="2" t="s">
        <v>35</v>
      </c>
      <c r="C1402">
        <v>127</v>
      </c>
    </row>
    <row r="1403" spans="1:3" x14ac:dyDescent="0.35">
      <c r="A1403" s="1">
        <v>40708</v>
      </c>
      <c r="B1403" s="2" t="s">
        <v>25</v>
      </c>
      <c r="C1403">
        <v>143</v>
      </c>
    </row>
    <row r="1404" spans="1:3" x14ac:dyDescent="0.35">
      <c r="A1404" s="1">
        <v>40711</v>
      </c>
      <c r="B1404" s="2" t="s">
        <v>58</v>
      </c>
      <c r="C1404">
        <v>181</v>
      </c>
    </row>
    <row r="1405" spans="1:3" x14ac:dyDescent="0.35">
      <c r="A1405" s="1">
        <v>40714</v>
      </c>
      <c r="B1405" s="2" t="s">
        <v>19</v>
      </c>
      <c r="C1405">
        <v>139</v>
      </c>
    </row>
    <row r="1406" spans="1:3" x14ac:dyDescent="0.35">
      <c r="A1406" s="1">
        <v>40717</v>
      </c>
      <c r="B1406" s="2" t="s">
        <v>52</v>
      </c>
      <c r="C1406">
        <v>187</v>
      </c>
    </row>
    <row r="1407" spans="1:3" x14ac:dyDescent="0.35">
      <c r="A1407" s="1">
        <v>40717</v>
      </c>
      <c r="B1407" s="2" t="s">
        <v>201</v>
      </c>
      <c r="C1407">
        <v>11</v>
      </c>
    </row>
    <row r="1408" spans="1:3" x14ac:dyDescent="0.35">
      <c r="A1408" s="1">
        <v>40718</v>
      </c>
      <c r="B1408" s="2" t="s">
        <v>55</v>
      </c>
      <c r="C1408">
        <v>170</v>
      </c>
    </row>
    <row r="1409" spans="1:3" x14ac:dyDescent="0.35">
      <c r="A1409" s="1">
        <v>40723</v>
      </c>
      <c r="B1409" s="2" t="s">
        <v>116</v>
      </c>
      <c r="C1409">
        <v>7</v>
      </c>
    </row>
    <row r="1410" spans="1:3" x14ac:dyDescent="0.35">
      <c r="A1410" s="1">
        <v>40727</v>
      </c>
      <c r="B1410" s="2" t="s">
        <v>12</v>
      </c>
      <c r="C1410">
        <v>168</v>
      </c>
    </row>
    <row r="1411" spans="1:3" x14ac:dyDescent="0.35">
      <c r="A1411" s="1">
        <v>40727</v>
      </c>
      <c r="B1411" s="2" t="s">
        <v>205</v>
      </c>
      <c r="C1411">
        <v>4</v>
      </c>
    </row>
    <row r="1412" spans="1:3" x14ac:dyDescent="0.35">
      <c r="A1412" s="1">
        <v>40727</v>
      </c>
      <c r="B1412" s="2" t="s">
        <v>9</v>
      </c>
      <c r="C1412">
        <v>145</v>
      </c>
    </row>
    <row r="1413" spans="1:3" x14ac:dyDescent="0.35">
      <c r="A1413" s="1">
        <v>40730</v>
      </c>
      <c r="B1413" s="2" t="s">
        <v>19</v>
      </c>
      <c r="C1413">
        <v>103</v>
      </c>
    </row>
    <row r="1414" spans="1:3" x14ac:dyDescent="0.35">
      <c r="A1414" s="1">
        <v>40732</v>
      </c>
      <c r="B1414" s="2" t="s">
        <v>17</v>
      </c>
      <c r="C1414">
        <v>101</v>
      </c>
    </row>
    <row r="1415" spans="1:3" x14ac:dyDescent="0.35">
      <c r="A1415" s="1">
        <v>40733</v>
      </c>
      <c r="B1415" s="2" t="s">
        <v>35</v>
      </c>
      <c r="C1415">
        <v>141</v>
      </c>
    </row>
    <row r="1416" spans="1:3" x14ac:dyDescent="0.35">
      <c r="A1416" s="1">
        <v>40733</v>
      </c>
      <c r="B1416" s="2" t="s">
        <v>194</v>
      </c>
      <c r="C1416">
        <v>6</v>
      </c>
    </row>
    <row r="1417" spans="1:3" x14ac:dyDescent="0.35">
      <c r="A1417" s="1">
        <v>40733</v>
      </c>
      <c r="B1417" s="2" t="s">
        <v>178</v>
      </c>
      <c r="C1417">
        <v>16</v>
      </c>
    </row>
    <row r="1418" spans="1:3" x14ac:dyDescent="0.35">
      <c r="A1418" s="1">
        <v>40735</v>
      </c>
      <c r="B1418" s="2" t="s">
        <v>17</v>
      </c>
      <c r="C1418">
        <v>276</v>
      </c>
    </row>
    <row r="1419" spans="1:3" x14ac:dyDescent="0.35">
      <c r="A1419" s="1">
        <v>40736</v>
      </c>
      <c r="B1419" s="2" t="s">
        <v>102</v>
      </c>
      <c r="C1419">
        <v>329</v>
      </c>
    </row>
    <row r="1420" spans="1:3" x14ac:dyDescent="0.35">
      <c r="A1420" s="1">
        <v>40737</v>
      </c>
      <c r="B1420" s="2" t="s">
        <v>52</v>
      </c>
      <c r="C1420">
        <v>200</v>
      </c>
    </row>
    <row r="1421" spans="1:3" x14ac:dyDescent="0.35">
      <c r="A1421" s="1">
        <v>40740</v>
      </c>
      <c r="B1421" s="2" t="s">
        <v>10</v>
      </c>
      <c r="C1421">
        <v>82</v>
      </c>
    </row>
    <row r="1422" spans="1:3" x14ac:dyDescent="0.35">
      <c r="A1422" s="1">
        <v>40740</v>
      </c>
      <c r="B1422" s="2" t="s">
        <v>37</v>
      </c>
      <c r="C1422">
        <v>66</v>
      </c>
    </row>
    <row r="1423" spans="1:3" x14ac:dyDescent="0.35">
      <c r="A1423" s="1">
        <v>40745</v>
      </c>
      <c r="B1423" s="2" t="s">
        <v>22</v>
      </c>
      <c r="C1423">
        <v>150</v>
      </c>
    </row>
    <row r="1424" spans="1:3" x14ac:dyDescent="0.35">
      <c r="A1424" s="1">
        <v>40745</v>
      </c>
      <c r="B1424" s="2" t="s">
        <v>69</v>
      </c>
      <c r="C1424">
        <v>63</v>
      </c>
    </row>
    <row r="1425" spans="1:3" x14ac:dyDescent="0.35">
      <c r="A1425" s="1">
        <v>40746</v>
      </c>
      <c r="B1425" s="2" t="s">
        <v>66</v>
      </c>
      <c r="C1425">
        <v>120</v>
      </c>
    </row>
    <row r="1426" spans="1:3" x14ac:dyDescent="0.35">
      <c r="A1426" s="1">
        <v>40747</v>
      </c>
      <c r="B1426" s="2" t="s">
        <v>7</v>
      </c>
      <c r="C1426">
        <v>155</v>
      </c>
    </row>
    <row r="1427" spans="1:3" x14ac:dyDescent="0.35">
      <c r="A1427" s="1">
        <v>40748</v>
      </c>
      <c r="B1427" s="2" t="s">
        <v>19</v>
      </c>
      <c r="C1427">
        <v>30</v>
      </c>
    </row>
    <row r="1428" spans="1:3" x14ac:dyDescent="0.35">
      <c r="A1428" s="1">
        <v>40748</v>
      </c>
      <c r="B1428" s="2" t="s">
        <v>71</v>
      </c>
      <c r="C1428">
        <v>34</v>
      </c>
    </row>
    <row r="1429" spans="1:3" x14ac:dyDescent="0.35">
      <c r="A1429" s="1">
        <v>40753</v>
      </c>
      <c r="B1429" s="2" t="s">
        <v>12</v>
      </c>
      <c r="C1429">
        <v>30</v>
      </c>
    </row>
    <row r="1430" spans="1:3" x14ac:dyDescent="0.35">
      <c r="A1430" s="1">
        <v>40753</v>
      </c>
      <c r="B1430" s="2" t="s">
        <v>6</v>
      </c>
      <c r="C1430">
        <v>162</v>
      </c>
    </row>
    <row r="1431" spans="1:3" x14ac:dyDescent="0.35">
      <c r="A1431" s="1">
        <v>40754</v>
      </c>
      <c r="B1431" s="2" t="s">
        <v>63</v>
      </c>
      <c r="C1431">
        <v>71</v>
      </c>
    </row>
    <row r="1432" spans="1:3" x14ac:dyDescent="0.35">
      <c r="A1432" s="1">
        <v>40755</v>
      </c>
      <c r="B1432" s="2" t="s">
        <v>155</v>
      </c>
      <c r="C1432">
        <v>16</v>
      </c>
    </row>
    <row r="1433" spans="1:3" x14ac:dyDescent="0.35">
      <c r="A1433" s="1">
        <v>40759</v>
      </c>
      <c r="B1433" s="2" t="s">
        <v>35</v>
      </c>
      <c r="C1433">
        <v>165</v>
      </c>
    </row>
    <row r="1434" spans="1:3" x14ac:dyDescent="0.35">
      <c r="A1434" s="1">
        <v>40760</v>
      </c>
      <c r="B1434" s="2" t="s">
        <v>35</v>
      </c>
      <c r="C1434">
        <v>180</v>
      </c>
    </row>
    <row r="1435" spans="1:3" x14ac:dyDescent="0.35">
      <c r="A1435" s="1">
        <v>40761</v>
      </c>
      <c r="B1435" s="2" t="s">
        <v>84</v>
      </c>
      <c r="C1435">
        <v>2</v>
      </c>
    </row>
    <row r="1436" spans="1:3" x14ac:dyDescent="0.35">
      <c r="A1436" s="1">
        <v>40766</v>
      </c>
      <c r="B1436" s="2" t="s">
        <v>37</v>
      </c>
      <c r="C1436">
        <v>111</v>
      </c>
    </row>
    <row r="1437" spans="1:3" x14ac:dyDescent="0.35">
      <c r="A1437" s="1">
        <v>40767</v>
      </c>
      <c r="B1437" s="2" t="s">
        <v>35</v>
      </c>
      <c r="C1437">
        <v>128</v>
      </c>
    </row>
    <row r="1438" spans="1:3" x14ac:dyDescent="0.35">
      <c r="A1438" s="1">
        <v>40768</v>
      </c>
      <c r="B1438" s="2" t="s">
        <v>110</v>
      </c>
      <c r="C1438">
        <v>7</v>
      </c>
    </row>
    <row r="1439" spans="1:3" x14ac:dyDescent="0.35">
      <c r="A1439" s="1">
        <v>40768</v>
      </c>
      <c r="B1439" s="2" t="s">
        <v>9</v>
      </c>
      <c r="C1439">
        <v>211</v>
      </c>
    </row>
    <row r="1440" spans="1:3" x14ac:dyDescent="0.35">
      <c r="A1440" s="1">
        <v>40768</v>
      </c>
      <c r="B1440" s="2" t="s">
        <v>6</v>
      </c>
      <c r="C1440">
        <v>184</v>
      </c>
    </row>
    <row r="1441" spans="1:3" x14ac:dyDescent="0.35">
      <c r="A1441" s="1">
        <v>40771</v>
      </c>
      <c r="B1441" s="2" t="s">
        <v>14</v>
      </c>
      <c r="C1441">
        <v>450</v>
      </c>
    </row>
    <row r="1442" spans="1:3" x14ac:dyDescent="0.35">
      <c r="A1442" s="1">
        <v>40771</v>
      </c>
      <c r="B1442" s="2" t="s">
        <v>120</v>
      </c>
      <c r="C1442">
        <v>140</v>
      </c>
    </row>
    <row r="1443" spans="1:3" x14ac:dyDescent="0.35">
      <c r="A1443" s="1">
        <v>40775</v>
      </c>
      <c r="B1443" s="2" t="s">
        <v>8</v>
      </c>
      <c r="C1443">
        <v>52</v>
      </c>
    </row>
    <row r="1444" spans="1:3" x14ac:dyDescent="0.35">
      <c r="A1444" s="1">
        <v>40777</v>
      </c>
      <c r="B1444" s="2" t="s">
        <v>181</v>
      </c>
      <c r="C1444">
        <v>2</v>
      </c>
    </row>
    <row r="1445" spans="1:3" x14ac:dyDescent="0.35">
      <c r="A1445" s="1">
        <v>40777</v>
      </c>
      <c r="B1445" s="2" t="s">
        <v>96</v>
      </c>
      <c r="C1445">
        <v>13</v>
      </c>
    </row>
    <row r="1446" spans="1:3" x14ac:dyDescent="0.35">
      <c r="A1446" s="1">
        <v>40777</v>
      </c>
      <c r="B1446" s="2" t="s">
        <v>37</v>
      </c>
      <c r="C1446">
        <v>73</v>
      </c>
    </row>
    <row r="1447" spans="1:3" x14ac:dyDescent="0.35">
      <c r="A1447" s="1">
        <v>40781</v>
      </c>
      <c r="B1447" s="2" t="s">
        <v>18</v>
      </c>
      <c r="C1447">
        <v>123</v>
      </c>
    </row>
    <row r="1448" spans="1:3" x14ac:dyDescent="0.35">
      <c r="A1448" s="1">
        <v>40783</v>
      </c>
      <c r="B1448" s="2" t="s">
        <v>68</v>
      </c>
      <c r="C1448">
        <v>3</v>
      </c>
    </row>
    <row r="1449" spans="1:3" x14ac:dyDescent="0.35">
      <c r="A1449" s="1">
        <v>40784</v>
      </c>
      <c r="B1449" s="2" t="s">
        <v>12</v>
      </c>
      <c r="C1449">
        <v>93</v>
      </c>
    </row>
    <row r="1450" spans="1:3" x14ac:dyDescent="0.35">
      <c r="A1450" s="1">
        <v>40789</v>
      </c>
      <c r="B1450" s="2" t="s">
        <v>24</v>
      </c>
      <c r="C1450">
        <v>310</v>
      </c>
    </row>
    <row r="1451" spans="1:3" x14ac:dyDescent="0.35">
      <c r="A1451" s="1">
        <v>40789</v>
      </c>
      <c r="B1451" s="2" t="s">
        <v>6</v>
      </c>
      <c r="C1451">
        <v>77</v>
      </c>
    </row>
    <row r="1452" spans="1:3" x14ac:dyDescent="0.35">
      <c r="A1452" s="1">
        <v>40793</v>
      </c>
      <c r="B1452" s="2" t="s">
        <v>10</v>
      </c>
      <c r="C1452">
        <v>21</v>
      </c>
    </row>
    <row r="1453" spans="1:3" x14ac:dyDescent="0.35">
      <c r="A1453" s="1">
        <v>40797</v>
      </c>
      <c r="B1453" s="2" t="s">
        <v>21</v>
      </c>
      <c r="C1453">
        <v>3</v>
      </c>
    </row>
    <row r="1454" spans="1:3" x14ac:dyDescent="0.35">
      <c r="A1454" s="1">
        <v>40799</v>
      </c>
      <c r="B1454" s="2" t="s">
        <v>28</v>
      </c>
      <c r="C1454">
        <v>176</v>
      </c>
    </row>
    <row r="1455" spans="1:3" x14ac:dyDescent="0.35">
      <c r="A1455" s="1">
        <v>40799</v>
      </c>
      <c r="B1455" s="2" t="s">
        <v>13</v>
      </c>
      <c r="C1455">
        <v>20</v>
      </c>
    </row>
    <row r="1456" spans="1:3" x14ac:dyDescent="0.35">
      <c r="A1456" s="1">
        <v>40800</v>
      </c>
      <c r="B1456" s="2" t="s">
        <v>24</v>
      </c>
      <c r="C1456">
        <v>230</v>
      </c>
    </row>
    <row r="1457" spans="1:3" x14ac:dyDescent="0.35">
      <c r="A1457" s="1">
        <v>40800</v>
      </c>
      <c r="B1457" s="2" t="s">
        <v>155</v>
      </c>
      <c r="C1457">
        <v>10</v>
      </c>
    </row>
    <row r="1458" spans="1:3" x14ac:dyDescent="0.35">
      <c r="A1458" s="1">
        <v>40802</v>
      </c>
      <c r="B1458" s="2" t="s">
        <v>163</v>
      </c>
      <c r="C1458">
        <v>12</v>
      </c>
    </row>
    <row r="1459" spans="1:3" x14ac:dyDescent="0.35">
      <c r="A1459" s="1">
        <v>40802</v>
      </c>
      <c r="B1459" s="2" t="s">
        <v>152</v>
      </c>
      <c r="C1459">
        <v>11</v>
      </c>
    </row>
    <row r="1460" spans="1:3" x14ac:dyDescent="0.35">
      <c r="A1460" s="1">
        <v>40803</v>
      </c>
      <c r="B1460" s="2" t="s">
        <v>9</v>
      </c>
      <c r="C1460">
        <v>383</v>
      </c>
    </row>
    <row r="1461" spans="1:3" x14ac:dyDescent="0.35">
      <c r="A1461" s="1">
        <v>40807</v>
      </c>
      <c r="B1461" s="2" t="s">
        <v>102</v>
      </c>
      <c r="C1461">
        <v>249</v>
      </c>
    </row>
    <row r="1462" spans="1:3" x14ac:dyDescent="0.35">
      <c r="A1462" s="1">
        <v>40810</v>
      </c>
      <c r="B1462" s="2" t="s">
        <v>164</v>
      </c>
      <c r="C1462">
        <v>8</v>
      </c>
    </row>
    <row r="1463" spans="1:3" x14ac:dyDescent="0.35">
      <c r="A1463" s="1">
        <v>40812</v>
      </c>
      <c r="B1463" s="2" t="s">
        <v>30</v>
      </c>
      <c r="C1463">
        <v>42</v>
      </c>
    </row>
    <row r="1464" spans="1:3" x14ac:dyDescent="0.35">
      <c r="A1464" s="1">
        <v>40815</v>
      </c>
      <c r="B1464" s="2" t="s">
        <v>223</v>
      </c>
      <c r="C1464">
        <v>1</v>
      </c>
    </row>
    <row r="1465" spans="1:3" x14ac:dyDescent="0.35">
      <c r="A1465" s="1">
        <v>40815</v>
      </c>
      <c r="B1465" s="2" t="s">
        <v>22</v>
      </c>
      <c r="C1465">
        <v>340</v>
      </c>
    </row>
    <row r="1466" spans="1:3" x14ac:dyDescent="0.35">
      <c r="A1466" s="1">
        <v>40817</v>
      </c>
      <c r="B1466" s="2" t="s">
        <v>17</v>
      </c>
      <c r="C1466">
        <v>394</v>
      </c>
    </row>
    <row r="1467" spans="1:3" x14ac:dyDescent="0.35">
      <c r="A1467" s="1">
        <v>40817</v>
      </c>
      <c r="B1467" s="2" t="s">
        <v>5</v>
      </c>
      <c r="C1467">
        <v>176</v>
      </c>
    </row>
    <row r="1468" spans="1:3" x14ac:dyDescent="0.35">
      <c r="A1468" s="1">
        <v>40818</v>
      </c>
      <c r="B1468" s="2" t="s">
        <v>28</v>
      </c>
      <c r="C1468">
        <v>181</v>
      </c>
    </row>
    <row r="1469" spans="1:3" x14ac:dyDescent="0.35">
      <c r="A1469" s="1">
        <v>40822</v>
      </c>
      <c r="B1469" s="2" t="s">
        <v>55</v>
      </c>
      <c r="C1469">
        <v>26</v>
      </c>
    </row>
    <row r="1470" spans="1:3" x14ac:dyDescent="0.35">
      <c r="A1470" s="1">
        <v>40826</v>
      </c>
      <c r="B1470" s="2" t="s">
        <v>25</v>
      </c>
      <c r="C1470">
        <v>73</v>
      </c>
    </row>
    <row r="1471" spans="1:3" x14ac:dyDescent="0.35">
      <c r="A1471" s="1">
        <v>40830</v>
      </c>
      <c r="B1471" s="2" t="s">
        <v>50</v>
      </c>
      <c r="C1471">
        <v>274</v>
      </c>
    </row>
    <row r="1472" spans="1:3" x14ac:dyDescent="0.35">
      <c r="A1472" s="1">
        <v>40833</v>
      </c>
      <c r="B1472" s="2" t="s">
        <v>212</v>
      </c>
      <c r="C1472">
        <v>8</v>
      </c>
    </row>
    <row r="1473" spans="1:3" x14ac:dyDescent="0.35">
      <c r="A1473" s="1">
        <v>40833</v>
      </c>
      <c r="B1473" s="2" t="s">
        <v>21</v>
      </c>
      <c r="C1473">
        <v>12</v>
      </c>
    </row>
    <row r="1474" spans="1:3" x14ac:dyDescent="0.35">
      <c r="A1474" s="1">
        <v>40837</v>
      </c>
      <c r="B1474" s="2" t="s">
        <v>50</v>
      </c>
      <c r="C1474">
        <v>496</v>
      </c>
    </row>
    <row r="1475" spans="1:3" x14ac:dyDescent="0.35">
      <c r="A1475" s="1">
        <v>40838</v>
      </c>
      <c r="B1475" s="2" t="s">
        <v>184</v>
      </c>
      <c r="C1475">
        <v>5</v>
      </c>
    </row>
    <row r="1476" spans="1:3" x14ac:dyDescent="0.35">
      <c r="A1476" s="1">
        <v>40839</v>
      </c>
      <c r="B1476" s="2" t="s">
        <v>75</v>
      </c>
      <c r="C1476">
        <v>2</v>
      </c>
    </row>
    <row r="1477" spans="1:3" x14ac:dyDescent="0.35">
      <c r="A1477" s="1">
        <v>40839</v>
      </c>
      <c r="B1477" s="2" t="s">
        <v>66</v>
      </c>
      <c r="C1477">
        <v>77</v>
      </c>
    </row>
    <row r="1478" spans="1:3" x14ac:dyDescent="0.35">
      <c r="A1478" s="1">
        <v>40847</v>
      </c>
      <c r="B1478" s="2" t="s">
        <v>25</v>
      </c>
      <c r="C1478">
        <v>134</v>
      </c>
    </row>
    <row r="1479" spans="1:3" x14ac:dyDescent="0.35">
      <c r="A1479" s="1">
        <v>40848</v>
      </c>
      <c r="B1479" s="2" t="s">
        <v>197</v>
      </c>
      <c r="C1479">
        <v>4</v>
      </c>
    </row>
    <row r="1480" spans="1:3" x14ac:dyDescent="0.35">
      <c r="A1480" s="1">
        <v>40850</v>
      </c>
      <c r="B1480" s="2" t="s">
        <v>55</v>
      </c>
      <c r="C1480">
        <v>46</v>
      </c>
    </row>
    <row r="1481" spans="1:3" x14ac:dyDescent="0.35">
      <c r="A1481" s="1">
        <v>40852</v>
      </c>
      <c r="B1481" s="2" t="s">
        <v>123</v>
      </c>
      <c r="C1481">
        <v>43</v>
      </c>
    </row>
    <row r="1482" spans="1:3" x14ac:dyDescent="0.35">
      <c r="A1482" s="1">
        <v>40855</v>
      </c>
      <c r="B1482" s="2" t="s">
        <v>21</v>
      </c>
      <c r="C1482">
        <v>2</v>
      </c>
    </row>
    <row r="1483" spans="1:3" x14ac:dyDescent="0.35">
      <c r="A1483" s="1">
        <v>40857</v>
      </c>
      <c r="B1483" s="2" t="s">
        <v>19</v>
      </c>
      <c r="C1483">
        <v>100</v>
      </c>
    </row>
    <row r="1484" spans="1:3" x14ac:dyDescent="0.35">
      <c r="A1484" s="1">
        <v>40857</v>
      </c>
      <c r="B1484" s="2" t="s">
        <v>22</v>
      </c>
      <c r="C1484">
        <v>438</v>
      </c>
    </row>
    <row r="1485" spans="1:3" x14ac:dyDescent="0.35">
      <c r="A1485" s="1">
        <v>40859</v>
      </c>
      <c r="B1485" s="2" t="s">
        <v>26</v>
      </c>
      <c r="C1485">
        <v>69</v>
      </c>
    </row>
    <row r="1486" spans="1:3" x14ac:dyDescent="0.35">
      <c r="A1486" s="1">
        <v>40864</v>
      </c>
      <c r="B1486" s="2" t="s">
        <v>8</v>
      </c>
      <c r="C1486">
        <v>22</v>
      </c>
    </row>
    <row r="1487" spans="1:3" x14ac:dyDescent="0.35">
      <c r="A1487" s="1">
        <v>40865</v>
      </c>
      <c r="B1487" s="2" t="s">
        <v>55</v>
      </c>
      <c r="C1487">
        <v>130</v>
      </c>
    </row>
    <row r="1488" spans="1:3" x14ac:dyDescent="0.35">
      <c r="A1488" s="1">
        <v>40869</v>
      </c>
      <c r="B1488" s="2" t="s">
        <v>177</v>
      </c>
      <c r="C1488">
        <v>5</v>
      </c>
    </row>
    <row r="1489" spans="1:3" x14ac:dyDescent="0.35">
      <c r="A1489" s="1">
        <v>40872</v>
      </c>
      <c r="B1489" s="2" t="s">
        <v>58</v>
      </c>
      <c r="C1489">
        <v>62</v>
      </c>
    </row>
    <row r="1490" spans="1:3" x14ac:dyDescent="0.35">
      <c r="A1490" s="1">
        <v>40874</v>
      </c>
      <c r="B1490" s="2" t="s">
        <v>220</v>
      </c>
      <c r="C1490">
        <v>8</v>
      </c>
    </row>
    <row r="1491" spans="1:3" x14ac:dyDescent="0.35">
      <c r="A1491" s="1">
        <v>40876</v>
      </c>
      <c r="B1491" s="2" t="s">
        <v>56</v>
      </c>
      <c r="C1491">
        <v>18</v>
      </c>
    </row>
    <row r="1492" spans="1:3" x14ac:dyDescent="0.35">
      <c r="A1492" s="1">
        <v>40881</v>
      </c>
      <c r="B1492" s="2" t="s">
        <v>25</v>
      </c>
      <c r="C1492">
        <v>146</v>
      </c>
    </row>
    <row r="1493" spans="1:3" x14ac:dyDescent="0.35">
      <c r="A1493" s="1">
        <v>40881</v>
      </c>
      <c r="B1493" s="2" t="s">
        <v>118</v>
      </c>
      <c r="C1493">
        <v>5</v>
      </c>
    </row>
    <row r="1494" spans="1:3" x14ac:dyDescent="0.35">
      <c r="A1494" s="1">
        <v>40889</v>
      </c>
      <c r="B1494" s="2" t="s">
        <v>19</v>
      </c>
      <c r="C1494">
        <v>20</v>
      </c>
    </row>
    <row r="1495" spans="1:3" x14ac:dyDescent="0.35">
      <c r="A1495" s="1">
        <v>40889</v>
      </c>
      <c r="B1495" s="2" t="s">
        <v>22</v>
      </c>
      <c r="C1495">
        <v>153</v>
      </c>
    </row>
    <row r="1496" spans="1:3" x14ac:dyDescent="0.35">
      <c r="A1496" s="1">
        <v>40890</v>
      </c>
      <c r="B1496" s="2" t="s">
        <v>45</v>
      </c>
      <c r="C1496">
        <v>227</v>
      </c>
    </row>
    <row r="1497" spans="1:3" x14ac:dyDescent="0.35">
      <c r="A1497" s="1">
        <v>40891</v>
      </c>
      <c r="B1497" s="2" t="s">
        <v>12</v>
      </c>
      <c r="C1497">
        <v>52</v>
      </c>
    </row>
    <row r="1498" spans="1:3" x14ac:dyDescent="0.35">
      <c r="A1498" s="1">
        <v>40892</v>
      </c>
      <c r="B1498" s="2" t="s">
        <v>6</v>
      </c>
      <c r="C1498">
        <v>108</v>
      </c>
    </row>
    <row r="1499" spans="1:3" x14ac:dyDescent="0.35">
      <c r="A1499" s="1">
        <v>40895</v>
      </c>
      <c r="B1499" s="2" t="s">
        <v>24</v>
      </c>
      <c r="C1499">
        <v>236</v>
      </c>
    </row>
    <row r="1500" spans="1:3" x14ac:dyDescent="0.35">
      <c r="A1500" s="1">
        <v>40897</v>
      </c>
      <c r="B1500" s="2" t="s">
        <v>30</v>
      </c>
      <c r="C1500">
        <v>125</v>
      </c>
    </row>
    <row r="1501" spans="1:3" x14ac:dyDescent="0.35">
      <c r="A1501" s="1">
        <v>40898</v>
      </c>
      <c r="B1501" s="2" t="s">
        <v>10</v>
      </c>
      <c r="C1501">
        <v>183</v>
      </c>
    </row>
    <row r="1502" spans="1:3" x14ac:dyDescent="0.35">
      <c r="A1502" s="1">
        <v>40899</v>
      </c>
      <c r="B1502" s="2" t="s">
        <v>8</v>
      </c>
      <c r="C1502">
        <v>130</v>
      </c>
    </row>
    <row r="1503" spans="1:3" x14ac:dyDescent="0.35">
      <c r="A1503" s="1">
        <v>40899</v>
      </c>
      <c r="B1503" s="2" t="s">
        <v>224</v>
      </c>
      <c r="C1503">
        <v>4</v>
      </c>
    </row>
    <row r="1504" spans="1:3" x14ac:dyDescent="0.35">
      <c r="A1504" s="1">
        <v>40900</v>
      </c>
      <c r="B1504" s="2" t="s">
        <v>225</v>
      </c>
      <c r="C1504">
        <v>3</v>
      </c>
    </row>
    <row r="1505" spans="1:3" x14ac:dyDescent="0.35">
      <c r="A1505" s="1">
        <v>40901</v>
      </c>
      <c r="B1505" s="2" t="s">
        <v>226</v>
      </c>
      <c r="C1505">
        <v>16</v>
      </c>
    </row>
    <row r="1506" spans="1:3" x14ac:dyDescent="0.35">
      <c r="A1506" s="1">
        <v>40903</v>
      </c>
      <c r="B1506" s="2" t="s">
        <v>6</v>
      </c>
      <c r="C1506">
        <v>197</v>
      </c>
    </row>
    <row r="1507" spans="1:3" x14ac:dyDescent="0.35">
      <c r="A1507" s="1">
        <v>40903</v>
      </c>
      <c r="B1507" s="2" t="s">
        <v>152</v>
      </c>
      <c r="C1507">
        <v>4</v>
      </c>
    </row>
    <row r="1508" spans="1:3" x14ac:dyDescent="0.35">
      <c r="A1508" s="1">
        <v>40904</v>
      </c>
      <c r="B1508" s="2" t="s">
        <v>52</v>
      </c>
      <c r="C1508">
        <v>57</v>
      </c>
    </row>
    <row r="1509" spans="1:3" x14ac:dyDescent="0.35">
      <c r="A1509" s="1">
        <v>40906</v>
      </c>
      <c r="B1509" s="2" t="s">
        <v>92</v>
      </c>
      <c r="C1509">
        <v>16</v>
      </c>
    </row>
    <row r="1510" spans="1:3" x14ac:dyDescent="0.35">
      <c r="A1510" s="1">
        <v>40907</v>
      </c>
      <c r="B1510" s="2" t="s">
        <v>63</v>
      </c>
      <c r="C1510">
        <v>89</v>
      </c>
    </row>
    <row r="1511" spans="1:3" x14ac:dyDescent="0.35">
      <c r="A1511" s="1">
        <v>40912</v>
      </c>
      <c r="B1511" s="2" t="s">
        <v>66</v>
      </c>
      <c r="C1511">
        <v>74</v>
      </c>
    </row>
    <row r="1512" spans="1:3" x14ac:dyDescent="0.35">
      <c r="A1512" s="1">
        <v>40913</v>
      </c>
      <c r="B1512" s="2" t="s">
        <v>9</v>
      </c>
      <c r="C1512">
        <v>243</v>
      </c>
    </row>
    <row r="1513" spans="1:3" x14ac:dyDescent="0.35">
      <c r="A1513" s="1">
        <v>40915</v>
      </c>
      <c r="B1513" s="2" t="s">
        <v>22</v>
      </c>
      <c r="C1513">
        <v>460</v>
      </c>
    </row>
    <row r="1514" spans="1:3" x14ac:dyDescent="0.35">
      <c r="A1514" s="1">
        <v>40915</v>
      </c>
      <c r="B1514" s="2" t="s">
        <v>227</v>
      </c>
      <c r="C1514">
        <v>20</v>
      </c>
    </row>
    <row r="1515" spans="1:3" x14ac:dyDescent="0.35">
      <c r="A1515" s="1">
        <v>40917</v>
      </c>
      <c r="B1515" s="2" t="s">
        <v>22</v>
      </c>
      <c r="C1515">
        <v>250</v>
      </c>
    </row>
    <row r="1516" spans="1:3" x14ac:dyDescent="0.35">
      <c r="A1516" s="1">
        <v>40923</v>
      </c>
      <c r="B1516" s="2" t="s">
        <v>10</v>
      </c>
      <c r="C1516">
        <v>78</v>
      </c>
    </row>
    <row r="1517" spans="1:3" x14ac:dyDescent="0.35">
      <c r="A1517" s="1">
        <v>40925</v>
      </c>
      <c r="B1517" s="2" t="s">
        <v>8</v>
      </c>
      <c r="C1517">
        <v>170</v>
      </c>
    </row>
    <row r="1518" spans="1:3" x14ac:dyDescent="0.35">
      <c r="A1518" s="1">
        <v>40927</v>
      </c>
      <c r="B1518" s="2" t="s">
        <v>52</v>
      </c>
      <c r="C1518">
        <v>128</v>
      </c>
    </row>
    <row r="1519" spans="1:3" x14ac:dyDescent="0.35">
      <c r="A1519" s="1">
        <v>40927</v>
      </c>
      <c r="B1519" s="2" t="s">
        <v>61</v>
      </c>
      <c r="C1519">
        <v>53</v>
      </c>
    </row>
    <row r="1520" spans="1:3" x14ac:dyDescent="0.35">
      <c r="A1520" s="1">
        <v>40928</v>
      </c>
      <c r="B1520" s="2" t="s">
        <v>14</v>
      </c>
      <c r="C1520">
        <v>223</v>
      </c>
    </row>
    <row r="1521" spans="1:3" x14ac:dyDescent="0.35">
      <c r="A1521" s="1">
        <v>40933</v>
      </c>
      <c r="B1521" s="2" t="s">
        <v>52</v>
      </c>
      <c r="C1521">
        <v>47</v>
      </c>
    </row>
    <row r="1522" spans="1:3" x14ac:dyDescent="0.35">
      <c r="A1522" s="1">
        <v>40933</v>
      </c>
      <c r="B1522" s="2" t="s">
        <v>37</v>
      </c>
      <c r="C1522">
        <v>112</v>
      </c>
    </row>
    <row r="1523" spans="1:3" x14ac:dyDescent="0.35">
      <c r="A1523" s="1">
        <v>40935</v>
      </c>
      <c r="B1523" s="2" t="s">
        <v>50</v>
      </c>
      <c r="C1523">
        <v>201</v>
      </c>
    </row>
    <row r="1524" spans="1:3" x14ac:dyDescent="0.35">
      <c r="A1524" s="1">
        <v>40936</v>
      </c>
      <c r="B1524" s="2" t="s">
        <v>25</v>
      </c>
      <c r="C1524">
        <v>121</v>
      </c>
    </row>
    <row r="1525" spans="1:3" x14ac:dyDescent="0.35">
      <c r="A1525" s="1">
        <v>40939</v>
      </c>
      <c r="B1525" s="2" t="s">
        <v>7</v>
      </c>
      <c r="C1525">
        <v>462</v>
      </c>
    </row>
    <row r="1526" spans="1:3" x14ac:dyDescent="0.35">
      <c r="A1526" s="1">
        <v>40941</v>
      </c>
      <c r="B1526" s="2" t="s">
        <v>22</v>
      </c>
      <c r="C1526">
        <v>333</v>
      </c>
    </row>
    <row r="1527" spans="1:3" x14ac:dyDescent="0.35">
      <c r="A1527" s="1">
        <v>40943</v>
      </c>
      <c r="B1527" s="2" t="s">
        <v>108</v>
      </c>
      <c r="C1527">
        <v>9</v>
      </c>
    </row>
    <row r="1528" spans="1:3" x14ac:dyDescent="0.35">
      <c r="A1528" s="1">
        <v>40945</v>
      </c>
      <c r="B1528" s="2" t="s">
        <v>25</v>
      </c>
      <c r="C1528">
        <v>104</v>
      </c>
    </row>
    <row r="1529" spans="1:3" x14ac:dyDescent="0.35">
      <c r="A1529" s="1">
        <v>40945</v>
      </c>
      <c r="B1529" s="2" t="s">
        <v>173</v>
      </c>
      <c r="C1529">
        <v>104</v>
      </c>
    </row>
    <row r="1530" spans="1:3" x14ac:dyDescent="0.35">
      <c r="A1530" s="1">
        <v>40947</v>
      </c>
      <c r="B1530" s="2" t="s">
        <v>18</v>
      </c>
      <c r="C1530">
        <v>78</v>
      </c>
    </row>
    <row r="1531" spans="1:3" x14ac:dyDescent="0.35">
      <c r="A1531" s="1">
        <v>40950</v>
      </c>
      <c r="B1531" s="2" t="s">
        <v>30</v>
      </c>
      <c r="C1531">
        <v>53</v>
      </c>
    </row>
    <row r="1532" spans="1:3" x14ac:dyDescent="0.35">
      <c r="A1532" s="1">
        <v>40951</v>
      </c>
      <c r="B1532" s="2" t="s">
        <v>45</v>
      </c>
      <c r="C1532">
        <v>305</v>
      </c>
    </row>
    <row r="1533" spans="1:3" x14ac:dyDescent="0.35">
      <c r="A1533" s="1">
        <v>40953</v>
      </c>
      <c r="B1533" s="2" t="s">
        <v>9</v>
      </c>
      <c r="C1533">
        <v>363</v>
      </c>
    </row>
    <row r="1534" spans="1:3" x14ac:dyDescent="0.35">
      <c r="A1534" s="1">
        <v>40955</v>
      </c>
      <c r="B1534" s="2" t="s">
        <v>228</v>
      </c>
      <c r="C1534">
        <v>19</v>
      </c>
    </row>
    <row r="1535" spans="1:3" x14ac:dyDescent="0.35">
      <c r="A1535" s="1">
        <v>40955</v>
      </c>
      <c r="B1535" s="2" t="s">
        <v>102</v>
      </c>
      <c r="C1535">
        <v>248</v>
      </c>
    </row>
    <row r="1536" spans="1:3" x14ac:dyDescent="0.35">
      <c r="A1536" s="1">
        <v>40955</v>
      </c>
      <c r="B1536" s="2" t="s">
        <v>19</v>
      </c>
      <c r="C1536">
        <v>64</v>
      </c>
    </row>
    <row r="1537" spans="1:3" x14ac:dyDescent="0.35">
      <c r="A1537" s="1">
        <v>40956</v>
      </c>
      <c r="B1537" s="2" t="s">
        <v>50</v>
      </c>
      <c r="C1537">
        <v>288</v>
      </c>
    </row>
    <row r="1538" spans="1:3" x14ac:dyDescent="0.35">
      <c r="A1538" s="1">
        <v>40957</v>
      </c>
      <c r="B1538" s="2" t="s">
        <v>144</v>
      </c>
      <c r="C1538">
        <v>18</v>
      </c>
    </row>
    <row r="1539" spans="1:3" x14ac:dyDescent="0.35">
      <c r="A1539" s="1">
        <v>40959</v>
      </c>
      <c r="B1539" s="2" t="s">
        <v>31</v>
      </c>
      <c r="C1539">
        <v>54</v>
      </c>
    </row>
    <row r="1540" spans="1:3" x14ac:dyDescent="0.35">
      <c r="A1540" s="1">
        <v>40959</v>
      </c>
      <c r="B1540" s="2" t="s">
        <v>201</v>
      </c>
      <c r="C1540">
        <v>3</v>
      </c>
    </row>
    <row r="1541" spans="1:3" x14ac:dyDescent="0.35">
      <c r="A1541" s="1">
        <v>40960</v>
      </c>
      <c r="B1541" s="2" t="s">
        <v>65</v>
      </c>
      <c r="C1541">
        <v>9</v>
      </c>
    </row>
    <row r="1542" spans="1:3" x14ac:dyDescent="0.35">
      <c r="A1542" s="1">
        <v>40961</v>
      </c>
      <c r="B1542" s="2" t="s">
        <v>149</v>
      </c>
      <c r="C1542">
        <v>19</v>
      </c>
    </row>
    <row r="1543" spans="1:3" x14ac:dyDescent="0.35">
      <c r="A1543" s="1">
        <v>40961</v>
      </c>
      <c r="B1543" s="2" t="s">
        <v>26</v>
      </c>
      <c r="C1543">
        <v>198</v>
      </c>
    </row>
    <row r="1544" spans="1:3" x14ac:dyDescent="0.35">
      <c r="A1544" s="1">
        <v>40966</v>
      </c>
      <c r="B1544" s="2" t="s">
        <v>5</v>
      </c>
      <c r="C1544">
        <v>417</v>
      </c>
    </row>
    <row r="1545" spans="1:3" x14ac:dyDescent="0.35">
      <c r="A1545" s="1">
        <v>40971</v>
      </c>
      <c r="B1545" s="2" t="s">
        <v>102</v>
      </c>
      <c r="C1545">
        <v>221</v>
      </c>
    </row>
    <row r="1546" spans="1:3" x14ac:dyDescent="0.35">
      <c r="A1546" s="1">
        <v>40971</v>
      </c>
      <c r="B1546" s="2" t="s">
        <v>18</v>
      </c>
      <c r="C1546">
        <v>53</v>
      </c>
    </row>
    <row r="1547" spans="1:3" x14ac:dyDescent="0.35">
      <c r="A1547" s="1">
        <v>40973</v>
      </c>
      <c r="B1547" s="2" t="s">
        <v>69</v>
      </c>
      <c r="C1547">
        <v>127</v>
      </c>
    </row>
    <row r="1548" spans="1:3" x14ac:dyDescent="0.35">
      <c r="A1548" s="1">
        <v>40974</v>
      </c>
      <c r="B1548" s="2" t="s">
        <v>14</v>
      </c>
      <c r="C1548">
        <v>340</v>
      </c>
    </row>
    <row r="1549" spans="1:3" x14ac:dyDescent="0.35">
      <c r="A1549" s="1">
        <v>40977</v>
      </c>
      <c r="B1549" s="2" t="s">
        <v>7</v>
      </c>
      <c r="C1549">
        <v>310</v>
      </c>
    </row>
    <row r="1550" spans="1:3" x14ac:dyDescent="0.35">
      <c r="A1550" s="1">
        <v>40979</v>
      </c>
      <c r="B1550" s="2" t="s">
        <v>222</v>
      </c>
      <c r="C1550">
        <v>8</v>
      </c>
    </row>
    <row r="1551" spans="1:3" x14ac:dyDescent="0.35">
      <c r="A1551" s="1">
        <v>40980</v>
      </c>
      <c r="B1551" s="2" t="s">
        <v>61</v>
      </c>
      <c r="C1551">
        <v>132</v>
      </c>
    </row>
    <row r="1552" spans="1:3" x14ac:dyDescent="0.35">
      <c r="A1552" s="1">
        <v>40980</v>
      </c>
      <c r="B1552" s="2" t="s">
        <v>26</v>
      </c>
      <c r="C1552">
        <v>168</v>
      </c>
    </row>
    <row r="1553" spans="1:3" x14ac:dyDescent="0.35">
      <c r="A1553" s="1">
        <v>40982</v>
      </c>
      <c r="B1553" s="2" t="s">
        <v>26</v>
      </c>
      <c r="C1553">
        <v>49</v>
      </c>
    </row>
    <row r="1554" spans="1:3" x14ac:dyDescent="0.35">
      <c r="A1554" s="1">
        <v>40984</v>
      </c>
      <c r="B1554" s="2" t="s">
        <v>37</v>
      </c>
      <c r="C1554">
        <v>140</v>
      </c>
    </row>
    <row r="1555" spans="1:3" x14ac:dyDescent="0.35">
      <c r="A1555" s="1">
        <v>40986</v>
      </c>
      <c r="B1555" s="2" t="s">
        <v>35</v>
      </c>
      <c r="C1555">
        <v>140</v>
      </c>
    </row>
    <row r="1556" spans="1:3" x14ac:dyDescent="0.35">
      <c r="A1556" s="1">
        <v>40986</v>
      </c>
      <c r="B1556" s="2" t="s">
        <v>23</v>
      </c>
      <c r="C1556">
        <v>194</v>
      </c>
    </row>
    <row r="1557" spans="1:3" x14ac:dyDescent="0.35">
      <c r="A1557" s="1">
        <v>40992</v>
      </c>
      <c r="B1557" s="2" t="s">
        <v>23</v>
      </c>
      <c r="C1557">
        <v>123</v>
      </c>
    </row>
    <row r="1558" spans="1:3" x14ac:dyDescent="0.35">
      <c r="A1558" s="1">
        <v>40992</v>
      </c>
      <c r="B1558" s="2" t="s">
        <v>74</v>
      </c>
      <c r="C1558">
        <v>11</v>
      </c>
    </row>
    <row r="1559" spans="1:3" x14ac:dyDescent="0.35">
      <c r="A1559" s="1">
        <v>40994</v>
      </c>
      <c r="B1559" s="2" t="s">
        <v>150</v>
      </c>
      <c r="C1559">
        <v>1</v>
      </c>
    </row>
    <row r="1560" spans="1:3" x14ac:dyDescent="0.35">
      <c r="A1560" s="1">
        <v>40995</v>
      </c>
      <c r="B1560" s="2" t="s">
        <v>9</v>
      </c>
      <c r="C1560">
        <v>267</v>
      </c>
    </row>
    <row r="1561" spans="1:3" x14ac:dyDescent="0.35">
      <c r="A1561" s="1">
        <v>40998</v>
      </c>
      <c r="B1561" s="2" t="s">
        <v>149</v>
      </c>
      <c r="C1561">
        <v>14</v>
      </c>
    </row>
    <row r="1562" spans="1:3" x14ac:dyDescent="0.35">
      <c r="A1562" s="1">
        <v>40999</v>
      </c>
      <c r="B1562" s="2" t="s">
        <v>20</v>
      </c>
      <c r="C1562">
        <v>160</v>
      </c>
    </row>
    <row r="1563" spans="1:3" x14ac:dyDescent="0.35">
      <c r="A1563" s="1">
        <v>40999</v>
      </c>
      <c r="B1563" s="2" t="s">
        <v>9</v>
      </c>
      <c r="C1563">
        <v>437</v>
      </c>
    </row>
    <row r="1564" spans="1:3" x14ac:dyDescent="0.35">
      <c r="A1564" s="1">
        <v>41003</v>
      </c>
      <c r="B1564" s="2" t="s">
        <v>123</v>
      </c>
      <c r="C1564">
        <v>71</v>
      </c>
    </row>
    <row r="1565" spans="1:3" x14ac:dyDescent="0.35">
      <c r="A1565" s="1">
        <v>41004</v>
      </c>
      <c r="B1565" s="2" t="s">
        <v>66</v>
      </c>
      <c r="C1565">
        <v>35</v>
      </c>
    </row>
    <row r="1566" spans="1:3" x14ac:dyDescent="0.35">
      <c r="A1566" s="1">
        <v>41005</v>
      </c>
      <c r="B1566" s="2" t="s">
        <v>22</v>
      </c>
      <c r="C1566">
        <v>116</v>
      </c>
    </row>
    <row r="1567" spans="1:3" x14ac:dyDescent="0.35">
      <c r="A1567" s="1">
        <v>41006</v>
      </c>
      <c r="B1567" s="2" t="s">
        <v>6</v>
      </c>
      <c r="C1567">
        <v>152</v>
      </c>
    </row>
    <row r="1568" spans="1:3" x14ac:dyDescent="0.35">
      <c r="A1568" s="1">
        <v>41011</v>
      </c>
      <c r="B1568" s="2" t="s">
        <v>7</v>
      </c>
      <c r="C1568">
        <v>309</v>
      </c>
    </row>
    <row r="1569" spans="1:3" x14ac:dyDescent="0.35">
      <c r="A1569" s="1">
        <v>41011</v>
      </c>
      <c r="B1569" s="2" t="s">
        <v>81</v>
      </c>
      <c r="C1569">
        <v>7</v>
      </c>
    </row>
    <row r="1570" spans="1:3" x14ac:dyDescent="0.35">
      <c r="A1570" s="1">
        <v>41011</v>
      </c>
      <c r="B1570" s="2" t="s">
        <v>102</v>
      </c>
      <c r="C1570">
        <v>353</v>
      </c>
    </row>
    <row r="1571" spans="1:3" x14ac:dyDescent="0.35">
      <c r="A1571" s="1">
        <v>41012</v>
      </c>
      <c r="B1571" s="2" t="s">
        <v>187</v>
      </c>
      <c r="C1571">
        <v>3</v>
      </c>
    </row>
    <row r="1572" spans="1:3" x14ac:dyDescent="0.35">
      <c r="A1572" s="1">
        <v>41013</v>
      </c>
      <c r="B1572" s="2" t="s">
        <v>14</v>
      </c>
      <c r="C1572">
        <v>166</v>
      </c>
    </row>
    <row r="1573" spans="1:3" x14ac:dyDescent="0.35">
      <c r="A1573" s="1">
        <v>41014</v>
      </c>
      <c r="B1573" s="2" t="s">
        <v>224</v>
      </c>
      <c r="C1573">
        <v>14</v>
      </c>
    </row>
    <row r="1574" spans="1:3" x14ac:dyDescent="0.35">
      <c r="A1574" s="1">
        <v>41014</v>
      </c>
      <c r="B1574" s="2" t="s">
        <v>6</v>
      </c>
      <c r="C1574">
        <v>141</v>
      </c>
    </row>
    <row r="1575" spans="1:3" x14ac:dyDescent="0.35">
      <c r="A1575" s="1">
        <v>41014</v>
      </c>
      <c r="B1575" s="2" t="s">
        <v>229</v>
      </c>
      <c r="C1575">
        <v>15</v>
      </c>
    </row>
    <row r="1576" spans="1:3" x14ac:dyDescent="0.35">
      <c r="A1576" s="1">
        <v>41020</v>
      </c>
      <c r="B1576" s="2" t="s">
        <v>22</v>
      </c>
      <c r="C1576">
        <v>157</v>
      </c>
    </row>
    <row r="1577" spans="1:3" x14ac:dyDescent="0.35">
      <c r="A1577" s="1">
        <v>41025</v>
      </c>
      <c r="B1577" s="2" t="s">
        <v>9</v>
      </c>
      <c r="C1577">
        <v>191</v>
      </c>
    </row>
    <row r="1578" spans="1:3" x14ac:dyDescent="0.35">
      <c r="A1578" s="1">
        <v>41026</v>
      </c>
      <c r="B1578" s="2" t="s">
        <v>36</v>
      </c>
      <c r="C1578">
        <v>7</v>
      </c>
    </row>
    <row r="1579" spans="1:3" x14ac:dyDescent="0.35">
      <c r="A1579" s="1">
        <v>41027</v>
      </c>
      <c r="B1579" s="2" t="s">
        <v>26</v>
      </c>
      <c r="C1579">
        <v>200</v>
      </c>
    </row>
    <row r="1580" spans="1:3" x14ac:dyDescent="0.35">
      <c r="A1580" s="1">
        <v>41033</v>
      </c>
      <c r="B1580" s="2" t="s">
        <v>149</v>
      </c>
      <c r="C1580">
        <v>15</v>
      </c>
    </row>
    <row r="1581" spans="1:3" x14ac:dyDescent="0.35">
      <c r="A1581" s="1">
        <v>41033</v>
      </c>
      <c r="B1581" s="2" t="s">
        <v>171</v>
      </c>
      <c r="C1581">
        <v>7</v>
      </c>
    </row>
    <row r="1582" spans="1:3" x14ac:dyDescent="0.35">
      <c r="A1582" s="1">
        <v>41033</v>
      </c>
      <c r="B1582" s="2" t="s">
        <v>14</v>
      </c>
      <c r="C1582">
        <v>235</v>
      </c>
    </row>
    <row r="1583" spans="1:3" x14ac:dyDescent="0.35">
      <c r="A1583" s="1">
        <v>41034</v>
      </c>
      <c r="B1583" s="2" t="s">
        <v>50</v>
      </c>
      <c r="C1583">
        <v>301</v>
      </c>
    </row>
    <row r="1584" spans="1:3" x14ac:dyDescent="0.35">
      <c r="A1584" s="1">
        <v>41036</v>
      </c>
      <c r="B1584" s="2" t="s">
        <v>5</v>
      </c>
      <c r="C1584">
        <v>136</v>
      </c>
    </row>
    <row r="1585" spans="1:3" x14ac:dyDescent="0.35">
      <c r="A1585" s="1">
        <v>41036</v>
      </c>
      <c r="B1585" s="2" t="s">
        <v>126</v>
      </c>
      <c r="C1585">
        <v>5</v>
      </c>
    </row>
    <row r="1586" spans="1:3" x14ac:dyDescent="0.35">
      <c r="A1586" s="1">
        <v>41037</v>
      </c>
      <c r="B1586" s="2" t="s">
        <v>7</v>
      </c>
      <c r="C1586">
        <v>280</v>
      </c>
    </row>
    <row r="1587" spans="1:3" x14ac:dyDescent="0.35">
      <c r="A1587" s="1">
        <v>41037</v>
      </c>
      <c r="B1587" s="2" t="s">
        <v>65</v>
      </c>
      <c r="C1587">
        <v>3</v>
      </c>
    </row>
    <row r="1588" spans="1:3" x14ac:dyDescent="0.35">
      <c r="A1588" s="1">
        <v>41040</v>
      </c>
      <c r="B1588" s="2" t="s">
        <v>206</v>
      </c>
      <c r="C1588">
        <v>14</v>
      </c>
    </row>
    <row r="1589" spans="1:3" x14ac:dyDescent="0.35">
      <c r="A1589" s="1">
        <v>41041</v>
      </c>
      <c r="B1589" s="2" t="s">
        <v>10</v>
      </c>
      <c r="C1589">
        <v>79</v>
      </c>
    </row>
    <row r="1590" spans="1:3" x14ac:dyDescent="0.35">
      <c r="A1590" s="1">
        <v>41042</v>
      </c>
      <c r="B1590" s="2" t="s">
        <v>173</v>
      </c>
      <c r="C1590">
        <v>86</v>
      </c>
    </row>
    <row r="1591" spans="1:3" x14ac:dyDescent="0.35">
      <c r="A1591" s="1">
        <v>41042</v>
      </c>
      <c r="B1591" s="2" t="s">
        <v>23</v>
      </c>
      <c r="C1591">
        <v>70</v>
      </c>
    </row>
    <row r="1592" spans="1:3" x14ac:dyDescent="0.35">
      <c r="A1592" s="1">
        <v>41043</v>
      </c>
      <c r="B1592" s="2" t="s">
        <v>20</v>
      </c>
      <c r="C1592">
        <v>189</v>
      </c>
    </row>
    <row r="1593" spans="1:3" x14ac:dyDescent="0.35">
      <c r="A1593" s="1">
        <v>41043</v>
      </c>
      <c r="B1593" s="2" t="s">
        <v>55</v>
      </c>
      <c r="C1593">
        <v>111</v>
      </c>
    </row>
    <row r="1594" spans="1:3" x14ac:dyDescent="0.35">
      <c r="A1594" s="1">
        <v>41046</v>
      </c>
      <c r="B1594" s="2" t="s">
        <v>19</v>
      </c>
      <c r="C1594">
        <v>158</v>
      </c>
    </row>
    <row r="1595" spans="1:3" x14ac:dyDescent="0.35">
      <c r="A1595" s="1">
        <v>41051</v>
      </c>
      <c r="B1595" s="2" t="s">
        <v>66</v>
      </c>
      <c r="C1595">
        <v>172</v>
      </c>
    </row>
    <row r="1596" spans="1:3" x14ac:dyDescent="0.35">
      <c r="A1596" s="1">
        <v>41052</v>
      </c>
      <c r="B1596" s="2" t="s">
        <v>50</v>
      </c>
      <c r="C1596">
        <v>179</v>
      </c>
    </row>
    <row r="1597" spans="1:3" x14ac:dyDescent="0.35">
      <c r="A1597" s="1">
        <v>41053</v>
      </c>
      <c r="B1597" s="2" t="s">
        <v>104</v>
      </c>
      <c r="C1597">
        <v>19</v>
      </c>
    </row>
    <row r="1598" spans="1:3" x14ac:dyDescent="0.35">
      <c r="A1598" s="1">
        <v>41053</v>
      </c>
      <c r="B1598" s="2" t="s">
        <v>28</v>
      </c>
      <c r="C1598">
        <v>57</v>
      </c>
    </row>
    <row r="1599" spans="1:3" x14ac:dyDescent="0.35">
      <c r="A1599" s="1">
        <v>41054</v>
      </c>
      <c r="B1599" s="2" t="s">
        <v>50</v>
      </c>
      <c r="C1599">
        <v>335</v>
      </c>
    </row>
    <row r="1600" spans="1:3" x14ac:dyDescent="0.35">
      <c r="A1600" s="1">
        <v>41060</v>
      </c>
      <c r="B1600" s="2" t="s">
        <v>164</v>
      </c>
      <c r="C1600">
        <v>12</v>
      </c>
    </row>
    <row r="1601" spans="1:3" x14ac:dyDescent="0.35">
      <c r="A1601" s="1">
        <v>41061</v>
      </c>
      <c r="B1601" s="2" t="s">
        <v>125</v>
      </c>
      <c r="C1601">
        <v>2</v>
      </c>
    </row>
    <row r="1602" spans="1:3" x14ac:dyDescent="0.35">
      <c r="A1602" s="1">
        <v>41061</v>
      </c>
      <c r="B1602" s="2" t="s">
        <v>50</v>
      </c>
      <c r="C1602">
        <v>237</v>
      </c>
    </row>
    <row r="1603" spans="1:3" x14ac:dyDescent="0.35">
      <c r="A1603" s="1">
        <v>41064</v>
      </c>
      <c r="B1603" s="2" t="s">
        <v>7</v>
      </c>
      <c r="C1603">
        <v>482</v>
      </c>
    </row>
    <row r="1604" spans="1:3" x14ac:dyDescent="0.35">
      <c r="A1604" s="1">
        <v>41064</v>
      </c>
      <c r="B1604" s="2" t="s">
        <v>125</v>
      </c>
      <c r="C1604">
        <v>8</v>
      </c>
    </row>
    <row r="1605" spans="1:3" x14ac:dyDescent="0.35">
      <c r="A1605" s="1">
        <v>41067</v>
      </c>
      <c r="B1605" s="2" t="s">
        <v>35</v>
      </c>
      <c r="C1605">
        <v>147</v>
      </c>
    </row>
    <row r="1606" spans="1:3" x14ac:dyDescent="0.35">
      <c r="A1606" s="1">
        <v>41069</v>
      </c>
      <c r="B1606" s="2" t="s">
        <v>22</v>
      </c>
      <c r="C1606">
        <v>224</v>
      </c>
    </row>
    <row r="1607" spans="1:3" x14ac:dyDescent="0.35">
      <c r="A1607" s="1">
        <v>41070</v>
      </c>
      <c r="B1607" s="2" t="s">
        <v>177</v>
      </c>
      <c r="C1607">
        <v>11</v>
      </c>
    </row>
    <row r="1608" spans="1:3" x14ac:dyDescent="0.35">
      <c r="A1608" s="1">
        <v>41074</v>
      </c>
      <c r="B1608" s="2" t="s">
        <v>37</v>
      </c>
      <c r="C1608">
        <v>184</v>
      </c>
    </row>
    <row r="1609" spans="1:3" x14ac:dyDescent="0.35">
      <c r="A1609" s="1">
        <v>41076</v>
      </c>
      <c r="B1609" s="2" t="s">
        <v>168</v>
      </c>
      <c r="C1609">
        <v>20</v>
      </c>
    </row>
    <row r="1610" spans="1:3" x14ac:dyDescent="0.35">
      <c r="A1610" s="1">
        <v>41076</v>
      </c>
      <c r="B1610" s="2" t="s">
        <v>50</v>
      </c>
      <c r="C1610">
        <v>221</v>
      </c>
    </row>
    <row r="1611" spans="1:3" x14ac:dyDescent="0.35">
      <c r="A1611" s="1">
        <v>41079</v>
      </c>
      <c r="B1611" s="2" t="s">
        <v>37</v>
      </c>
      <c r="C1611">
        <v>162</v>
      </c>
    </row>
    <row r="1612" spans="1:3" x14ac:dyDescent="0.35">
      <c r="A1612" s="1">
        <v>41083</v>
      </c>
      <c r="B1612" s="2" t="s">
        <v>91</v>
      </c>
      <c r="C1612">
        <v>19</v>
      </c>
    </row>
    <row r="1613" spans="1:3" x14ac:dyDescent="0.35">
      <c r="A1613" s="1">
        <v>41088</v>
      </c>
      <c r="B1613" s="2" t="s">
        <v>178</v>
      </c>
      <c r="C1613">
        <v>1</v>
      </c>
    </row>
    <row r="1614" spans="1:3" x14ac:dyDescent="0.35">
      <c r="A1614" s="1">
        <v>41090</v>
      </c>
      <c r="B1614" s="2" t="s">
        <v>12</v>
      </c>
      <c r="C1614">
        <v>122</v>
      </c>
    </row>
    <row r="1615" spans="1:3" x14ac:dyDescent="0.35">
      <c r="A1615" s="1">
        <v>41090</v>
      </c>
      <c r="B1615" s="2" t="s">
        <v>17</v>
      </c>
      <c r="C1615">
        <v>163</v>
      </c>
    </row>
    <row r="1616" spans="1:3" x14ac:dyDescent="0.35">
      <c r="A1616" s="1">
        <v>41091</v>
      </c>
      <c r="B1616" s="2" t="s">
        <v>66</v>
      </c>
      <c r="C1616">
        <v>29</v>
      </c>
    </row>
    <row r="1617" spans="1:3" x14ac:dyDescent="0.35">
      <c r="A1617" s="1">
        <v>41095</v>
      </c>
      <c r="B1617" s="2" t="s">
        <v>55</v>
      </c>
      <c r="C1617">
        <v>106</v>
      </c>
    </row>
    <row r="1618" spans="1:3" x14ac:dyDescent="0.35">
      <c r="A1618" s="1">
        <v>41096</v>
      </c>
      <c r="B1618" s="2" t="s">
        <v>14</v>
      </c>
      <c r="C1618">
        <v>112</v>
      </c>
    </row>
    <row r="1619" spans="1:3" x14ac:dyDescent="0.35">
      <c r="A1619" s="1">
        <v>41097</v>
      </c>
      <c r="B1619" s="2" t="s">
        <v>28</v>
      </c>
      <c r="C1619">
        <v>90</v>
      </c>
    </row>
    <row r="1620" spans="1:3" x14ac:dyDescent="0.35">
      <c r="A1620" s="1">
        <v>41099</v>
      </c>
      <c r="B1620" s="2" t="s">
        <v>16</v>
      </c>
      <c r="C1620">
        <v>7</v>
      </c>
    </row>
    <row r="1621" spans="1:3" x14ac:dyDescent="0.35">
      <c r="A1621" s="1">
        <v>41099</v>
      </c>
      <c r="B1621" s="2" t="s">
        <v>23</v>
      </c>
      <c r="C1621">
        <v>27</v>
      </c>
    </row>
    <row r="1622" spans="1:3" x14ac:dyDescent="0.35">
      <c r="A1622" s="1">
        <v>41099</v>
      </c>
      <c r="B1622" s="2" t="s">
        <v>61</v>
      </c>
      <c r="C1622">
        <v>185</v>
      </c>
    </row>
    <row r="1623" spans="1:3" x14ac:dyDescent="0.35">
      <c r="A1623" s="1">
        <v>41100</v>
      </c>
      <c r="B1623" s="2" t="s">
        <v>22</v>
      </c>
      <c r="C1623">
        <v>153</v>
      </c>
    </row>
    <row r="1624" spans="1:3" x14ac:dyDescent="0.35">
      <c r="A1624" s="1">
        <v>41102</v>
      </c>
      <c r="B1624" s="2" t="s">
        <v>61</v>
      </c>
      <c r="C1624">
        <v>109</v>
      </c>
    </row>
    <row r="1625" spans="1:3" x14ac:dyDescent="0.35">
      <c r="A1625" s="1">
        <v>41104</v>
      </c>
      <c r="B1625" s="2" t="s">
        <v>211</v>
      </c>
      <c r="C1625">
        <v>10</v>
      </c>
    </row>
    <row r="1626" spans="1:3" x14ac:dyDescent="0.35">
      <c r="A1626" s="1">
        <v>41104</v>
      </c>
      <c r="B1626" s="2" t="s">
        <v>79</v>
      </c>
      <c r="C1626">
        <v>10</v>
      </c>
    </row>
    <row r="1627" spans="1:3" x14ac:dyDescent="0.35">
      <c r="A1627" s="1">
        <v>41106</v>
      </c>
      <c r="B1627" s="2" t="s">
        <v>131</v>
      </c>
      <c r="C1627">
        <v>90</v>
      </c>
    </row>
    <row r="1628" spans="1:3" x14ac:dyDescent="0.35">
      <c r="A1628" s="1">
        <v>41106</v>
      </c>
      <c r="B1628" s="2" t="s">
        <v>58</v>
      </c>
      <c r="C1628">
        <v>34</v>
      </c>
    </row>
    <row r="1629" spans="1:3" x14ac:dyDescent="0.35">
      <c r="A1629" s="1">
        <v>41108</v>
      </c>
      <c r="B1629" s="2" t="s">
        <v>9</v>
      </c>
      <c r="C1629">
        <v>106</v>
      </c>
    </row>
    <row r="1630" spans="1:3" x14ac:dyDescent="0.35">
      <c r="A1630" s="1">
        <v>41109</v>
      </c>
      <c r="B1630" s="2" t="s">
        <v>9</v>
      </c>
      <c r="C1630">
        <v>229</v>
      </c>
    </row>
    <row r="1631" spans="1:3" x14ac:dyDescent="0.35">
      <c r="A1631" s="1">
        <v>41115</v>
      </c>
      <c r="B1631" s="2" t="s">
        <v>17</v>
      </c>
      <c r="C1631">
        <v>229</v>
      </c>
    </row>
    <row r="1632" spans="1:3" x14ac:dyDescent="0.35">
      <c r="A1632" s="1">
        <v>41115</v>
      </c>
      <c r="B1632" s="2" t="s">
        <v>47</v>
      </c>
      <c r="C1632">
        <v>20</v>
      </c>
    </row>
    <row r="1633" spans="1:3" x14ac:dyDescent="0.35">
      <c r="A1633" s="1">
        <v>41115</v>
      </c>
      <c r="B1633" s="2" t="s">
        <v>45</v>
      </c>
      <c r="C1633">
        <v>261</v>
      </c>
    </row>
    <row r="1634" spans="1:3" x14ac:dyDescent="0.35">
      <c r="A1634" s="1">
        <v>41118</v>
      </c>
      <c r="B1634" s="2" t="s">
        <v>147</v>
      </c>
      <c r="C1634">
        <v>10</v>
      </c>
    </row>
    <row r="1635" spans="1:3" x14ac:dyDescent="0.35">
      <c r="A1635" s="1">
        <v>41118</v>
      </c>
      <c r="B1635" s="2" t="s">
        <v>7</v>
      </c>
      <c r="C1635">
        <v>400</v>
      </c>
    </row>
    <row r="1636" spans="1:3" x14ac:dyDescent="0.35">
      <c r="A1636" s="1">
        <v>41122</v>
      </c>
      <c r="B1636" s="2" t="s">
        <v>14</v>
      </c>
      <c r="C1636">
        <v>401</v>
      </c>
    </row>
    <row r="1637" spans="1:3" x14ac:dyDescent="0.35">
      <c r="A1637" s="1">
        <v>41124</v>
      </c>
      <c r="B1637" s="2" t="s">
        <v>55</v>
      </c>
      <c r="C1637">
        <v>170</v>
      </c>
    </row>
    <row r="1638" spans="1:3" x14ac:dyDescent="0.35">
      <c r="A1638" s="1">
        <v>41125</v>
      </c>
      <c r="B1638" s="2" t="s">
        <v>22</v>
      </c>
      <c r="C1638">
        <v>124</v>
      </c>
    </row>
    <row r="1639" spans="1:3" x14ac:dyDescent="0.35">
      <c r="A1639" s="1">
        <v>41127</v>
      </c>
      <c r="B1639" s="2" t="s">
        <v>201</v>
      </c>
      <c r="C1639">
        <v>13</v>
      </c>
    </row>
    <row r="1640" spans="1:3" x14ac:dyDescent="0.35">
      <c r="A1640" s="1">
        <v>41130</v>
      </c>
      <c r="B1640" s="2" t="s">
        <v>19</v>
      </c>
      <c r="C1640">
        <v>87</v>
      </c>
    </row>
    <row r="1641" spans="1:3" x14ac:dyDescent="0.35">
      <c r="A1641" s="1">
        <v>41130</v>
      </c>
      <c r="B1641" s="2" t="s">
        <v>24</v>
      </c>
      <c r="C1641">
        <v>190</v>
      </c>
    </row>
    <row r="1642" spans="1:3" x14ac:dyDescent="0.35">
      <c r="A1642" s="1">
        <v>41130</v>
      </c>
      <c r="B1642" s="2" t="s">
        <v>50</v>
      </c>
      <c r="C1642">
        <v>349</v>
      </c>
    </row>
    <row r="1643" spans="1:3" x14ac:dyDescent="0.35">
      <c r="A1643" s="1">
        <v>41132</v>
      </c>
      <c r="B1643" s="2" t="s">
        <v>181</v>
      </c>
      <c r="C1643">
        <v>16</v>
      </c>
    </row>
    <row r="1644" spans="1:3" x14ac:dyDescent="0.35">
      <c r="A1644" s="1">
        <v>41133</v>
      </c>
      <c r="B1644" s="2" t="s">
        <v>71</v>
      </c>
      <c r="C1644">
        <v>42</v>
      </c>
    </row>
    <row r="1645" spans="1:3" x14ac:dyDescent="0.35">
      <c r="A1645" s="1">
        <v>41134</v>
      </c>
      <c r="B1645" s="2" t="s">
        <v>23</v>
      </c>
      <c r="C1645">
        <v>70</v>
      </c>
    </row>
    <row r="1646" spans="1:3" x14ac:dyDescent="0.35">
      <c r="A1646" s="1">
        <v>41136</v>
      </c>
      <c r="B1646" s="2" t="s">
        <v>52</v>
      </c>
      <c r="C1646">
        <v>189</v>
      </c>
    </row>
    <row r="1647" spans="1:3" x14ac:dyDescent="0.35">
      <c r="A1647" s="1">
        <v>41137</v>
      </c>
      <c r="B1647" s="2" t="s">
        <v>55</v>
      </c>
      <c r="C1647">
        <v>64</v>
      </c>
    </row>
    <row r="1648" spans="1:3" x14ac:dyDescent="0.35">
      <c r="A1648" s="1">
        <v>41141</v>
      </c>
      <c r="B1648" s="2" t="s">
        <v>35</v>
      </c>
      <c r="C1648">
        <v>76</v>
      </c>
    </row>
    <row r="1649" spans="1:3" x14ac:dyDescent="0.35">
      <c r="A1649" s="1">
        <v>41142</v>
      </c>
      <c r="B1649" s="2" t="s">
        <v>49</v>
      </c>
      <c r="C1649">
        <v>11</v>
      </c>
    </row>
    <row r="1650" spans="1:3" x14ac:dyDescent="0.35">
      <c r="A1650" s="1">
        <v>41142</v>
      </c>
      <c r="B1650" s="2" t="s">
        <v>66</v>
      </c>
      <c r="C1650">
        <v>96</v>
      </c>
    </row>
    <row r="1651" spans="1:3" x14ac:dyDescent="0.35">
      <c r="A1651" s="1">
        <v>41143</v>
      </c>
      <c r="B1651" s="2" t="s">
        <v>111</v>
      </c>
      <c r="C1651">
        <v>17</v>
      </c>
    </row>
    <row r="1652" spans="1:3" x14ac:dyDescent="0.35">
      <c r="A1652" s="1">
        <v>41143</v>
      </c>
      <c r="B1652" s="2" t="s">
        <v>18</v>
      </c>
      <c r="C1652">
        <v>92</v>
      </c>
    </row>
    <row r="1653" spans="1:3" x14ac:dyDescent="0.35">
      <c r="A1653" s="1">
        <v>41144</v>
      </c>
      <c r="B1653" s="2" t="s">
        <v>8</v>
      </c>
      <c r="C1653">
        <v>76</v>
      </c>
    </row>
    <row r="1654" spans="1:3" x14ac:dyDescent="0.35">
      <c r="A1654" s="1">
        <v>41146</v>
      </c>
      <c r="B1654" s="2" t="s">
        <v>10</v>
      </c>
      <c r="C1654">
        <v>77</v>
      </c>
    </row>
    <row r="1655" spans="1:3" x14ac:dyDescent="0.35">
      <c r="A1655" s="1">
        <v>41147</v>
      </c>
      <c r="B1655" s="2" t="s">
        <v>102</v>
      </c>
      <c r="C1655">
        <v>344</v>
      </c>
    </row>
    <row r="1656" spans="1:3" x14ac:dyDescent="0.35">
      <c r="A1656" s="1">
        <v>41147</v>
      </c>
      <c r="B1656" s="2" t="s">
        <v>7</v>
      </c>
      <c r="C1656">
        <v>218</v>
      </c>
    </row>
    <row r="1657" spans="1:3" x14ac:dyDescent="0.35">
      <c r="A1657" s="1">
        <v>41148</v>
      </c>
      <c r="B1657" s="2" t="s">
        <v>50</v>
      </c>
      <c r="C1657">
        <v>115</v>
      </c>
    </row>
    <row r="1658" spans="1:3" x14ac:dyDescent="0.35">
      <c r="A1658" s="1">
        <v>41149</v>
      </c>
      <c r="B1658" s="2" t="s">
        <v>80</v>
      </c>
      <c r="C1658">
        <v>143</v>
      </c>
    </row>
    <row r="1659" spans="1:3" x14ac:dyDescent="0.35">
      <c r="A1659" s="1">
        <v>41149</v>
      </c>
      <c r="B1659" s="2" t="s">
        <v>137</v>
      </c>
      <c r="C1659">
        <v>1</v>
      </c>
    </row>
    <row r="1660" spans="1:3" x14ac:dyDescent="0.35">
      <c r="A1660" s="1">
        <v>41154</v>
      </c>
      <c r="B1660" s="2" t="s">
        <v>69</v>
      </c>
      <c r="C1660">
        <v>133</v>
      </c>
    </row>
    <row r="1661" spans="1:3" x14ac:dyDescent="0.35">
      <c r="A1661" s="1">
        <v>41154</v>
      </c>
      <c r="B1661" s="2" t="s">
        <v>17</v>
      </c>
      <c r="C1661">
        <v>496</v>
      </c>
    </row>
    <row r="1662" spans="1:3" x14ac:dyDescent="0.35">
      <c r="A1662" s="1">
        <v>41154</v>
      </c>
      <c r="B1662" s="2" t="s">
        <v>108</v>
      </c>
      <c r="C1662">
        <v>5</v>
      </c>
    </row>
    <row r="1663" spans="1:3" x14ac:dyDescent="0.35">
      <c r="A1663" s="1">
        <v>41156</v>
      </c>
      <c r="B1663" s="2" t="s">
        <v>172</v>
      </c>
      <c r="C1663">
        <v>8</v>
      </c>
    </row>
    <row r="1664" spans="1:3" x14ac:dyDescent="0.35">
      <c r="A1664" s="1">
        <v>41157</v>
      </c>
      <c r="B1664" s="2" t="s">
        <v>52</v>
      </c>
      <c r="C1664">
        <v>59</v>
      </c>
    </row>
    <row r="1665" spans="1:3" x14ac:dyDescent="0.35">
      <c r="A1665" s="1">
        <v>41157</v>
      </c>
      <c r="B1665" s="2" t="s">
        <v>17</v>
      </c>
      <c r="C1665">
        <v>273</v>
      </c>
    </row>
    <row r="1666" spans="1:3" x14ac:dyDescent="0.35">
      <c r="A1666" s="1">
        <v>41158</v>
      </c>
      <c r="B1666" s="2" t="s">
        <v>9</v>
      </c>
      <c r="C1666">
        <v>165</v>
      </c>
    </row>
    <row r="1667" spans="1:3" x14ac:dyDescent="0.35">
      <c r="A1667" s="1">
        <v>41162</v>
      </c>
      <c r="B1667" s="2" t="s">
        <v>48</v>
      </c>
      <c r="C1667">
        <v>13</v>
      </c>
    </row>
    <row r="1668" spans="1:3" x14ac:dyDescent="0.35">
      <c r="A1668" s="1">
        <v>41163</v>
      </c>
      <c r="B1668" s="2" t="s">
        <v>69</v>
      </c>
      <c r="C1668">
        <v>143</v>
      </c>
    </row>
    <row r="1669" spans="1:3" x14ac:dyDescent="0.35">
      <c r="A1669" s="1">
        <v>41167</v>
      </c>
      <c r="B1669" s="2" t="s">
        <v>230</v>
      </c>
      <c r="C1669">
        <v>20</v>
      </c>
    </row>
    <row r="1670" spans="1:3" x14ac:dyDescent="0.35">
      <c r="A1670" s="1">
        <v>41171</v>
      </c>
      <c r="B1670" s="2" t="s">
        <v>54</v>
      </c>
      <c r="C1670">
        <v>4</v>
      </c>
    </row>
    <row r="1671" spans="1:3" x14ac:dyDescent="0.35">
      <c r="A1671" s="1">
        <v>41175</v>
      </c>
      <c r="B1671" s="2" t="s">
        <v>131</v>
      </c>
      <c r="C1671">
        <v>102</v>
      </c>
    </row>
    <row r="1672" spans="1:3" x14ac:dyDescent="0.35">
      <c r="A1672" s="1">
        <v>41177</v>
      </c>
      <c r="B1672" s="2" t="s">
        <v>6</v>
      </c>
      <c r="C1672">
        <v>155</v>
      </c>
    </row>
    <row r="1673" spans="1:3" x14ac:dyDescent="0.35">
      <c r="A1673" s="1">
        <v>41179</v>
      </c>
      <c r="B1673" s="2" t="s">
        <v>7</v>
      </c>
      <c r="C1673">
        <v>226</v>
      </c>
    </row>
    <row r="1674" spans="1:3" x14ac:dyDescent="0.35">
      <c r="A1674" s="1">
        <v>41179</v>
      </c>
      <c r="B1674" s="2" t="s">
        <v>14</v>
      </c>
      <c r="C1674">
        <v>346</v>
      </c>
    </row>
    <row r="1675" spans="1:3" x14ac:dyDescent="0.35">
      <c r="A1675" s="1">
        <v>41180</v>
      </c>
      <c r="B1675" s="2" t="s">
        <v>52</v>
      </c>
      <c r="C1675">
        <v>45</v>
      </c>
    </row>
    <row r="1676" spans="1:3" x14ac:dyDescent="0.35">
      <c r="A1676" s="1">
        <v>41182</v>
      </c>
      <c r="B1676" s="2" t="s">
        <v>151</v>
      </c>
      <c r="C1676">
        <v>11</v>
      </c>
    </row>
    <row r="1677" spans="1:3" x14ac:dyDescent="0.35">
      <c r="A1677" s="1">
        <v>41185</v>
      </c>
      <c r="B1677" s="2" t="s">
        <v>130</v>
      </c>
      <c r="C1677">
        <v>14</v>
      </c>
    </row>
    <row r="1678" spans="1:3" x14ac:dyDescent="0.35">
      <c r="A1678" s="1">
        <v>41190</v>
      </c>
      <c r="B1678" s="2" t="s">
        <v>51</v>
      </c>
      <c r="C1678">
        <v>12</v>
      </c>
    </row>
    <row r="1679" spans="1:3" x14ac:dyDescent="0.35">
      <c r="A1679" s="1">
        <v>41195</v>
      </c>
      <c r="B1679" s="2" t="s">
        <v>154</v>
      </c>
      <c r="C1679">
        <v>11</v>
      </c>
    </row>
    <row r="1680" spans="1:3" x14ac:dyDescent="0.35">
      <c r="A1680" s="1">
        <v>41195</v>
      </c>
      <c r="B1680" s="2" t="s">
        <v>26</v>
      </c>
      <c r="C1680">
        <v>142</v>
      </c>
    </row>
    <row r="1681" spans="1:3" x14ac:dyDescent="0.35">
      <c r="A1681" s="1">
        <v>41201</v>
      </c>
      <c r="B1681" s="2" t="s">
        <v>71</v>
      </c>
      <c r="C1681">
        <v>184</v>
      </c>
    </row>
    <row r="1682" spans="1:3" x14ac:dyDescent="0.35">
      <c r="A1682" s="1">
        <v>41202</v>
      </c>
      <c r="B1682" s="2" t="s">
        <v>45</v>
      </c>
      <c r="C1682">
        <v>390</v>
      </c>
    </row>
    <row r="1683" spans="1:3" x14ac:dyDescent="0.35">
      <c r="A1683" s="1">
        <v>41206</v>
      </c>
      <c r="B1683" s="2" t="s">
        <v>37</v>
      </c>
      <c r="C1683">
        <v>110</v>
      </c>
    </row>
    <row r="1684" spans="1:3" x14ac:dyDescent="0.35">
      <c r="A1684" s="1">
        <v>41207</v>
      </c>
      <c r="B1684" s="2" t="s">
        <v>19</v>
      </c>
      <c r="C1684">
        <v>92</v>
      </c>
    </row>
    <row r="1685" spans="1:3" x14ac:dyDescent="0.35">
      <c r="A1685" s="1">
        <v>41208</v>
      </c>
      <c r="B1685" s="2" t="s">
        <v>68</v>
      </c>
      <c r="C1685">
        <v>5</v>
      </c>
    </row>
    <row r="1686" spans="1:3" x14ac:dyDescent="0.35">
      <c r="A1686" s="1">
        <v>41208</v>
      </c>
      <c r="B1686" s="2" t="s">
        <v>229</v>
      </c>
      <c r="C1686">
        <v>2</v>
      </c>
    </row>
    <row r="1687" spans="1:3" x14ac:dyDescent="0.35">
      <c r="A1687" s="1">
        <v>41210</v>
      </c>
      <c r="B1687" s="2" t="s">
        <v>175</v>
      </c>
      <c r="C1687">
        <v>14</v>
      </c>
    </row>
    <row r="1688" spans="1:3" x14ac:dyDescent="0.35">
      <c r="A1688" s="1">
        <v>41213</v>
      </c>
      <c r="B1688" s="2" t="s">
        <v>84</v>
      </c>
      <c r="C1688">
        <v>6</v>
      </c>
    </row>
    <row r="1689" spans="1:3" x14ac:dyDescent="0.35">
      <c r="A1689" s="1">
        <v>41214</v>
      </c>
      <c r="B1689" s="2" t="s">
        <v>18</v>
      </c>
      <c r="C1689">
        <v>65</v>
      </c>
    </row>
    <row r="1690" spans="1:3" x14ac:dyDescent="0.35">
      <c r="A1690" s="1">
        <v>41214</v>
      </c>
      <c r="B1690" s="2" t="s">
        <v>69</v>
      </c>
      <c r="C1690">
        <v>45</v>
      </c>
    </row>
    <row r="1691" spans="1:3" x14ac:dyDescent="0.35">
      <c r="A1691" s="1">
        <v>41214</v>
      </c>
      <c r="B1691" s="2" t="s">
        <v>7</v>
      </c>
      <c r="C1691">
        <v>108</v>
      </c>
    </row>
    <row r="1692" spans="1:3" x14ac:dyDescent="0.35">
      <c r="A1692" s="1">
        <v>41215</v>
      </c>
      <c r="B1692" s="2" t="s">
        <v>37</v>
      </c>
      <c r="C1692">
        <v>159</v>
      </c>
    </row>
    <row r="1693" spans="1:3" x14ac:dyDescent="0.35">
      <c r="A1693" s="1">
        <v>41219</v>
      </c>
      <c r="B1693" s="2" t="s">
        <v>19</v>
      </c>
      <c r="C1693">
        <v>141</v>
      </c>
    </row>
    <row r="1694" spans="1:3" x14ac:dyDescent="0.35">
      <c r="A1694" s="1">
        <v>41219</v>
      </c>
      <c r="B1694" s="2" t="s">
        <v>38</v>
      </c>
      <c r="C1694">
        <v>14</v>
      </c>
    </row>
    <row r="1695" spans="1:3" x14ac:dyDescent="0.35">
      <c r="A1695" s="1">
        <v>41222</v>
      </c>
      <c r="B1695" s="2" t="s">
        <v>10</v>
      </c>
      <c r="C1695">
        <v>142</v>
      </c>
    </row>
    <row r="1696" spans="1:3" x14ac:dyDescent="0.35">
      <c r="A1696" s="1">
        <v>41223</v>
      </c>
      <c r="B1696" s="2" t="s">
        <v>9</v>
      </c>
      <c r="C1696">
        <v>167</v>
      </c>
    </row>
    <row r="1697" spans="1:3" x14ac:dyDescent="0.35">
      <c r="A1697" s="1">
        <v>41224</v>
      </c>
      <c r="B1697" s="2" t="s">
        <v>175</v>
      </c>
      <c r="C1697">
        <v>12</v>
      </c>
    </row>
    <row r="1698" spans="1:3" x14ac:dyDescent="0.35">
      <c r="A1698" s="1">
        <v>41229</v>
      </c>
      <c r="B1698" s="2" t="s">
        <v>28</v>
      </c>
      <c r="C1698">
        <v>187</v>
      </c>
    </row>
    <row r="1699" spans="1:3" x14ac:dyDescent="0.35">
      <c r="A1699" s="1">
        <v>41232</v>
      </c>
      <c r="B1699" s="2" t="s">
        <v>41</v>
      </c>
      <c r="C1699">
        <v>14</v>
      </c>
    </row>
    <row r="1700" spans="1:3" x14ac:dyDescent="0.35">
      <c r="A1700" s="1">
        <v>41235</v>
      </c>
      <c r="B1700" s="2" t="s">
        <v>165</v>
      </c>
      <c r="C1700">
        <v>10</v>
      </c>
    </row>
    <row r="1701" spans="1:3" x14ac:dyDescent="0.35">
      <c r="A1701" s="1">
        <v>41236</v>
      </c>
      <c r="B1701" s="2" t="s">
        <v>22</v>
      </c>
      <c r="C1701">
        <v>269</v>
      </c>
    </row>
    <row r="1702" spans="1:3" x14ac:dyDescent="0.35">
      <c r="A1702" s="1">
        <v>41236</v>
      </c>
      <c r="B1702" s="2" t="s">
        <v>5</v>
      </c>
      <c r="C1702">
        <v>328</v>
      </c>
    </row>
    <row r="1703" spans="1:3" x14ac:dyDescent="0.35">
      <c r="A1703" s="1">
        <v>41237</v>
      </c>
      <c r="B1703" s="2" t="s">
        <v>9</v>
      </c>
      <c r="C1703">
        <v>228</v>
      </c>
    </row>
    <row r="1704" spans="1:3" x14ac:dyDescent="0.35">
      <c r="A1704" s="1">
        <v>41239</v>
      </c>
      <c r="B1704" s="2" t="s">
        <v>2</v>
      </c>
      <c r="C1704">
        <v>12</v>
      </c>
    </row>
    <row r="1705" spans="1:3" x14ac:dyDescent="0.35">
      <c r="A1705" s="1">
        <v>41244</v>
      </c>
      <c r="B1705" s="2" t="s">
        <v>93</v>
      </c>
      <c r="C1705">
        <v>16</v>
      </c>
    </row>
    <row r="1706" spans="1:3" x14ac:dyDescent="0.35">
      <c r="A1706" s="1">
        <v>41247</v>
      </c>
      <c r="B1706" s="2" t="s">
        <v>17</v>
      </c>
      <c r="C1706">
        <v>233</v>
      </c>
    </row>
    <row r="1707" spans="1:3" x14ac:dyDescent="0.35">
      <c r="A1707" s="1">
        <v>41248</v>
      </c>
      <c r="B1707" s="2" t="s">
        <v>132</v>
      </c>
      <c r="C1707">
        <v>10</v>
      </c>
    </row>
    <row r="1708" spans="1:3" x14ac:dyDescent="0.35">
      <c r="A1708" s="1">
        <v>41251</v>
      </c>
      <c r="B1708" s="2" t="s">
        <v>10</v>
      </c>
      <c r="C1708">
        <v>168</v>
      </c>
    </row>
    <row r="1709" spans="1:3" x14ac:dyDescent="0.35">
      <c r="A1709" s="1">
        <v>41251</v>
      </c>
      <c r="B1709" s="2" t="s">
        <v>5</v>
      </c>
      <c r="C1709">
        <v>388</v>
      </c>
    </row>
    <row r="1710" spans="1:3" x14ac:dyDescent="0.35">
      <c r="A1710" s="1">
        <v>41252</v>
      </c>
      <c r="B1710" s="2" t="s">
        <v>50</v>
      </c>
      <c r="C1710">
        <v>319</v>
      </c>
    </row>
    <row r="1711" spans="1:3" x14ac:dyDescent="0.35">
      <c r="A1711" s="1">
        <v>41254</v>
      </c>
      <c r="B1711" s="2" t="s">
        <v>67</v>
      </c>
      <c r="C1711">
        <v>12</v>
      </c>
    </row>
    <row r="1712" spans="1:3" x14ac:dyDescent="0.35">
      <c r="A1712" s="1">
        <v>41256</v>
      </c>
      <c r="B1712" s="2" t="s">
        <v>173</v>
      </c>
      <c r="C1712">
        <v>150</v>
      </c>
    </row>
    <row r="1713" spans="1:3" x14ac:dyDescent="0.35">
      <c r="A1713" s="1">
        <v>41258</v>
      </c>
      <c r="B1713" s="2" t="s">
        <v>9</v>
      </c>
      <c r="C1713">
        <v>347</v>
      </c>
    </row>
    <row r="1714" spans="1:3" x14ac:dyDescent="0.35">
      <c r="A1714" s="1">
        <v>41259</v>
      </c>
      <c r="B1714" s="2" t="s">
        <v>23</v>
      </c>
      <c r="C1714">
        <v>177</v>
      </c>
    </row>
    <row r="1715" spans="1:3" x14ac:dyDescent="0.35">
      <c r="A1715" s="1">
        <v>41262</v>
      </c>
      <c r="B1715" s="2" t="s">
        <v>45</v>
      </c>
      <c r="C1715">
        <v>222</v>
      </c>
    </row>
    <row r="1716" spans="1:3" x14ac:dyDescent="0.35">
      <c r="A1716" s="1">
        <v>41273</v>
      </c>
      <c r="B1716" s="2" t="s">
        <v>49</v>
      </c>
      <c r="C1716">
        <v>9</v>
      </c>
    </row>
    <row r="1717" spans="1:3" x14ac:dyDescent="0.35">
      <c r="A1717" s="1">
        <v>41273</v>
      </c>
      <c r="B1717" s="2" t="s">
        <v>231</v>
      </c>
      <c r="C1717">
        <v>14</v>
      </c>
    </row>
    <row r="1718" spans="1:3" x14ac:dyDescent="0.35">
      <c r="A1718" s="1">
        <v>41275</v>
      </c>
      <c r="B1718" s="2" t="s">
        <v>3</v>
      </c>
      <c r="C1718">
        <v>7</v>
      </c>
    </row>
    <row r="1719" spans="1:3" x14ac:dyDescent="0.35">
      <c r="A1719" s="1">
        <v>41279</v>
      </c>
      <c r="B1719" s="2" t="s">
        <v>66</v>
      </c>
      <c r="C1719">
        <v>171</v>
      </c>
    </row>
    <row r="1720" spans="1:3" x14ac:dyDescent="0.35">
      <c r="A1720" s="1">
        <v>41283</v>
      </c>
      <c r="B1720" s="2" t="s">
        <v>208</v>
      </c>
      <c r="C1720">
        <v>16</v>
      </c>
    </row>
    <row r="1721" spans="1:3" x14ac:dyDescent="0.35">
      <c r="A1721" s="1">
        <v>41284</v>
      </c>
      <c r="B1721" s="2" t="s">
        <v>18</v>
      </c>
      <c r="C1721">
        <v>176</v>
      </c>
    </row>
    <row r="1722" spans="1:3" x14ac:dyDescent="0.35">
      <c r="A1722" s="1">
        <v>41287</v>
      </c>
      <c r="B1722" s="2" t="s">
        <v>55</v>
      </c>
      <c r="C1722">
        <v>37</v>
      </c>
    </row>
    <row r="1723" spans="1:3" x14ac:dyDescent="0.35">
      <c r="A1723" s="1">
        <v>41290</v>
      </c>
      <c r="B1723" s="2" t="s">
        <v>18</v>
      </c>
      <c r="C1723">
        <v>186</v>
      </c>
    </row>
    <row r="1724" spans="1:3" x14ac:dyDescent="0.35">
      <c r="A1724" s="1">
        <v>41290</v>
      </c>
      <c r="B1724" s="2" t="s">
        <v>61</v>
      </c>
      <c r="C1724">
        <v>45</v>
      </c>
    </row>
    <row r="1725" spans="1:3" x14ac:dyDescent="0.35">
      <c r="A1725" s="1">
        <v>41294</v>
      </c>
      <c r="B1725" s="2" t="s">
        <v>52</v>
      </c>
      <c r="C1725">
        <v>186</v>
      </c>
    </row>
    <row r="1726" spans="1:3" x14ac:dyDescent="0.35">
      <c r="A1726" s="1">
        <v>41294</v>
      </c>
      <c r="B1726" s="2" t="s">
        <v>14</v>
      </c>
      <c r="C1726">
        <v>211</v>
      </c>
    </row>
    <row r="1727" spans="1:3" x14ac:dyDescent="0.35">
      <c r="A1727" s="1">
        <v>41300</v>
      </c>
      <c r="B1727" s="2" t="s">
        <v>9</v>
      </c>
      <c r="C1727">
        <v>330</v>
      </c>
    </row>
    <row r="1728" spans="1:3" x14ac:dyDescent="0.35">
      <c r="A1728" s="1">
        <v>41301</v>
      </c>
      <c r="B1728" s="2" t="s">
        <v>14</v>
      </c>
      <c r="C1728">
        <v>134</v>
      </c>
    </row>
    <row r="1729" spans="1:3" x14ac:dyDescent="0.35">
      <c r="A1729" s="1">
        <v>41301</v>
      </c>
      <c r="B1729" s="2" t="s">
        <v>9</v>
      </c>
      <c r="C1729">
        <v>459</v>
      </c>
    </row>
    <row r="1730" spans="1:3" x14ac:dyDescent="0.35">
      <c r="A1730" s="1">
        <v>41302</v>
      </c>
      <c r="B1730" s="2" t="s">
        <v>26</v>
      </c>
      <c r="C1730">
        <v>185</v>
      </c>
    </row>
    <row r="1731" spans="1:3" x14ac:dyDescent="0.35">
      <c r="A1731" s="1">
        <v>41303</v>
      </c>
      <c r="B1731" s="2" t="s">
        <v>67</v>
      </c>
      <c r="C1731">
        <v>3</v>
      </c>
    </row>
    <row r="1732" spans="1:3" x14ac:dyDescent="0.35">
      <c r="A1732" s="1">
        <v>41305</v>
      </c>
      <c r="B1732" s="2" t="s">
        <v>30</v>
      </c>
      <c r="C1732">
        <v>181</v>
      </c>
    </row>
    <row r="1733" spans="1:3" x14ac:dyDescent="0.35">
      <c r="A1733" s="1">
        <v>41309</v>
      </c>
      <c r="B1733" s="2" t="s">
        <v>17</v>
      </c>
      <c r="C1733">
        <v>441</v>
      </c>
    </row>
    <row r="1734" spans="1:3" x14ac:dyDescent="0.35">
      <c r="A1734" s="1">
        <v>41310</v>
      </c>
      <c r="B1734" s="2" t="s">
        <v>45</v>
      </c>
      <c r="C1734">
        <v>487</v>
      </c>
    </row>
    <row r="1735" spans="1:3" x14ac:dyDescent="0.35">
      <c r="A1735" s="1">
        <v>41310</v>
      </c>
      <c r="B1735" s="2" t="s">
        <v>52</v>
      </c>
      <c r="C1735">
        <v>56</v>
      </c>
    </row>
    <row r="1736" spans="1:3" x14ac:dyDescent="0.35">
      <c r="A1736" s="1">
        <v>41314</v>
      </c>
      <c r="B1736" s="2" t="s">
        <v>12</v>
      </c>
      <c r="C1736">
        <v>23</v>
      </c>
    </row>
    <row r="1737" spans="1:3" x14ac:dyDescent="0.35">
      <c r="A1737" s="1">
        <v>41314</v>
      </c>
      <c r="B1737" s="2" t="s">
        <v>131</v>
      </c>
      <c r="C1737">
        <v>113</v>
      </c>
    </row>
    <row r="1738" spans="1:3" x14ac:dyDescent="0.35">
      <c r="A1738" s="1">
        <v>41315</v>
      </c>
      <c r="B1738" s="2" t="s">
        <v>200</v>
      </c>
      <c r="C1738">
        <v>19</v>
      </c>
    </row>
    <row r="1739" spans="1:3" x14ac:dyDescent="0.35">
      <c r="A1739" s="1">
        <v>41316</v>
      </c>
      <c r="B1739" s="2" t="s">
        <v>78</v>
      </c>
      <c r="C1739">
        <v>188</v>
      </c>
    </row>
    <row r="1740" spans="1:3" x14ac:dyDescent="0.35">
      <c r="A1740" s="1">
        <v>41316</v>
      </c>
      <c r="B1740" s="2" t="s">
        <v>7</v>
      </c>
      <c r="C1740">
        <v>338</v>
      </c>
    </row>
    <row r="1741" spans="1:3" x14ac:dyDescent="0.35">
      <c r="A1741" s="1">
        <v>41317</v>
      </c>
      <c r="B1741" s="2" t="s">
        <v>31</v>
      </c>
      <c r="C1741">
        <v>80</v>
      </c>
    </row>
    <row r="1742" spans="1:3" x14ac:dyDescent="0.35">
      <c r="A1742" s="1">
        <v>41318</v>
      </c>
      <c r="B1742" s="2" t="s">
        <v>171</v>
      </c>
      <c r="C1742">
        <v>20</v>
      </c>
    </row>
    <row r="1743" spans="1:3" x14ac:dyDescent="0.35">
      <c r="A1743" s="1">
        <v>41321</v>
      </c>
      <c r="B1743" s="2" t="s">
        <v>159</v>
      </c>
      <c r="C1743">
        <v>1</v>
      </c>
    </row>
    <row r="1744" spans="1:3" x14ac:dyDescent="0.35">
      <c r="A1744" s="1">
        <v>41322</v>
      </c>
      <c r="B1744" s="2" t="s">
        <v>52</v>
      </c>
      <c r="C1744">
        <v>200</v>
      </c>
    </row>
    <row r="1745" spans="1:3" x14ac:dyDescent="0.35">
      <c r="A1745" s="1">
        <v>41323</v>
      </c>
      <c r="B1745" s="2" t="s">
        <v>5</v>
      </c>
      <c r="C1745">
        <v>429</v>
      </c>
    </row>
    <row r="1746" spans="1:3" x14ac:dyDescent="0.35">
      <c r="A1746" s="1">
        <v>41324</v>
      </c>
      <c r="B1746" s="2" t="s">
        <v>12</v>
      </c>
      <c r="C1746">
        <v>183</v>
      </c>
    </row>
    <row r="1747" spans="1:3" x14ac:dyDescent="0.35">
      <c r="A1747" s="1">
        <v>41325</v>
      </c>
      <c r="B1747" s="2" t="s">
        <v>10</v>
      </c>
      <c r="C1747">
        <v>26</v>
      </c>
    </row>
    <row r="1748" spans="1:3" x14ac:dyDescent="0.35">
      <c r="A1748" s="1">
        <v>41326</v>
      </c>
      <c r="B1748" s="2" t="s">
        <v>180</v>
      </c>
      <c r="C1748">
        <v>2</v>
      </c>
    </row>
    <row r="1749" spans="1:3" x14ac:dyDescent="0.35">
      <c r="A1749" s="1">
        <v>41328</v>
      </c>
      <c r="B1749" s="2" t="s">
        <v>7</v>
      </c>
      <c r="C1749">
        <v>174</v>
      </c>
    </row>
    <row r="1750" spans="1:3" x14ac:dyDescent="0.35">
      <c r="A1750" s="1">
        <v>41329</v>
      </c>
      <c r="B1750" s="2" t="s">
        <v>52</v>
      </c>
      <c r="C1750">
        <v>98</v>
      </c>
    </row>
    <row r="1751" spans="1:3" x14ac:dyDescent="0.35">
      <c r="A1751" s="1">
        <v>41329</v>
      </c>
      <c r="B1751" s="2" t="s">
        <v>185</v>
      </c>
      <c r="C1751">
        <v>11</v>
      </c>
    </row>
    <row r="1752" spans="1:3" x14ac:dyDescent="0.35">
      <c r="A1752" s="1">
        <v>41332</v>
      </c>
      <c r="B1752" s="2" t="s">
        <v>28</v>
      </c>
      <c r="C1752">
        <v>58</v>
      </c>
    </row>
    <row r="1753" spans="1:3" x14ac:dyDescent="0.35">
      <c r="A1753" s="1">
        <v>41336</v>
      </c>
      <c r="B1753" s="2" t="s">
        <v>15</v>
      </c>
      <c r="C1753">
        <v>17</v>
      </c>
    </row>
    <row r="1754" spans="1:3" x14ac:dyDescent="0.35">
      <c r="A1754" s="1">
        <v>41337</v>
      </c>
      <c r="B1754" s="2" t="s">
        <v>17</v>
      </c>
      <c r="C1754">
        <v>143</v>
      </c>
    </row>
    <row r="1755" spans="1:3" x14ac:dyDescent="0.35">
      <c r="A1755" s="1">
        <v>41339</v>
      </c>
      <c r="B1755" s="2" t="s">
        <v>52</v>
      </c>
      <c r="C1755">
        <v>108</v>
      </c>
    </row>
    <row r="1756" spans="1:3" x14ac:dyDescent="0.35">
      <c r="A1756" s="1">
        <v>41346</v>
      </c>
      <c r="B1756" s="2" t="s">
        <v>102</v>
      </c>
      <c r="C1756">
        <v>424</v>
      </c>
    </row>
    <row r="1757" spans="1:3" x14ac:dyDescent="0.35">
      <c r="A1757" s="1">
        <v>41351</v>
      </c>
      <c r="B1757" s="2" t="s">
        <v>221</v>
      </c>
      <c r="C1757">
        <v>9</v>
      </c>
    </row>
    <row r="1758" spans="1:3" x14ac:dyDescent="0.35">
      <c r="A1758" s="1">
        <v>41352</v>
      </c>
      <c r="B1758" s="2" t="s">
        <v>28</v>
      </c>
      <c r="C1758">
        <v>135</v>
      </c>
    </row>
    <row r="1759" spans="1:3" x14ac:dyDescent="0.35">
      <c r="A1759" s="1">
        <v>41356</v>
      </c>
      <c r="B1759" s="2" t="s">
        <v>14</v>
      </c>
      <c r="C1759">
        <v>202</v>
      </c>
    </row>
    <row r="1760" spans="1:3" x14ac:dyDescent="0.35">
      <c r="A1760" s="1">
        <v>41357</v>
      </c>
      <c r="B1760" s="2" t="s">
        <v>45</v>
      </c>
      <c r="C1760">
        <v>459</v>
      </c>
    </row>
    <row r="1761" spans="1:3" x14ac:dyDescent="0.35">
      <c r="A1761" s="1">
        <v>41361</v>
      </c>
      <c r="B1761" s="2" t="s">
        <v>58</v>
      </c>
      <c r="C1761">
        <v>107</v>
      </c>
    </row>
    <row r="1762" spans="1:3" x14ac:dyDescent="0.35">
      <c r="A1762" s="1">
        <v>41362</v>
      </c>
      <c r="B1762" s="2" t="s">
        <v>35</v>
      </c>
      <c r="C1762">
        <v>37</v>
      </c>
    </row>
    <row r="1763" spans="1:3" x14ac:dyDescent="0.35">
      <c r="A1763" s="1">
        <v>41363</v>
      </c>
      <c r="B1763" s="2" t="s">
        <v>61</v>
      </c>
      <c r="C1763">
        <v>43</v>
      </c>
    </row>
    <row r="1764" spans="1:3" x14ac:dyDescent="0.35">
      <c r="A1764" s="1">
        <v>41365</v>
      </c>
      <c r="B1764" s="2" t="s">
        <v>9</v>
      </c>
      <c r="C1764">
        <v>352</v>
      </c>
    </row>
    <row r="1765" spans="1:3" x14ac:dyDescent="0.35">
      <c r="A1765" s="1">
        <v>41368</v>
      </c>
      <c r="B1765" s="2" t="s">
        <v>18</v>
      </c>
      <c r="C1765">
        <v>94</v>
      </c>
    </row>
    <row r="1766" spans="1:3" x14ac:dyDescent="0.35">
      <c r="A1766" s="1">
        <v>41368</v>
      </c>
      <c r="B1766" s="2" t="s">
        <v>66</v>
      </c>
      <c r="C1766">
        <v>112</v>
      </c>
    </row>
    <row r="1767" spans="1:3" x14ac:dyDescent="0.35">
      <c r="A1767" s="1">
        <v>41369</v>
      </c>
      <c r="B1767" s="2" t="s">
        <v>61</v>
      </c>
      <c r="C1767">
        <v>136</v>
      </c>
    </row>
    <row r="1768" spans="1:3" x14ac:dyDescent="0.35">
      <c r="A1768" s="1">
        <v>41370</v>
      </c>
      <c r="B1768" s="2" t="s">
        <v>78</v>
      </c>
      <c r="C1768">
        <v>56</v>
      </c>
    </row>
    <row r="1769" spans="1:3" x14ac:dyDescent="0.35">
      <c r="A1769" s="1">
        <v>41372</v>
      </c>
      <c r="B1769" s="2" t="s">
        <v>14</v>
      </c>
      <c r="C1769">
        <v>286</v>
      </c>
    </row>
    <row r="1770" spans="1:3" x14ac:dyDescent="0.35">
      <c r="A1770" s="1">
        <v>41373</v>
      </c>
      <c r="B1770" s="2" t="s">
        <v>7</v>
      </c>
      <c r="C1770">
        <v>296</v>
      </c>
    </row>
    <row r="1771" spans="1:3" x14ac:dyDescent="0.35">
      <c r="A1771" s="1">
        <v>41373</v>
      </c>
      <c r="B1771" s="2" t="s">
        <v>25</v>
      </c>
      <c r="C1771">
        <v>81</v>
      </c>
    </row>
    <row r="1772" spans="1:3" x14ac:dyDescent="0.35">
      <c r="A1772" s="1">
        <v>41374</v>
      </c>
      <c r="B1772" s="2" t="s">
        <v>14</v>
      </c>
      <c r="C1772">
        <v>231</v>
      </c>
    </row>
    <row r="1773" spans="1:3" x14ac:dyDescent="0.35">
      <c r="A1773" s="1">
        <v>41375</v>
      </c>
      <c r="B1773" s="2" t="s">
        <v>17</v>
      </c>
      <c r="C1773">
        <v>149</v>
      </c>
    </row>
    <row r="1774" spans="1:3" x14ac:dyDescent="0.35">
      <c r="A1774" s="1">
        <v>41375</v>
      </c>
      <c r="B1774" s="2" t="s">
        <v>132</v>
      </c>
      <c r="C1774">
        <v>3</v>
      </c>
    </row>
    <row r="1775" spans="1:3" x14ac:dyDescent="0.35">
      <c r="A1775" s="1">
        <v>41376</v>
      </c>
      <c r="B1775" s="2" t="s">
        <v>14</v>
      </c>
      <c r="C1775">
        <v>311</v>
      </c>
    </row>
    <row r="1776" spans="1:3" x14ac:dyDescent="0.35">
      <c r="A1776" s="1">
        <v>41379</v>
      </c>
      <c r="B1776" s="2" t="s">
        <v>66</v>
      </c>
      <c r="C1776">
        <v>121</v>
      </c>
    </row>
    <row r="1777" spans="1:3" x14ac:dyDescent="0.35">
      <c r="A1777" s="1">
        <v>41380</v>
      </c>
      <c r="B1777" s="2" t="s">
        <v>153</v>
      </c>
      <c r="C1777">
        <v>15</v>
      </c>
    </row>
    <row r="1778" spans="1:3" x14ac:dyDescent="0.35">
      <c r="A1778" s="1">
        <v>41381</v>
      </c>
      <c r="B1778" s="2" t="s">
        <v>136</v>
      </c>
      <c r="C1778">
        <v>14</v>
      </c>
    </row>
    <row r="1779" spans="1:3" x14ac:dyDescent="0.35">
      <c r="A1779" s="1">
        <v>41381</v>
      </c>
      <c r="B1779" s="2" t="s">
        <v>7</v>
      </c>
      <c r="C1779">
        <v>240</v>
      </c>
    </row>
    <row r="1780" spans="1:3" x14ac:dyDescent="0.35">
      <c r="A1780" s="1">
        <v>41383</v>
      </c>
      <c r="B1780" s="2" t="s">
        <v>56</v>
      </c>
      <c r="C1780">
        <v>12</v>
      </c>
    </row>
    <row r="1781" spans="1:3" x14ac:dyDescent="0.35">
      <c r="A1781" s="1">
        <v>41385</v>
      </c>
      <c r="B1781" s="2" t="s">
        <v>199</v>
      </c>
      <c r="C1781">
        <v>1</v>
      </c>
    </row>
    <row r="1782" spans="1:3" x14ac:dyDescent="0.35">
      <c r="A1782" s="1">
        <v>41388</v>
      </c>
      <c r="B1782" s="2" t="s">
        <v>232</v>
      </c>
      <c r="C1782">
        <v>12</v>
      </c>
    </row>
    <row r="1783" spans="1:3" x14ac:dyDescent="0.35">
      <c r="A1783" s="1">
        <v>41391</v>
      </c>
      <c r="B1783" s="2" t="s">
        <v>18</v>
      </c>
      <c r="C1783">
        <v>190</v>
      </c>
    </row>
    <row r="1784" spans="1:3" x14ac:dyDescent="0.35">
      <c r="A1784" s="1">
        <v>41392</v>
      </c>
      <c r="B1784" s="2" t="s">
        <v>63</v>
      </c>
      <c r="C1784">
        <v>179</v>
      </c>
    </row>
    <row r="1785" spans="1:3" x14ac:dyDescent="0.35">
      <c r="A1785" s="1">
        <v>41394</v>
      </c>
      <c r="B1785" s="2" t="s">
        <v>22</v>
      </c>
      <c r="C1785">
        <v>106</v>
      </c>
    </row>
    <row r="1786" spans="1:3" x14ac:dyDescent="0.35">
      <c r="A1786" s="1">
        <v>41396</v>
      </c>
      <c r="B1786" s="2" t="s">
        <v>7</v>
      </c>
      <c r="C1786">
        <v>267</v>
      </c>
    </row>
    <row r="1787" spans="1:3" x14ac:dyDescent="0.35">
      <c r="A1787" s="1">
        <v>41396</v>
      </c>
      <c r="B1787" s="2" t="s">
        <v>123</v>
      </c>
      <c r="C1787">
        <v>66</v>
      </c>
    </row>
    <row r="1788" spans="1:3" x14ac:dyDescent="0.35">
      <c r="A1788" s="1">
        <v>41398</v>
      </c>
      <c r="B1788" s="2" t="s">
        <v>14</v>
      </c>
      <c r="C1788">
        <v>471</v>
      </c>
    </row>
    <row r="1789" spans="1:3" x14ac:dyDescent="0.35">
      <c r="A1789" s="1">
        <v>41399</v>
      </c>
      <c r="B1789" s="2" t="s">
        <v>60</v>
      </c>
      <c r="C1789">
        <v>5</v>
      </c>
    </row>
    <row r="1790" spans="1:3" x14ac:dyDescent="0.35">
      <c r="A1790" s="1">
        <v>41401</v>
      </c>
      <c r="B1790" s="2" t="s">
        <v>221</v>
      </c>
      <c r="C1790">
        <v>11</v>
      </c>
    </row>
    <row r="1791" spans="1:3" x14ac:dyDescent="0.35">
      <c r="A1791" s="1">
        <v>41403</v>
      </c>
      <c r="B1791" s="2" t="s">
        <v>71</v>
      </c>
      <c r="C1791">
        <v>103</v>
      </c>
    </row>
    <row r="1792" spans="1:3" x14ac:dyDescent="0.35">
      <c r="A1792" s="1">
        <v>41403</v>
      </c>
      <c r="B1792" s="2" t="s">
        <v>19</v>
      </c>
      <c r="C1792">
        <v>92</v>
      </c>
    </row>
    <row r="1793" spans="1:3" x14ac:dyDescent="0.35">
      <c r="A1793" s="1">
        <v>41405</v>
      </c>
      <c r="B1793" s="2" t="s">
        <v>10</v>
      </c>
      <c r="C1793">
        <v>115</v>
      </c>
    </row>
    <row r="1794" spans="1:3" x14ac:dyDescent="0.35">
      <c r="A1794" s="1">
        <v>41406</v>
      </c>
      <c r="B1794" s="2" t="s">
        <v>52</v>
      </c>
      <c r="C1794">
        <v>62</v>
      </c>
    </row>
    <row r="1795" spans="1:3" x14ac:dyDescent="0.35">
      <c r="A1795" s="1">
        <v>41406</v>
      </c>
      <c r="B1795" s="2" t="s">
        <v>5</v>
      </c>
      <c r="C1795">
        <v>420</v>
      </c>
    </row>
    <row r="1796" spans="1:3" x14ac:dyDescent="0.35">
      <c r="A1796" s="1">
        <v>41406</v>
      </c>
      <c r="B1796" s="2" t="s">
        <v>30</v>
      </c>
      <c r="C1796">
        <v>81</v>
      </c>
    </row>
    <row r="1797" spans="1:3" x14ac:dyDescent="0.35">
      <c r="A1797" s="1">
        <v>41407</v>
      </c>
      <c r="B1797" s="2" t="s">
        <v>9</v>
      </c>
      <c r="C1797">
        <v>412</v>
      </c>
    </row>
    <row r="1798" spans="1:3" x14ac:dyDescent="0.35">
      <c r="A1798" s="1">
        <v>41409</v>
      </c>
      <c r="B1798" s="2" t="s">
        <v>45</v>
      </c>
      <c r="C1798">
        <v>377</v>
      </c>
    </row>
    <row r="1799" spans="1:3" x14ac:dyDescent="0.35">
      <c r="A1799" s="1">
        <v>41414</v>
      </c>
      <c r="B1799" s="2" t="s">
        <v>45</v>
      </c>
      <c r="C1799">
        <v>461</v>
      </c>
    </row>
    <row r="1800" spans="1:3" x14ac:dyDescent="0.35">
      <c r="A1800" s="1">
        <v>41414</v>
      </c>
      <c r="B1800" s="2" t="s">
        <v>71</v>
      </c>
      <c r="C1800">
        <v>138</v>
      </c>
    </row>
    <row r="1801" spans="1:3" x14ac:dyDescent="0.35">
      <c r="A1801" s="1">
        <v>41418</v>
      </c>
      <c r="B1801" s="2" t="s">
        <v>47</v>
      </c>
      <c r="C1801">
        <v>17</v>
      </c>
    </row>
    <row r="1802" spans="1:3" x14ac:dyDescent="0.35">
      <c r="A1802" s="1">
        <v>41422</v>
      </c>
      <c r="B1802" s="2" t="s">
        <v>197</v>
      </c>
      <c r="C1802">
        <v>8</v>
      </c>
    </row>
    <row r="1803" spans="1:3" x14ac:dyDescent="0.35">
      <c r="A1803" s="1">
        <v>41424</v>
      </c>
      <c r="B1803" s="2" t="s">
        <v>9</v>
      </c>
      <c r="C1803">
        <v>448</v>
      </c>
    </row>
    <row r="1804" spans="1:3" x14ac:dyDescent="0.35">
      <c r="A1804" s="1">
        <v>41426</v>
      </c>
      <c r="B1804" s="2" t="s">
        <v>9</v>
      </c>
      <c r="C1804">
        <v>240</v>
      </c>
    </row>
    <row r="1805" spans="1:3" x14ac:dyDescent="0.35">
      <c r="A1805" s="1">
        <v>41427</v>
      </c>
      <c r="B1805" s="2" t="s">
        <v>22</v>
      </c>
      <c r="C1805">
        <v>388</v>
      </c>
    </row>
    <row r="1806" spans="1:3" x14ac:dyDescent="0.35">
      <c r="A1806" s="1">
        <v>41429</v>
      </c>
      <c r="B1806" s="2" t="s">
        <v>7</v>
      </c>
      <c r="C1806">
        <v>455</v>
      </c>
    </row>
    <row r="1807" spans="1:3" x14ac:dyDescent="0.35">
      <c r="A1807" s="1">
        <v>41429</v>
      </c>
      <c r="B1807" s="2" t="s">
        <v>17</v>
      </c>
      <c r="C1807">
        <v>269</v>
      </c>
    </row>
    <row r="1808" spans="1:3" x14ac:dyDescent="0.35">
      <c r="A1808" s="1">
        <v>41432</v>
      </c>
      <c r="B1808" s="2" t="s">
        <v>6</v>
      </c>
      <c r="C1808">
        <v>81</v>
      </c>
    </row>
    <row r="1809" spans="1:3" x14ac:dyDescent="0.35">
      <c r="A1809" s="1">
        <v>41432</v>
      </c>
      <c r="B1809" s="2" t="s">
        <v>10</v>
      </c>
      <c r="C1809">
        <v>99</v>
      </c>
    </row>
    <row r="1810" spans="1:3" x14ac:dyDescent="0.35">
      <c r="A1810" s="1">
        <v>41437</v>
      </c>
      <c r="B1810" s="2" t="s">
        <v>170</v>
      </c>
      <c r="C1810">
        <v>12</v>
      </c>
    </row>
    <row r="1811" spans="1:3" x14ac:dyDescent="0.35">
      <c r="A1811" s="1">
        <v>41439</v>
      </c>
      <c r="B1811" s="2" t="s">
        <v>233</v>
      </c>
      <c r="C1811">
        <v>4</v>
      </c>
    </row>
    <row r="1812" spans="1:3" x14ac:dyDescent="0.35">
      <c r="A1812" s="1">
        <v>41440</v>
      </c>
      <c r="B1812" s="2" t="s">
        <v>30</v>
      </c>
      <c r="C1812">
        <v>132</v>
      </c>
    </row>
    <row r="1813" spans="1:3" x14ac:dyDescent="0.35">
      <c r="A1813" s="1">
        <v>41441</v>
      </c>
      <c r="B1813" s="2" t="s">
        <v>131</v>
      </c>
      <c r="C1813">
        <v>83</v>
      </c>
    </row>
    <row r="1814" spans="1:3" x14ac:dyDescent="0.35">
      <c r="A1814" s="1">
        <v>41446</v>
      </c>
      <c r="B1814" s="2" t="s">
        <v>205</v>
      </c>
      <c r="C1814">
        <v>7</v>
      </c>
    </row>
    <row r="1815" spans="1:3" x14ac:dyDescent="0.35">
      <c r="A1815" s="1">
        <v>41447</v>
      </c>
      <c r="B1815" s="2" t="s">
        <v>154</v>
      </c>
      <c r="C1815">
        <v>9</v>
      </c>
    </row>
    <row r="1816" spans="1:3" x14ac:dyDescent="0.35">
      <c r="A1816" s="1">
        <v>41448</v>
      </c>
      <c r="B1816" s="2" t="s">
        <v>159</v>
      </c>
      <c r="C1816">
        <v>20</v>
      </c>
    </row>
    <row r="1817" spans="1:3" x14ac:dyDescent="0.35">
      <c r="A1817" s="1">
        <v>41449</v>
      </c>
      <c r="B1817" s="2" t="s">
        <v>10</v>
      </c>
      <c r="C1817">
        <v>98</v>
      </c>
    </row>
    <row r="1818" spans="1:3" x14ac:dyDescent="0.35">
      <c r="A1818" s="1">
        <v>41451</v>
      </c>
      <c r="B1818" s="2" t="s">
        <v>137</v>
      </c>
      <c r="C1818">
        <v>9</v>
      </c>
    </row>
    <row r="1819" spans="1:3" x14ac:dyDescent="0.35">
      <c r="A1819" s="1">
        <v>41453</v>
      </c>
      <c r="B1819" s="2" t="s">
        <v>64</v>
      </c>
      <c r="C1819">
        <v>13</v>
      </c>
    </row>
    <row r="1820" spans="1:3" x14ac:dyDescent="0.35">
      <c r="A1820" s="1">
        <v>41456</v>
      </c>
      <c r="B1820" s="2" t="s">
        <v>50</v>
      </c>
      <c r="C1820">
        <v>424</v>
      </c>
    </row>
    <row r="1821" spans="1:3" x14ac:dyDescent="0.35">
      <c r="A1821" s="1">
        <v>41461</v>
      </c>
      <c r="B1821" s="2" t="s">
        <v>39</v>
      </c>
      <c r="C1821">
        <v>31</v>
      </c>
    </row>
    <row r="1822" spans="1:3" x14ac:dyDescent="0.35">
      <c r="A1822" s="1">
        <v>41462</v>
      </c>
      <c r="B1822" s="2" t="s">
        <v>57</v>
      </c>
      <c r="C1822">
        <v>18</v>
      </c>
    </row>
    <row r="1823" spans="1:3" x14ac:dyDescent="0.35">
      <c r="A1823" s="1">
        <v>41464</v>
      </c>
      <c r="B1823" s="2" t="s">
        <v>6</v>
      </c>
      <c r="C1823">
        <v>172</v>
      </c>
    </row>
    <row r="1824" spans="1:3" x14ac:dyDescent="0.35">
      <c r="A1824" s="1">
        <v>41464</v>
      </c>
      <c r="B1824" s="2" t="s">
        <v>45</v>
      </c>
      <c r="C1824">
        <v>373</v>
      </c>
    </row>
    <row r="1825" spans="1:3" x14ac:dyDescent="0.35">
      <c r="A1825" s="1">
        <v>41465</v>
      </c>
      <c r="B1825" s="2" t="s">
        <v>17</v>
      </c>
      <c r="C1825">
        <v>299</v>
      </c>
    </row>
    <row r="1826" spans="1:3" x14ac:dyDescent="0.35">
      <c r="A1826" s="1">
        <v>41471</v>
      </c>
      <c r="B1826" s="2" t="s">
        <v>37</v>
      </c>
      <c r="C1826">
        <v>20</v>
      </c>
    </row>
    <row r="1827" spans="1:3" x14ac:dyDescent="0.35">
      <c r="A1827" s="1">
        <v>41472</v>
      </c>
      <c r="B1827" s="2" t="s">
        <v>69</v>
      </c>
      <c r="C1827">
        <v>89</v>
      </c>
    </row>
    <row r="1828" spans="1:3" x14ac:dyDescent="0.35">
      <c r="A1828" s="1">
        <v>41472</v>
      </c>
      <c r="B1828" s="2" t="s">
        <v>35</v>
      </c>
      <c r="C1828">
        <v>60</v>
      </c>
    </row>
    <row r="1829" spans="1:3" x14ac:dyDescent="0.35">
      <c r="A1829" s="1">
        <v>41475</v>
      </c>
      <c r="B1829" s="2" t="s">
        <v>3</v>
      </c>
      <c r="C1829">
        <v>5</v>
      </c>
    </row>
    <row r="1830" spans="1:3" x14ac:dyDescent="0.35">
      <c r="A1830" s="1">
        <v>41476</v>
      </c>
      <c r="B1830" s="2" t="s">
        <v>102</v>
      </c>
      <c r="C1830">
        <v>125</v>
      </c>
    </row>
    <row r="1831" spans="1:3" x14ac:dyDescent="0.35">
      <c r="A1831" s="1">
        <v>41476</v>
      </c>
      <c r="B1831" s="2" t="s">
        <v>12</v>
      </c>
      <c r="C1831">
        <v>177</v>
      </c>
    </row>
    <row r="1832" spans="1:3" x14ac:dyDescent="0.35">
      <c r="A1832" s="1">
        <v>41477</v>
      </c>
      <c r="B1832" s="2" t="s">
        <v>20</v>
      </c>
      <c r="C1832">
        <v>58</v>
      </c>
    </row>
    <row r="1833" spans="1:3" x14ac:dyDescent="0.35">
      <c r="A1833" s="1">
        <v>41478</v>
      </c>
      <c r="B1833" s="2" t="s">
        <v>19</v>
      </c>
      <c r="C1833">
        <v>174</v>
      </c>
    </row>
    <row r="1834" spans="1:3" x14ac:dyDescent="0.35">
      <c r="A1834" s="1">
        <v>41479</v>
      </c>
      <c r="B1834" s="2" t="s">
        <v>7</v>
      </c>
      <c r="C1834">
        <v>485</v>
      </c>
    </row>
    <row r="1835" spans="1:3" x14ac:dyDescent="0.35">
      <c r="A1835" s="1">
        <v>41481</v>
      </c>
      <c r="B1835" s="2" t="s">
        <v>232</v>
      </c>
      <c r="C1835">
        <v>7</v>
      </c>
    </row>
    <row r="1836" spans="1:3" x14ac:dyDescent="0.35">
      <c r="A1836" s="1">
        <v>41482</v>
      </c>
      <c r="B1836" s="2" t="s">
        <v>9</v>
      </c>
      <c r="C1836">
        <v>109</v>
      </c>
    </row>
    <row r="1837" spans="1:3" x14ac:dyDescent="0.35">
      <c r="A1837" s="1">
        <v>41485</v>
      </c>
      <c r="B1837" s="2" t="s">
        <v>6</v>
      </c>
      <c r="C1837">
        <v>116</v>
      </c>
    </row>
    <row r="1838" spans="1:3" x14ac:dyDescent="0.35">
      <c r="A1838" s="1">
        <v>41486</v>
      </c>
      <c r="B1838" s="2" t="s">
        <v>39</v>
      </c>
      <c r="C1838">
        <v>125</v>
      </c>
    </row>
    <row r="1839" spans="1:3" x14ac:dyDescent="0.35">
      <c r="A1839" s="1">
        <v>41486</v>
      </c>
      <c r="B1839" s="2" t="s">
        <v>222</v>
      </c>
      <c r="C1839">
        <v>15</v>
      </c>
    </row>
    <row r="1840" spans="1:3" x14ac:dyDescent="0.35">
      <c r="A1840" s="1">
        <v>41488</v>
      </c>
      <c r="B1840" s="2" t="s">
        <v>177</v>
      </c>
      <c r="C1840">
        <v>4</v>
      </c>
    </row>
    <row r="1841" spans="1:3" x14ac:dyDescent="0.35">
      <c r="A1841" s="1">
        <v>41489</v>
      </c>
      <c r="B1841" s="2" t="s">
        <v>144</v>
      </c>
      <c r="C1841">
        <v>13</v>
      </c>
    </row>
    <row r="1842" spans="1:3" x14ac:dyDescent="0.35">
      <c r="A1842" s="1">
        <v>41491</v>
      </c>
      <c r="B1842" s="2" t="s">
        <v>102</v>
      </c>
      <c r="C1842">
        <v>338</v>
      </c>
    </row>
    <row r="1843" spans="1:3" x14ac:dyDescent="0.35">
      <c r="A1843" s="1">
        <v>41492</v>
      </c>
      <c r="B1843" s="2" t="s">
        <v>167</v>
      </c>
      <c r="C1843">
        <v>2</v>
      </c>
    </row>
    <row r="1844" spans="1:3" x14ac:dyDescent="0.35">
      <c r="A1844" s="1">
        <v>41493</v>
      </c>
      <c r="B1844" s="2" t="s">
        <v>37</v>
      </c>
      <c r="C1844">
        <v>108</v>
      </c>
    </row>
    <row r="1845" spans="1:3" x14ac:dyDescent="0.35">
      <c r="A1845" s="1">
        <v>41494</v>
      </c>
      <c r="B1845" s="2" t="s">
        <v>61</v>
      </c>
      <c r="C1845">
        <v>119</v>
      </c>
    </row>
    <row r="1846" spans="1:3" x14ac:dyDescent="0.35">
      <c r="A1846" s="1">
        <v>41495</v>
      </c>
      <c r="B1846" s="2" t="s">
        <v>7</v>
      </c>
      <c r="C1846">
        <v>385</v>
      </c>
    </row>
    <row r="1847" spans="1:3" x14ac:dyDescent="0.35">
      <c r="A1847" s="1">
        <v>41495</v>
      </c>
      <c r="B1847" s="2" t="s">
        <v>45</v>
      </c>
      <c r="C1847">
        <v>239</v>
      </c>
    </row>
    <row r="1848" spans="1:3" x14ac:dyDescent="0.35">
      <c r="A1848" s="1">
        <v>41498</v>
      </c>
      <c r="B1848" s="2" t="s">
        <v>229</v>
      </c>
      <c r="C1848">
        <v>8</v>
      </c>
    </row>
    <row r="1849" spans="1:3" x14ac:dyDescent="0.35">
      <c r="A1849" s="1">
        <v>41499</v>
      </c>
      <c r="B1849" s="2" t="s">
        <v>17</v>
      </c>
      <c r="C1849">
        <v>219</v>
      </c>
    </row>
    <row r="1850" spans="1:3" x14ac:dyDescent="0.35">
      <c r="A1850" s="1">
        <v>41503</v>
      </c>
      <c r="B1850" s="2" t="s">
        <v>25</v>
      </c>
      <c r="C1850">
        <v>40</v>
      </c>
    </row>
    <row r="1851" spans="1:3" x14ac:dyDescent="0.35">
      <c r="A1851" s="1">
        <v>41503</v>
      </c>
      <c r="B1851" s="2" t="s">
        <v>102</v>
      </c>
      <c r="C1851">
        <v>166</v>
      </c>
    </row>
    <row r="1852" spans="1:3" x14ac:dyDescent="0.35">
      <c r="A1852" s="1">
        <v>41504</v>
      </c>
      <c r="B1852" s="2" t="s">
        <v>66</v>
      </c>
      <c r="C1852">
        <v>168</v>
      </c>
    </row>
    <row r="1853" spans="1:3" x14ac:dyDescent="0.35">
      <c r="A1853" s="1">
        <v>41505</v>
      </c>
      <c r="B1853" s="2" t="s">
        <v>131</v>
      </c>
      <c r="C1853">
        <v>96</v>
      </c>
    </row>
    <row r="1854" spans="1:3" x14ac:dyDescent="0.35">
      <c r="A1854" s="1">
        <v>41506</v>
      </c>
      <c r="B1854" s="2" t="s">
        <v>10</v>
      </c>
      <c r="C1854">
        <v>23</v>
      </c>
    </row>
    <row r="1855" spans="1:3" x14ac:dyDescent="0.35">
      <c r="A1855" s="1">
        <v>41509</v>
      </c>
      <c r="B1855" s="2" t="s">
        <v>177</v>
      </c>
      <c r="C1855">
        <v>8</v>
      </c>
    </row>
    <row r="1856" spans="1:3" x14ac:dyDescent="0.35">
      <c r="A1856" s="1">
        <v>41509</v>
      </c>
      <c r="B1856" s="2" t="s">
        <v>106</v>
      </c>
      <c r="C1856">
        <v>1</v>
      </c>
    </row>
    <row r="1857" spans="1:3" x14ac:dyDescent="0.35">
      <c r="A1857" s="1">
        <v>41509</v>
      </c>
      <c r="B1857" s="2" t="s">
        <v>15</v>
      </c>
      <c r="C1857">
        <v>4</v>
      </c>
    </row>
    <row r="1858" spans="1:3" x14ac:dyDescent="0.35">
      <c r="A1858" s="1">
        <v>41512</v>
      </c>
      <c r="B1858" s="2" t="s">
        <v>120</v>
      </c>
      <c r="C1858">
        <v>170</v>
      </c>
    </row>
    <row r="1859" spans="1:3" x14ac:dyDescent="0.35">
      <c r="A1859" s="1">
        <v>41514</v>
      </c>
      <c r="B1859" s="2" t="s">
        <v>45</v>
      </c>
      <c r="C1859">
        <v>193</v>
      </c>
    </row>
    <row r="1860" spans="1:3" x14ac:dyDescent="0.35">
      <c r="A1860" s="1">
        <v>41517</v>
      </c>
      <c r="B1860" s="2" t="s">
        <v>234</v>
      </c>
      <c r="C1860">
        <v>5</v>
      </c>
    </row>
    <row r="1861" spans="1:3" x14ac:dyDescent="0.35">
      <c r="A1861" s="1">
        <v>41520</v>
      </c>
      <c r="B1861" s="2" t="s">
        <v>62</v>
      </c>
      <c r="C1861">
        <v>5</v>
      </c>
    </row>
    <row r="1862" spans="1:3" x14ac:dyDescent="0.35">
      <c r="A1862" s="1">
        <v>41520</v>
      </c>
      <c r="B1862" s="2" t="s">
        <v>64</v>
      </c>
      <c r="C1862">
        <v>15</v>
      </c>
    </row>
    <row r="1863" spans="1:3" x14ac:dyDescent="0.35">
      <c r="A1863" s="1">
        <v>41525</v>
      </c>
      <c r="B1863" s="2" t="s">
        <v>109</v>
      </c>
      <c r="C1863">
        <v>14</v>
      </c>
    </row>
    <row r="1864" spans="1:3" x14ac:dyDescent="0.35">
      <c r="A1864" s="1">
        <v>41525</v>
      </c>
      <c r="B1864" s="2" t="s">
        <v>37</v>
      </c>
      <c r="C1864">
        <v>96</v>
      </c>
    </row>
    <row r="1865" spans="1:3" x14ac:dyDescent="0.35">
      <c r="A1865" s="1">
        <v>41529</v>
      </c>
      <c r="B1865" s="2" t="s">
        <v>162</v>
      </c>
      <c r="C1865">
        <v>1</v>
      </c>
    </row>
    <row r="1866" spans="1:3" x14ac:dyDescent="0.35">
      <c r="A1866" s="1">
        <v>41533</v>
      </c>
      <c r="B1866" s="2" t="s">
        <v>69</v>
      </c>
      <c r="C1866">
        <v>164</v>
      </c>
    </row>
    <row r="1867" spans="1:3" x14ac:dyDescent="0.35">
      <c r="A1867" s="1">
        <v>41534</v>
      </c>
      <c r="B1867" s="2" t="s">
        <v>22</v>
      </c>
      <c r="C1867">
        <v>105</v>
      </c>
    </row>
    <row r="1868" spans="1:3" x14ac:dyDescent="0.35">
      <c r="A1868" s="1">
        <v>41536</v>
      </c>
      <c r="B1868" s="2" t="s">
        <v>210</v>
      </c>
      <c r="C1868">
        <v>17</v>
      </c>
    </row>
    <row r="1869" spans="1:3" x14ac:dyDescent="0.35">
      <c r="A1869" s="1">
        <v>41538</v>
      </c>
      <c r="B1869" s="2" t="s">
        <v>200</v>
      </c>
      <c r="C1869">
        <v>5</v>
      </c>
    </row>
    <row r="1870" spans="1:3" x14ac:dyDescent="0.35">
      <c r="A1870" s="1">
        <v>41543</v>
      </c>
      <c r="B1870" s="2" t="s">
        <v>45</v>
      </c>
      <c r="C1870">
        <v>212</v>
      </c>
    </row>
    <row r="1871" spans="1:3" x14ac:dyDescent="0.35">
      <c r="A1871" s="1">
        <v>41543</v>
      </c>
      <c r="B1871" s="2" t="s">
        <v>9</v>
      </c>
      <c r="C1871">
        <v>128</v>
      </c>
    </row>
    <row r="1872" spans="1:3" x14ac:dyDescent="0.35">
      <c r="A1872" s="1">
        <v>41543</v>
      </c>
      <c r="B1872" s="2" t="s">
        <v>28</v>
      </c>
      <c r="C1872">
        <v>147</v>
      </c>
    </row>
    <row r="1873" spans="1:3" x14ac:dyDescent="0.35">
      <c r="A1873" s="1">
        <v>41544</v>
      </c>
      <c r="B1873" s="2" t="s">
        <v>14</v>
      </c>
      <c r="C1873">
        <v>436</v>
      </c>
    </row>
    <row r="1874" spans="1:3" x14ac:dyDescent="0.35">
      <c r="A1874" s="1">
        <v>41545</v>
      </c>
      <c r="B1874" s="2" t="s">
        <v>235</v>
      </c>
      <c r="C1874">
        <v>4</v>
      </c>
    </row>
    <row r="1875" spans="1:3" x14ac:dyDescent="0.35">
      <c r="A1875" s="1">
        <v>41545</v>
      </c>
      <c r="B1875" s="2" t="s">
        <v>154</v>
      </c>
      <c r="C1875">
        <v>4</v>
      </c>
    </row>
    <row r="1876" spans="1:3" x14ac:dyDescent="0.35">
      <c r="A1876" s="1">
        <v>41551</v>
      </c>
      <c r="B1876" s="2" t="s">
        <v>131</v>
      </c>
      <c r="C1876">
        <v>78</v>
      </c>
    </row>
    <row r="1877" spans="1:3" x14ac:dyDescent="0.35">
      <c r="A1877" s="1">
        <v>41558</v>
      </c>
      <c r="B1877" s="2" t="s">
        <v>10</v>
      </c>
      <c r="C1877">
        <v>159</v>
      </c>
    </row>
    <row r="1878" spans="1:3" x14ac:dyDescent="0.35">
      <c r="A1878" s="1">
        <v>41558</v>
      </c>
      <c r="B1878" s="2" t="s">
        <v>8</v>
      </c>
      <c r="C1878">
        <v>103</v>
      </c>
    </row>
    <row r="1879" spans="1:3" x14ac:dyDescent="0.35">
      <c r="A1879" s="1">
        <v>41559</v>
      </c>
      <c r="B1879" s="2" t="s">
        <v>52</v>
      </c>
      <c r="C1879">
        <v>57</v>
      </c>
    </row>
    <row r="1880" spans="1:3" x14ac:dyDescent="0.35">
      <c r="A1880" s="1">
        <v>41559</v>
      </c>
      <c r="B1880" s="2" t="s">
        <v>20</v>
      </c>
      <c r="C1880">
        <v>121</v>
      </c>
    </row>
    <row r="1881" spans="1:3" x14ac:dyDescent="0.35">
      <c r="A1881" s="1">
        <v>41559</v>
      </c>
      <c r="B1881" s="2" t="s">
        <v>77</v>
      </c>
      <c r="C1881">
        <v>14</v>
      </c>
    </row>
    <row r="1882" spans="1:3" x14ac:dyDescent="0.35">
      <c r="A1882" s="1">
        <v>41560</v>
      </c>
      <c r="B1882" s="2" t="s">
        <v>44</v>
      </c>
      <c r="C1882">
        <v>2</v>
      </c>
    </row>
    <row r="1883" spans="1:3" x14ac:dyDescent="0.35">
      <c r="A1883" s="1">
        <v>41560</v>
      </c>
      <c r="B1883" s="2" t="s">
        <v>53</v>
      </c>
      <c r="C1883">
        <v>19</v>
      </c>
    </row>
    <row r="1884" spans="1:3" x14ac:dyDescent="0.35">
      <c r="A1884" s="1">
        <v>41561</v>
      </c>
      <c r="B1884" s="2" t="s">
        <v>236</v>
      </c>
      <c r="C1884">
        <v>20</v>
      </c>
    </row>
    <row r="1885" spans="1:3" x14ac:dyDescent="0.35">
      <c r="A1885" s="1">
        <v>41562</v>
      </c>
      <c r="B1885" s="2" t="s">
        <v>14</v>
      </c>
      <c r="C1885">
        <v>367</v>
      </c>
    </row>
    <row r="1886" spans="1:3" x14ac:dyDescent="0.35">
      <c r="A1886" s="1">
        <v>41562</v>
      </c>
      <c r="B1886" s="2" t="s">
        <v>9</v>
      </c>
      <c r="C1886">
        <v>458</v>
      </c>
    </row>
    <row r="1887" spans="1:3" x14ac:dyDescent="0.35">
      <c r="A1887" s="1">
        <v>41563</v>
      </c>
      <c r="B1887" s="2" t="s">
        <v>45</v>
      </c>
      <c r="C1887">
        <v>100</v>
      </c>
    </row>
    <row r="1888" spans="1:3" x14ac:dyDescent="0.35">
      <c r="A1888" s="1">
        <v>41563</v>
      </c>
      <c r="B1888" s="2" t="s">
        <v>6</v>
      </c>
      <c r="C1888">
        <v>62</v>
      </c>
    </row>
    <row r="1889" spans="1:3" x14ac:dyDescent="0.35">
      <c r="A1889" s="1">
        <v>41567</v>
      </c>
      <c r="B1889" s="2" t="s">
        <v>6</v>
      </c>
      <c r="C1889">
        <v>184</v>
      </c>
    </row>
    <row r="1890" spans="1:3" x14ac:dyDescent="0.35">
      <c r="A1890" s="1">
        <v>41568</v>
      </c>
      <c r="B1890" s="2" t="s">
        <v>19</v>
      </c>
      <c r="C1890">
        <v>156</v>
      </c>
    </row>
    <row r="1891" spans="1:3" x14ac:dyDescent="0.35">
      <c r="A1891" s="1">
        <v>41569</v>
      </c>
      <c r="B1891" s="2" t="s">
        <v>7</v>
      </c>
      <c r="C1891">
        <v>142</v>
      </c>
    </row>
    <row r="1892" spans="1:3" x14ac:dyDescent="0.35">
      <c r="A1892" s="1">
        <v>41570</v>
      </c>
      <c r="B1892" s="2" t="s">
        <v>6</v>
      </c>
      <c r="C1892">
        <v>97</v>
      </c>
    </row>
    <row r="1893" spans="1:3" x14ac:dyDescent="0.35">
      <c r="A1893" s="1">
        <v>41570</v>
      </c>
      <c r="B1893" s="2" t="s">
        <v>7</v>
      </c>
      <c r="C1893">
        <v>136</v>
      </c>
    </row>
    <row r="1894" spans="1:3" x14ac:dyDescent="0.35">
      <c r="A1894" s="1">
        <v>41570</v>
      </c>
      <c r="B1894" s="2" t="s">
        <v>131</v>
      </c>
      <c r="C1894">
        <v>108</v>
      </c>
    </row>
    <row r="1895" spans="1:3" x14ac:dyDescent="0.35">
      <c r="A1895" s="1">
        <v>41572</v>
      </c>
      <c r="B1895" s="2" t="s">
        <v>25</v>
      </c>
      <c r="C1895">
        <v>51</v>
      </c>
    </row>
    <row r="1896" spans="1:3" x14ac:dyDescent="0.35">
      <c r="A1896" s="1">
        <v>41574</v>
      </c>
      <c r="B1896" s="2" t="s">
        <v>130</v>
      </c>
      <c r="C1896">
        <v>7</v>
      </c>
    </row>
    <row r="1897" spans="1:3" x14ac:dyDescent="0.35">
      <c r="A1897" s="1">
        <v>41576</v>
      </c>
      <c r="B1897" s="2" t="s">
        <v>99</v>
      </c>
      <c r="C1897">
        <v>19</v>
      </c>
    </row>
    <row r="1898" spans="1:3" x14ac:dyDescent="0.35">
      <c r="A1898" s="1">
        <v>41577</v>
      </c>
      <c r="B1898" s="2" t="s">
        <v>75</v>
      </c>
      <c r="C1898">
        <v>4</v>
      </c>
    </row>
    <row r="1899" spans="1:3" x14ac:dyDescent="0.35">
      <c r="A1899" s="1">
        <v>41580</v>
      </c>
      <c r="B1899" s="2" t="s">
        <v>45</v>
      </c>
      <c r="C1899">
        <v>163</v>
      </c>
    </row>
    <row r="1900" spans="1:3" x14ac:dyDescent="0.35">
      <c r="A1900" s="1">
        <v>41580</v>
      </c>
      <c r="B1900" s="2" t="s">
        <v>30</v>
      </c>
      <c r="C1900">
        <v>165</v>
      </c>
    </row>
    <row r="1901" spans="1:3" x14ac:dyDescent="0.35">
      <c r="A1901" s="1">
        <v>41581</v>
      </c>
      <c r="B1901" s="2" t="s">
        <v>210</v>
      </c>
      <c r="C1901">
        <v>14</v>
      </c>
    </row>
    <row r="1902" spans="1:3" x14ac:dyDescent="0.35">
      <c r="A1902" s="1">
        <v>41583</v>
      </c>
      <c r="B1902" s="2" t="s">
        <v>28</v>
      </c>
      <c r="C1902">
        <v>177</v>
      </c>
    </row>
    <row r="1903" spans="1:3" x14ac:dyDescent="0.35">
      <c r="A1903" s="1">
        <v>41584</v>
      </c>
      <c r="B1903" s="2" t="s">
        <v>147</v>
      </c>
      <c r="C1903">
        <v>1</v>
      </c>
    </row>
    <row r="1904" spans="1:3" x14ac:dyDescent="0.35">
      <c r="A1904" s="1">
        <v>41585</v>
      </c>
      <c r="B1904" s="2" t="s">
        <v>131</v>
      </c>
      <c r="C1904">
        <v>193</v>
      </c>
    </row>
    <row r="1905" spans="1:3" x14ac:dyDescent="0.35">
      <c r="A1905" s="1">
        <v>41585</v>
      </c>
      <c r="B1905" s="2" t="s">
        <v>110</v>
      </c>
      <c r="C1905">
        <v>8</v>
      </c>
    </row>
    <row r="1906" spans="1:3" x14ac:dyDescent="0.35">
      <c r="A1906" s="1">
        <v>41588</v>
      </c>
      <c r="B1906" s="2" t="s">
        <v>233</v>
      </c>
      <c r="C1906">
        <v>11</v>
      </c>
    </row>
    <row r="1907" spans="1:3" x14ac:dyDescent="0.35">
      <c r="A1907" s="1">
        <v>41594</v>
      </c>
      <c r="B1907" s="2" t="s">
        <v>22</v>
      </c>
      <c r="C1907">
        <v>249</v>
      </c>
    </row>
    <row r="1908" spans="1:3" x14ac:dyDescent="0.35">
      <c r="A1908" s="1">
        <v>41598</v>
      </c>
      <c r="B1908" s="2" t="s">
        <v>5</v>
      </c>
      <c r="C1908">
        <v>360</v>
      </c>
    </row>
    <row r="1909" spans="1:3" x14ac:dyDescent="0.35">
      <c r="A1909" s="1">
        <v>41602</v>
      </c>
      <c r="B1909" s="2" t="s">
        <v>26</v>
      </c>
      <c r="C1909">
        <v>186</v>
      </c>
    </row>
    <row r="1910" spans="1:3" x14ac:dyDescent="0.35">
      <c r="A1910" s="1">
        <v>41603</v>
      </c>
      <c r="B1910" s="2" t="s">
        <v>52</v>
      </c>
      <c r="C1910">
        <v>29</v>
      </c>
    </row>
    <row r="1911" spans="1:3" x14ac:dyDescent="0.35">
      <c r="A1911" s="1">
        <v>41606</v>
      </c>
      <c r="B1911" s="2" t="s">
        <v>30</v>
      </c>
      <c r="C1911">
        <v>174</v>
      </c>
    </row>
    <row r="1912" spans="1:3" x14ac:dyDescent="0.35">
      <c r="A1912" s="1">
        <v>41607</v>
      </c>
      <c r="B1912" s="2" t="s">
        <v>7</v>
      </c>
      <c r="C1912">
        <v>131</v>
      </c>
    </row>
    <row r="1913" spans="1:3" x14ac:dyDescent="0.35">
      <c r="A1913" s="1">
        <v>41609</v>
      </c>
      <c r="B1913" s="2" t="s">
        <v>7</v>
      </c>
      <c r="C1913">
        <v>157</v>
      </c>
    </row>
    <row r="1914" spans="1:3" x14ac:dyDescent="0.35">
      <c r="A1914" s="1">
        <v>41609</v>
      </c>
      <c r="B1914" s="2" t="s">
        <v>14</v>
      </c>
      <c r="C1914">
        <v>284</v>
      </c>
    </row>
    <row r="1915" spans="1:3" x14ac:dyDescent="0.35">
      <c r="A1915" s="1">
        <v>41610</v>
      </c>
      <c r="B1915" s="2" t="s">
        <v>17</v>
      </c>
      <c r="C1915">
        <v>292</v>
      </c>
    </row>
    <row r="1916" spans="1:3" x14ac:dyDescent="0.35">
      <c r="A1916" s="1">
        <v>41612</v>
      </c>
      <c r="B1916" s="2" t="s">
        <v>81</v>
      </c>
      <c r="C1916">
        <v>13</v>
      </c>
    </row>
    <row r="1917" spans="1:3" x14ac:dyDescent="0.35">
      <c r="A1917" s="1">
        <v>41614</v>
      </c>
      <c r="B1917" s="2" t="s">
        <v>85</v>
      </c>
      <c r="C1917">
        <v>16</v>
      </c>
    </row>
    <row r="1918" spans="1:3" x14ac:dyDescent="0.35">
      <c r="A1918" s="1">
        <v>41614</v>
      </c>
      <c r="B1918" s="2" t="s">
        <v>22</v>
      </c>
      <c r="C1918">
        <v>364</v>
      </c>
    </row>
    <row r="1919" spans="1:3" x14ac:dyDescent="0.35">
      <c r="A1919" s="1">
        <v>41615</v>
      </c>
      <c r="B1919" s="2" t="s">
        <v>44</v>
      </c>
      <c r="C1919">
        <v>16</v>
      </c>
    </row>
    <row r="1920" spans="1:3" x14ac:dyDescent="0.35">
      <c r="A1920" s="1">
        <v>41615</v>
      </c>
      <c r="B1920" s="2" t="s">
        <v>49</v>
      </c>
      <c r="C1920">
        <v>3</v>
      </c>
    </row>
    <row r="1921" spans="1:3" x14ac:dyDescent="0.35">
      <c r="A1921" s="1">
        <v>41616</v>
      </c>
      <c r="B1921" s="2" t="s">
        <v>207</v>
      </c>
      <c r="C1921">
        <v>9</v>
      </c>
    </row>
    <row r="1922" spans="1:3" x14ac:dyDescent="0.35">
      <c r="A1922" s="1">
        <v>41617</v>
      </c>
      <c r="B1922" s="2" t="s">
        <v>206</v>
      </c>
      <c r="C1922">
        <v>6</v>
      </c>
    </row>
    <row r="1923" spans="1:3" x14ac:dyDescent="0.35">
      <c r="A1923" s="1">
        <v>41621</v>
      </c>
      <c r="B1923" s="2" t="s">
        <v>71</v>
      </c>
      <c r="C1923">
        <v>117</v>
      </c>
    </row>
    <row r="1924" spans="1:3" x14ac:dyDescent="0.35">
      <c r="A1924" s="1">
        <v>41622</v>
      </c>
      <c r="B1924" s="2" t="s">
        <v>42</v>
      </c>
      <c r="C1924">
        <v>6</v>
      </c>
    </row>
    <row r="1925" spans="1:3" x14ac:dyDescent="0.35">
      <c r="A1925" s="1">
        <v>41623</v>
      </c>
      <c r="B1925" s="2" t="s">
        <v>9</v>
      </c>
      <c r="C1925">
        <v>186</v>
      </c>
    </row>
    <row r="1926" spans="1:3" x14ac:dyDescent="0.35">
      <c r="A1926" s="1">
        <v>41623</v>
      </c>
      <c r="B1926" s="2" t="s">
        <v>42</v>
      </c>
      <c r="C1926">
        <v>16</v>
      </c>
    </row>
    <row r="1927" spans="1:3" x14ac:dyDescent="0.35">
      <c r="A1927" s="1">
        <v>41624</v>
      </c>
      <c r="B1927" s="2" t="s">
        <v>6</v>
      </c>
      <c r="C1927">
        <v>100</v>
      </c>
    </row>
    <row r="1928" spans="1:3" x14ac:dyDescent="0.35">
      <c r="A1928" s="1">
        <v>41629</v>
      </c>
      <c r="B1928" s="2" t="s">
        <v>1</v>
      </c>
      <c r="C1928">
        <v>20</v>
      </c>
    </row>
    <row r="1929" spans="1:3" x14ac:dyDescent="0.35">
      <c r="A1929" s="1">
        <v>41629</v>
      </c>
      <c r="B1929" s="2" t="s">
        <v>35</v>
      </c>
      <c r="C1929">
        <v>192</v>
      </c>
    </row>
    <row r="1930" spans="1:3" x14ac:dyDescent="0.35">
      <c r="A1930" s="1">
        <v>41630</v>
      </c>
      <c r="B1930" s="2" t="s">
        <v>35</v>
      </c>
      <c r="C1930">
        <v>92</v>
      </c>
    </row>
    <row r="1931" spans="1:3" x14ac:dyDescent="0.35">
      <c r="A1931" s="1">
        <v>41631</v>
      </c>
      <c r="B1931" s="2" t="s">
        <v>118</v>
      </c>
      <c r="C1931">
        <v>11</v>
      </c>
    </row>
    <row r="1932" spans="1:3" x14ac:dyDescent="0.35">
      <c r="A1932" s="1">
        <v>41633</v>
      </c>
      <c r="B1932" s="2" t="s">
        <v>237</v>
      </c>
      <c r="C1932">
        <v>10</v>
      </c>
    </row>
    <row r="1933" spans="1:3" x14ac:dyDescent="0.35">
      <c r="A1933" s="1">
        <v>41634</v>
      </c>
      <c r="B1933" s="2" t="s">
        <v>71</v>
      </c>
      <c r="C1933">
        <v>180</v>
      </c>
    </row>
    <row r="1934" spans="1:3" x14ac:dyDescent="0.35">
      <c r="A1934" s="1">
        <v>41637</v>
      </c>
      <c r="B1934" s="2" t="s">
        <v>38</v>
      </c>
      <c r="C1934">
        <v>12</v>
      </c>
    </row>
    <row r="1935" spans="1:3" x14ac:dyDescent="0.35">
      <c r="A1935" s="1">
        <v>41638</v>
      </c>
      <c r="B1935" s="2" t="s">
        <v>222</v>
      </c>
      <c r="C1935">
        <v>12</v>
      </c>
    </row>
    <row r="1936" spans="1:3" x14ac:dyDescent="0.35">
      <c r="A1936" s="1">
        <v>41639</v>
      </c>
      <c r="B1936" s="2" t="s">
        <v>97</v>
      </c>
      <c r="C1936">
        <v>8</v>
      </c>
    </row>
    <row r="1937" spans="1:3" x14ac:dyDescent="0.35">
      <c r="A1937" s="1">
        <v>41641</v>
      </c>
      <c r="B1937" s="2" t="s">
        <v>12</v>
      </c>
      <c r="C1937">
        <v>56</v>
      </c>
    </row>
    <row r="1938" spans="1:3" x14ac:dyDescent="0.35">
      <c r="A1938" s="1">
        <v>41642</v>
      </c>
      <c r="B1938" s="2" t="s">
        <v>82</v>
      </c>
      <c r="C1938">
        <v>18</v>
      </c>
    </row>
    <row r="1939" spans="1:3" x14ac:dyDescent="0.35">
      <c r="A1939" s="1">
        <v>41642</v>
      </c>
      <c r="B1939" s="2" t="s">
        <v>14</v>
      </c>
      <c r="C1939">
        <v>164</v>
      </c>
    </row>
    <row r="1940" spans="1:3" x14ac:dyDescent="0.35">
      <c r="A1940" s="1">
        <v>41645</v>
      </c>
      <c r="B1940" s="2" t="s">
        <v>30</v>
      </c>
      <c r="C1940">
        <v>111</v>
      </c>
    </row>
    <row r="1941" spans="1:3" x14ac:dyDescent="0.35">
      <c r="A1941" s="1">
        <v>41646</v>
      </c>
      <c r="B1941" s="2" t="s">
        <v>190</v>
      </c>
      <c r="C1941">
        <v>14</v>
      </c>
    </row>
    <row r="1942" spans="1:3" x14ac:dyDescent="0.35">
      <c r="A1942" s="1">
        <v>41647</v>
      </c>
      <c r="B1942" s="2" t="s">
        <v>102</v>
      </c>
      <c r="C1942">
        <v>143</v>
      </c>
    </row>
    <row r="1943" spans="1:3" x14ac:dyDescent="0.35">
      <c r="A1943" s="1">
        <v>41648</v>
      </c>
      <c r="B1943" s="2" t="s">
        <v>10</v>
      </c>
      <c r="C1943">
        <v>64</v>
      </c>
    </row>
    <row r="1944" spans="1:3" x14ac:dyDescent="0.35">
      <c r="A1944" s="1">
        <v>41651</v>
      </c>
      <c r="B1944" s="2" t="s">
        <v>234</v>
      </c>
      <c r="C1944">
        <v>3</v>
      </c>
    </row>
    <row r="1945" spans="1:3" x14ac:dyDescent="0.35">
      <c r="A1945" s="1">
        <v>41652</v>
      </c>
      <c r="B1945" s="2" t="s">
        <v>45</v>
      </c>
      <c r="C1945">
        <v>152</v>
      </c>
    </row>
    <row r="1946" spans="1:3" x14ac:dyDescent="0.35">
      <c r="A1946" s="1">
        <v>41653</v>
      </c>
      <c r="B1946" s="2" t="s">
        <v>10</v>
      </c>
      <c r="C1946">
        <v>152</v>
      </c>
    </row>
    <row r="1947" spans="1:3" x14ac:dyDescent="0.35">
      <c r="A1947" s="1">
        <v>41655</v>
      </c>
      <c r="B1947" s="2" t="s">
        <v>221</v>
      </c>
      <c r="C1947">
        <v>15</v>
      </c>
    </row>
    <row r="1948" spans="1:3" x14ac:dyDescent="0.35">
      <c r="A1948" s="1">
        <v>41656</v>
      </c>
      <c r="B1948" s="2" t="s">
        <v>71</v>
      </c>
      <c r="C1948">
        <v>117</v>
      </c>
    </row>
    <row r="1949" spans="1:3" x14ac:dyDescent="0.35">
      <c r="A1949" s="1">
        <v>41656</v>
      </c>
      <c r="B1949" s="2" t="s">
        <v>215</v>
      </c>
      <c r="C1949">
        <v>14</v>
      </c>
    </row>
    <row r="1950" spans="1:3" x14ac:dyDescent="0.35">
      <c r="A1950" s="1">
        <v>41656</v>
      </c>
      <c r="B1950" s="2" t="s">
        <v>45</v>
      </c>
      <c r="C1950">
        <v>431</v>
      </c>
    </row>
    <row r="1951" spans="1:3" x14ac:dyDescent="0.35">
      <c r="A1951" s="1">
        <v>41658</v>
      </c>
      <c r="B1951" s="2" t="s">
        <v>22</v>
      </c>
      <c r="C1951">
        <v>390</v>
      </c>
    </row>
    <row r="1952" spans="1:3" x14ac:dyDescent="0.35">
      <c r="A1952" s="1">
        <v>41663</v>
      </c>
      <c r="B1952" s="2" t="s">
        <v>222</v>
      </c>
      <c r="C1952">
        <v>1</v>
      </c>
    </row>
    <row r="1953" spans="1:3" x14ac:dyDescent="0.35">
      <c r="A1953" s="1">
        <v>41666</v>
      </c>
      <c r="B1953" s="2" t="s">
        <v>17</v>
      </c>
      <c r="C1953">
        <v>392</v>
      </c>
    </row>
    <row r="1954" spans="1:3" x14ac:dyDescent="0.35">
      <c r="A1954" s="1">
        <v>41668</v>
      </c>
      <c r="B1954" s="2" t="s">
        <v>37</v>
      </c>
      <c r="C1954">
        <v>175</v>
      </c>
    </row>
    <row r="1955" spans="1:3" x14ac:dyDescent="0.35">
      <c r="A1955" s="1">
        <v>41668</v>
      </c>
      <c r="B1955" s="2" t="s">
        <v>55</v>
      </c>
      <c r="C1955">
        <v>118</v>
      </c>
    </row>
    <row r="1956" spans="1:3" x14ac:dyDescent="0.35">
      <c r="A1956" s="1">
        <v>41672</v>
      </c>
      <c r="B1956" s="2" t="s">
        <v>9</v>
      </c>
      <c r="C1956">
        <v>297</v>
      </c>
    </row>
    <row r="1957" spans="1:3" x14ac:dyDescent="0.35">
      <c r="A1957" s="1">
        <v>41676</v>
      </c>
      <c r="B1957" s="2" t="s">
        <v>23</v>
      </c>
      <c r="C1957">
        <v>89</v>
      </c>
    </row>
    <row r="1958" spans="1:3" x14ac:dyDescent="0.35">
      <c r="A1958" s="1">
        <v>41676</v>
      </c>
      <c r="B1958" s="2" t="s">
        <v>22</v>
      </c>
      <c r="C1958">
        <v>182</v>
      </c>
    </row>
    <row r="1959" spans="1:3" x14ac:dyDescent="0.35">
      <c r="A1959" s="1">
        <v>41677</v>
      </c>
      <c r="B1959" s="2" t="s">
        <v>10</v>
      </c>
      <c r="C1959">
        <v>130</v>
      </c>
    </row>
    <row r="1960" spans="1:3" x14ac:dyDescent="0.35">
      <c r="A1960" s="1">
        <v>41680</v>
      </c>
      <c r="B1960" s="2" t="s">
        <v>26</v>
      </c>
      <c r="C1960">
        <v>187</v>
      </c>
    </row>
    <row r="1961" spans="1:3" x14ac:dyDescent="0.35">
      <c r="A1961" s="1">
        <v>41681</v>
      </c>
      <c r="B1961" s="2" t="s">
        <v>50</v>
      </c>
      <c r="C1961">
        <v>166</v>
      </c>
    </row>
    <row r="1962" spans="1:3" x14ac:dyDescent="0.35">
      <c r="A1962" s="1">
        <v>41682</v>
      </c>
      <c r="B1962" s="2" t="s">
        <v>23</v>
      </c>
      <c r="C1962">
        <v>58</v>
      </c>
    </row>
    <row r="1963" spans="1:3" x14ac:dyDescent="0.35">
      <c r="A1963" s="1">
        <v>41686</v>
      </c>
      <c r="B1963" s="2" t="s">
        <v>25</v>
      </c>
      <c r="C1963">
        <v>187</v>
      </c>
    </row>
    <row r="1964" spans="1:3" x14ac:dyDescent="0.35">
      <c r="A1964" s="1">
        <v>41687</v>
      </c>
      <c r="B1964" s="2" t="s">
        <v>23</v>
      </c>
      <c r="C1964">
        <v>58</v>
      </c>
    </row>
    <row r="1965" spans="1:3" x14ac:dyDescent="0.35">
      <c r="A1965" s="1">
        <v>41689</v>
      </c>
      <c r="B1965" s="2" t="s">
        <v>60</v>
      </c>
      <c r="C1965">
        <v>19</v>
      </c>
    </row>
    <row r="1966" spans="1:3" x14ac:dyDescent="0.35">
      <c r="A1966" s="1">
        <v>41689</v>
      </c>
      <c r="B1966" s="2" t="s">
        <v>9</v>
      </c>
      <c r="C1966">
        <v>388</v>
      </c>
    </row>
    <row r="1967" spans="1:3" x14ac:dyDescent="0.35">
      <c r="A1967" s="1">
        <v>41690</v>
      </c>
      <c r="B1967" s="2" t="s">
        <v>105</v>
      </c>
      <c r="C1967">
        <v>20</v>
      </c>
    </row>
    <row r="1968" spans="1:3" x14ac:dyDescent="0.35">
      <c r="A1968" s="1">
        <v>41690</v>
      </c>
      <c r="B1968" s="2" t="s">
        <v>6</v>
      </c>
      <c r="C1968">
        <v>185</v>
      </c>
    </row>
    <row r="1969" spans="1:3" x14ac:dyDescent="0.35">
      <c r="A1969" s="1">
        <v>41690</v>
      </c>
      <c r="B1969" s="2" t="s">
        <v>66</v>
      </c>
      <c r="C1969">
        <v>191</v>
      </c>
    </row>
    <row r="1970" spans="1:3" x14ac:dyDescent="0.35">
      <c r="A1970" s="1">
        <v>41691</v>
      </c>
      <c r="B1970" s="2" t="s">
        <v>87</v>
      </c>
      <c r="C1970">
        <v>1</v>
      </c>
    </row>
    <row r="1971" spans="1:3" x14ac:dyDescent="0.35">
      <c r="A1971" s="1">
        <v>41692</v>
      </c>
      <c r="B1971" s="2" t="s">
        <v>71</v>
      </c>
      <c r="C1971">
        <v>90</v>
      </c>
    </row>
    <row r="1972" spans="1:3" x14ac:dyDescent="0.35">
      <c r="A1972" s="1">
        <v>41696</v>
      </c>
      <c r="B1972" s="2" t="s">
        <v>9</v>
      </c>
      <c r="C1972">
        <v>234</v>
      </c>
    </row>
    <row r="1973" spans="1:3" x14ac:dyDescent="0.35">
      <c r="A1973" s="1">
        <v>41699</v>
      </c>
      <c r="B1973" s="2" t="s">
        <v>45</v>
      </c>
      <c r="C1973">
        <v>212</v>
      </c>
    </row>
    <row r="1974" spans="1:3" x14ac:dyDescent="0.35">
      <c r="A1974" s="1">
        <v>41701</v>
      </c>
      <c r="B1974" s="2" t="s">
        <v>45</v>
      </c>
      <c r="C1974">
        <v>372</v>
      </c>
    </row>
    <row r="1975" spans="1:3" x14ac:dyDescent="0.35">
      <c r="A1975" s="1">
        <v>41701</v>
      </c>
      <c r="B1975" s="2" t="s">
        <v>35</v>
      </c>
      <c r="C1975">
        <v>102</v>
      </c>
    </row>
    <row r="1976" spans="1:3" x14ac:dyDescent="0.35">
      <c r="A1976" s="1">
        <v>41701</v>
      </c>
      <c r="B1976" s="2" t="s">
        <v>10</v>
      </c>
      <c r="C1976">
        <v>69</v>
      </c>
    </row>
    <row r="1977" spans="1:3" x14ac:dyDescent="0.35">
      <c r="A1977" s="1">
        <v>41708</v>
      </c>
      <c r="B1977" s="2" t="s">
        <v>175</v>
      </c>
      <c r="C1977">
        <v>5</v>
      </c>
    </row>
    <row r="1978" spans="1:3" x14ac:dyDescent="0.35">
      <c r="A1978" s="1">
        <v>41713</v>
      </c>
      <c r="B1978" s="2" t="s">
        <v>69</v>
      </c>
      <c r="C1978">
        <v>146</v>
      </c>
    </row>
    <row r="1979" spans="1:3" x14ac:dyDescent="0.35">
      <c r="A1979" s="1">
        <v>41714</v>
      </c>
      <c r="B1979" s="2" t="s">
        <v>20</v>
      </c>
      <c r="C1979">
        <v>114</v>
      </c>
    </row>
    <row r="1980" spans="1:3" x14ac:dyDescent="0.35">
      <c r="A1980" s="1">
        <v>41716</v>
      </c>
      <c r="B1980" s="2" t="s">
        <v>14</v>
      </c>
      <c r="C1980">
        <v>265</v>
      </c>
    </row>
    <row r="1981" spans="1:3" x14ac:dyDescent="0.35">
      <c r="A1981" s="1">
        <v>41716</v>
      </c>
      <c r="B1981" s="2" t="s">
        <v>128</v>
      </c>
      <c r="C1981">
        <v>1</v>
      </c>
    </row>
    <row r="1982" spans="1:3" x14ac:dyDescent="0.35">
      <c r="A1982" s="1">
        <v>41719</v>
      </c>
      <c r="B1982" s="2" t="s">
        <v>156</v>
      </c>
      <c r="C1982">
        <v>16</v>
      </c>
    </row>
    <row r="1983" spans="1:3" x14ac:dyDescent="0.35">
      <c r="A1983" s="1">
        <v>41721</v>
      </c>
      <c r="B1983" s="2" t="s">
        <v>191</v>
      </c>
      <c r="C1983">
        <v>11</v>
      </c>
    </row>
    <row r="1984" spans="1:3" x14ac:dyDescent="0.35">
      <c r="A1984" s="1">
        <v>41721</v>
      </c>
      <c r="B1984" s="2" t="s">
        <v>22</v>
      </c>
      <c r="C1984">
        <v>118</v>
      </c>
    </row>
    <row r="1985" spans="1:3" x14ac:dyDescent="0.35">
      <c r="A1985" s="1">
        <v>41728</v>
      </c>
      <c r="B1985" s="2" t="s">
        <v>45</v>
      </c>
      <c r="C1985">
        <v>213</v>
      </c>
    </row>
    <row r="1986" spans="1:3" x14ac:dyDescent="0.35">
      <c r="A1986" s="1">
        <v>41732</v>
      </c>
      <c r="B1986" s="2" t="s">
        <v>9</v>
      </c>
      <c r="C1986">
        <v>146</v>
      </c>
    </row>
    <row r="1987" spans="1:3" x14ac:dyDescent="0.35">
      <c r="A1987" s="1">
        <v>41734</v>
      </c>
      <c r="B1987" s="2" t="s">
        <v>124</v>
      </c>
      <c r="C1987">
        <v>6</v>
      </c>
    </row>
    <row r="1988" spans="1:3" x14ac:dyDescent="0.35">
      <c r="A1988" s="1">
        <v>41736</v>
      </c>
      <c r="B1988" s="2" t="s">
        <v>45</v>
      </c>
      <c r="C1988">
        <v>392</v>
      </c>
    </row>
    <row r="1989" spans="1:3" x14ac:dyDescent="0.35">
      <c r="A1989" s="1">
        <v>41736</v>
      </c>
      <c r="B1989" s="2" t="s">
        <v>102</v>
      </c>
      <c r="C1989">
        <v>422</v>
      </c>
    </row>
    <row r="1990" spans="1:3" x14ac:dyDescent="0.35">
      <c r="A1990" s="1">
        <v>41740</v>
      </c>
      <c r="B1990" s="2" t="s">
        <v>22</v>
      </c>
      <c r="C1990">
        <v>474</v>
      </c>
    </row>
    <row r="1991" spans="1:3" x14ac:dyDescent="0.35">
      <c r="A1991" s="1">
        <v>41741</v>
      </c>
      <c r="B1991" s="2" t="s">
        <v>55</v>
      </c>
      <c r="C1991">
        <v>166</v>
      </c>
    </row>
    <row r="1992" spans="1:3" x14ac:dyDescent="0.35">
      <c r="A1992" s="1">
        <v>41743</v>
      </c>
      <c r="B1992" s="2" t="s">
        <v>55</v>
      </c>
      <c r="C1992">
        <v>121</v>
      </c>
    </row>
    <row r="1993" spans="1:3" x14ac:dyDescent="0.35">
      <c r="A1993" s="1">
        <v>41744</v>
      </c>
      <c r="B1993" s="2" t="s">
        <v>17</v>
      </c>
      <c r="C1993">
        <v>406</v>
      </c>
    </row>
    <row r="1994" spans="1:3" x14ac:dyDescent="0.35">
      <c r="A1994" s="1">
        <v>41746</v>
      </c>
      <c r="B1994" s="2" t="s">
        <v>26</v>
      </c>
      <c r="C1994">
        <v>41</v>
      </c>
    </row>
    <row r="1995" spans="1:3" x14ac:dyDescent="0.35">
      <c r="A1995" s="1">
        <v>41750</v>
      </c>
      <c r="B1995" s="2" t="s">
        <v>50</v>
      </c>
      <c r="C1995">
        <v>254</v>
      </c>
    </row>
    <row r="1996" spans="1:3" x14ac:dyDescent="0.35">
      <c r="A1996" s="1">
        <v>41750</v>
      </c>
      <c r="B1996" s="2" t="s">
        <v>9</v>
      </c>
      <c r="C1996">
        <v>246</v>
      </c>
    </row>
    <row r="1997" spans="1:3" x14ac:dyDescent="0.35">
      <c r="A1997" s="1">
        <v>41755</v>
      </c>
      <c r="B1997" s="2" t="s">
        <v>19</v>
      </c>
      <c r="C1997">
        <v>148</v>
      </c>
    </row>
    <row r="1998" spans="1:3" x14ac:dyDescent="0.35">
      <c r="A1998" s="1">
        <v>41755</v>
      </c>
      <c r="B1998" s="2" t="s">
        <v>5</v>
      </c>
      <c r="C1998">
        <v>365</v>
      </c>
    </row>
    <row r="1999" spans="1:3" x14ac:dyDescent="0.35">
      <c r="A1999" s="1">
        <v>41756</v>
      </c>
      <c r="B1999" s="2" t="s">
        <v>20</v>
      </c>
      <c r="C1999">
        <v>20</v>
      </c>
    </row>
    <row r="2000" spans="1:3" x14ac:dyDescent="0.35">
      <c r="A2000" s="1">
        <v>41761</v>
      </c>
      <c r="B2000" s="2" t="s">
        <v>137</v>
      </c>
      <c r="C2000">
        <v>4</v>
      </c>
    </row>
    <row r="2001" spans="1:3" x14ac:dyDescent="0.35">
      <c r="A2001" s="1">
        <v>41764</v>
      </c>
      <c r="B2001" s="2" t="s">
        <v>45</v>
      </c>
      <c r="C2001">
        <v>215</v>
      </c>
    </row>
    <row r="2002" spans="1:3" x14ac:dyDescent="0.35">
      <c r="A2002" s="1">
        <v>41766</v>
      </c>
      <c r="B2002" s="2" t="s">
        <v>12</v>
      </c>
      <c r="C2002">
        <v>138</v>
      </c>
    </row>
    <row r="2003" spans="1:3" x14ac:dyDescent="0.35">
      <c r="A2003" s="1">
        <v>41766</v>
      </c>
      <c r="B2003" s="2" t="s">
        <v>7</v>
      </c>
      <c r="C2003">
        <v>496</v>
      </c>
    </row>
    <row r="2004" spans="1:3" x14ac:dyDescent="0.35">
      <c r="A2004" s="1">
        <v>41767</v>
      </c>
      <c r="B2004" s="2" t="s">
        <v>37</v>
      </c>
      <c r="C2004">
        <v>155</v>
      </c>
    </row>
    <row r="2005" spans="1:3" x14ac:dyDescent="0.35">
      <c r="A2005" s="1">
        <v>41770</v>
      </c>
      <c r="B2005" s="2" t="s">
        <v>24</v>
      </c>
      <c r="C2005">
        <v>386</v>
      </c>
    </row>
    <row r="2006" spans="1:3" x14ac:dyDescent="0.35">
      <c r="A2006" s="1">
        <v>41773</v>
      </c>
      <c r="B2006" s="2" t="s">
        <v>71</v>
      </c>
      <c r="C2006">
        <v>124</v>
      </c>
    </row>
    <row r="2007" spans="1:3" x14ac:dyDescent="0.35">
      <c r="A2007" s="1">
        <v>41774</v>
      </c>
      <c r="B2007" s="2" t="s">
        <v>14</v>
      </c>
      <c r="C2007">
        <v>173</v>
      </c>
    </row>
    <row r="2008" spans="1:3" x14ac:dyDescent="0.35">
      <c r="A2008" s="1">
        <v>41776</v>
      </c>
      <c r="B2008" s="2" t="s">
        <v>35</v>
      </c>
      <c r="C2008">
        <v>161</v>
      </c>
    </row>
    <row r="2009" spans="1:3" x14ac:dyDescent="0.35">
      <c r="A2009" s="1">
        <v>41778</v>
      </c>
      <c r="B2009" s="2" t="s">
        <v>69</v>
      </c>
      <c r="C2009">
        <v>147</v>
      </c>
    </row>
    <row r="2010" spans="1:3" x14ac:dyDescent="0.35">
      <c r="A2010" s="1">
        <v>41784</v>
      </c>
      <c r="B2010" s="2" t="s">
        <v>22</v>
      </c>
      <c r="C2010">
        <v>401</v>
      </c>
    </row>
    <row r="2011" spans="1:3" x14ac:dyDescent="0.35">
      <c r="A2011" s="1">
        <v>41784</v>
      </c>
      <c r="B2011" s="2" t="s">
        <v>50</v>
      </c>
      <c r="C2011">
        <v>101</v>
      </c>
    </row>
    <row r="2012" spans="1:3" x14ac:dyDescent="0.35">
      <c r="A2012" s="1">
        <v>41785</v>
      </c>
      <c r="B2012" s="2" t="s">
        <v>22</v>
      </c>
      <c r="C2012">
        <v>169</v>
      </c>
    </row>
    <row r="2013" spans="1:3" x14ac:dyDescent="0.35">
      <c r="A2013" s="1">
        <v>41786</v>
      </c>
      <c r="B2013" s="2" t="s">
        <v>14</v>
      </c>
      <c r="C2013">
        <v>324</v>
      </c>
    </row>
    <row r="2014" spans="1:3" x14ac:dyDescent="0.35">
      <c r="A2014" s="1">
        <v>41787</v>
      </c>
      <c r="B2014" s="2" t="s">
        <v>219</v>
      </c>
      <c r="C2014">
        <v>16</v>
      </c>
    </row>
    <row r="2015" spans="1:3" x14ac:dyDescent="0.35">
      <c r="A2015" s="1">
        <v>41788</v>
      </c>
      <c r="B2015" s="2" t="s">
        <v>71</v>
      </c>
      <c r="C2015">
        <v>194</v>
      </c>
    </row>
    <row r="2016" spans="1:3" x14ac:dyDescent="0.35">
      <c r="A2016" s="1">
        <v>41789</v>
      </c>
      <c r="B2016" s="2" t="s">
        <v>102</v>
      </c>
      <c r="C2016">
        <v>197</v>
      </c>
    </row>
    <row r="2017" spans="1:3" x14ac:dyDescent="0.35">
      <c r="A2017" s="1">
        <v>41789</v>
      </c>
      <c r="B2017" s="2" t="s">
        <v>23</v>
      </c>
      <c r="C2017">
        <v>23</v>
      </c>
    </row>
    <row r="2018" spans="1:3" x14ac:dyDescent="0.35">
      <c r="A2018" s="1">
        <v>41790</v>
      </c>
      <c r="B2018" s="2" t="s">
        <v>12</v>
      </c>
      <c r="C2018">
        <v>138</v>
      </c>
    </row>
    <row r="2019" spans="1:3" x14ac:dyDescent="0.35">
      <c r="A2019" s="1">
        <v>41791</v>
      </c>
      <c r="B2019" s="2" t="s">
        <v>61</v>
      </c>
      <c r="C2019">
        <v>121</v>
      </c>
    </row>
    <row r="2020" spans="1:3" x14ac:dyDescent="0.35">
      <c r="A2020" s="1">
        <v>41793</v>
      </c>
      <c r="B2020" s="2" t="s">
        <v>204</v>
      </c>
      <c r="C2020">
        <v>10</v>
      </c>
    </row>
    <row r="2021" spans="1:3" x14ac:dyDescent="0.35">
      <c r="A2021" s="1">
        <v>41795</v>
      </c>
      <c r="B2021" s="2" t="s">
        <v>130</v>
      </c>
      <c r="C2021">
        <v>9</v>
      </c>
    </row>
    <row r="2022" spans="1:3" x14ac:dyDescent="0.35">
      <c r="A2022" s="1">
        <v>41798</v>
      </c>
      <c r="B2022" s="2" t="s">
        <v>52</v>
      </c>
      <c r="C2022">
        <v>35</v>
      </c>
    </row>
    <row r="2023" spans="1:3" x14ac:dyDescent="0.35">
      <c r="A2023" s="1">
        <v>41802</v>
      </c>
      <c r="B2023" s="2" t="s">
        <v>35</v>
      </c>
      <c r="C2023">
        <v>154</v>
      </c>
    </row>
    <row r="2024" spans="1:3" x14ac:dyDescent="0.35">
      <c r="A2024" s="1">
        <v>41806</v>
      </c>
      <c r="B2024" s="2" t="s">
        <v>113</v>
      </c>
      <c r="C2024">
        <v>1</v>
      </c>
    </row>
    <row r="2025" spans="1:3" x14ac:dyDescent="0.35">
      <c r="A2025" s="1">
        <v>41807</v>
      </c>
      <c r="B2025" s="2" t="s">
        <v>14</v>
      </c>
      <c r="C2025">
        <v>249</v>
      </c>
    </row>
    <row r="2026" spans="1:3" x14ac:dyDescent="0.35">
      <c r="A2026" s="1">
        <v>41807</v>
      </c>
      <c r="B2026" s="2" t="s">
        <v>37</v>
      </c>
      <c r="C2026">
        <v>27</v>
      </c>
    </row>
    <row r="2027" spans="1:3" x14ac:dyDescent="0.35">
      <c r="A2027" s="1">
        <v>41809</v>
      </c>
      <c r="B2027" s="2" t="s">
        <v>12</v>
      </c>
      <c r="C2027">
        <v>167</v>
      </c>
    </row>
    <row r="2028" spans="1:3" x14ac:dyDescent="0.35">
      <c r="A2028" s="1">
        <v>41810</v>
      </c>
      <c r="B2028" s="2" t="s">
        <v>12</v>
      </c>
      <c r="C2028">
        <v>71</v>
      </c>
    </row>
    <row r="2029" spans="1:3" x14ac:dyDescent="0.35">
      <c r="A2029" s="1">
        <v>41810</v>
      </c>
      <c r="B2029" s="2" t="s">
        <v>83</v>
      </c>
      <c r="C2029">
        <v>13</v>
      </c>
    </row>
    <row r="2030" spans="1:3" x14ac:dyDescent="0.35">
      <c r="A2030" s="1">
        <v>41811</v>
      </c>
      <c r="B2030" s="2" t="s">
        <v>30</v>
      </c>
      <c r="C2030">
        <v>90</v>
      </c>
    </row>
    <row r="2031" spans="1:3" x14ac:dyDescent="0.35">
      <c r="A2031" s="1">
        <v>41814</v>
      </c>
      <c r="B2031" s="2" t="s">
        <v>9</v>
      </c>
      <c r="C2031">
        <v>106</v>
      </c>
    </row>
    <row r="2032" spans="1:3" x14ac:dyDescent="0.35">
      <c r="A2032" s="1">
        <v>41815</v>
      </c>
      <c r="B2032" s="2" t="s">
        <v>66</v>
      </c>
      <c r="C2032">
        <v>57</v>
      </c>
    </row>
    <row r="2033" spans="1:3" x14ac:dyDescent="0.35">
      <c r="A2033" s="1">
        <v>41815</v>
      </c>
      <c r="B2033" s="2" t="s">
        <v>18</v>
      </c>
      <c r="C2033">
        <v>59</v>
      </c>
    </row>
    <row r="2034" spans="1:3" x14ac:dyDescent="0.35">
      <c r="A2034" s="1">
        <v>41817</v>
      </c>
      <c r="B2034" s="2" t="s">
        <v>79</v>
      </c>
      <c r="C2034">
        <v>11</v>
      </c>
    </row>
    <row r="2035" spans="1:3" x14ac:dyDescent="0.35">
      <c r="A2035" s="1">
        <v>41818</v>
      </c>
      <c r="B2035" s="2" t="s">
        <v>102</v>
      </c>
      <c r="C2035">
        <v>361</v>
      </c>
    </row>
    <row r="2036" spans="1:3" x14ac:dyDescent="0.35">
      <c r="A2036" s="1">
        <v>41819</v>
      </c>
      <c r="B2036" s="2" t="s">
        <v>8</v>
      </c>
      <c r="C2036">
        <v>153</v>
      </c>
    </row>
    <row r="2037" spans="1:3" x14ac:dyDescent="0.35">
      <c r="A2037" s="1">
        <v>41820</v>
      </c>
      <c r="B2037" s="2" t="s">
        <v>147</v>
      </c>
      <c r="C2037">
        <v>7</v>
      </c>
    </row>
    <row r="2038" spans="1:3" x14ac:dyDescent="0.35">
      <c r="A2038" s="1">
        <v>41821</v>
      </c>
      <c r="B2038" s="2" t="s">
        <v>71</v>
      </c>
      <c r="C2038">
        <v>65</v>
      </c>
    </row>
    <row r="2039" spans="1:3" x14ac:dyDescent="0.35">
      <c r="A2039" s="1">
        <v>41823</v>
      </c>
      <c r="B2039" s="2" t="s">
        <v>9</v>
      </c>
      <c r="C2039">
        <v>409</v>
      </c>
    </row>
    <row r="2040" spans="1:3" x14ac:dyDescent="0.35">
      <c r="A2040" s="1">
        <v>41825</v>
      </c>
      <c r="B2040" s="2" t="s">
        <v>63</v>
      </c>
      <c r="C2040">
        <v>63</v>
      </c>
    </row>
    <row r="2041" spans="1:3" x14ac:dyDescent="0.35">
      <c r="A2041" s="1">
        <v>41826</v>
      </c>
      <c r="B2041" s="2" t="s">
        <v>7</v>
      </c>
      <c r="C2041">
        <v>441</v>
      </c>
    </row>
    <row r="2042" spans="1:3" x14ac:dyDescent="0.35">
      <c r="A2042" s="1">
        <v>41830</v>
      </c>
      <c r="B2042" s="2" t="s">
        <v>52</v>
      </c>
      <c r="C2042">
        <v>91</v>
      </c>
    </row>
    <row r="2043" spans="1:3" x14ac:dyDescent="0.35">
      <c r="A2043" s="1">
        <v>41831</v>
      </c>
      <c r="B2043" s="2" t="s">
        <v>12</v>
      </c>
      <c r="C2043">
        <v>73</v>
      </c>
    </row>
    <row r="2044" spans="1:3" x14ac:dyDescent="0.35">
      <c r="A2044" s="1">
        <v>41832</v>
      </c>
      <c r="B2044" s="2" t="s">
        <v>6</v>
      </c>
      <c r="C2044">
        <v>184</v>
      </c>
    </row>
    <row r="2045" spans="1:3" x14ac:dyDescent="0.35">
      <c r="A2045" s="1">
        <v>41836</v>
      </c>
      <c r="B2045" s="2" t="s">
        <v>61</v>
      </c>
      <c r="C2045">
        <v>191</v>
      </c>
    </row>
    <row r="2046" spans="1:3" x14ac:dyDescent="0.35">
      <c r="A2046" s="1">
        <v>41837</v>
      </c>
      <c r="B2046" s="2" t="s">
        <v>17</v>
      </c>
      <c r="C2046">
        <v>371</v>
      </c>
    </row>
    <row r="2047" spans="1:3" x14ac:dyDescent="0.35">
      <c r="A2047" s="1">
        <v>41838</v>
      </c>
      <c r="B2047" s="2" t="s">
        <v>22</v>
      </c>
      <c r="C2047">
        <v>485</v>
      </c>
    </row>
    <row r="2048" spans="1:3" x14ac:dyDescent="0.35">
      <c r="A2048" s="1">
        <v>41838</v>
      </c>
      <c r="B2048" s="2" t="s">
        <v>37</v>
      </c>
      <c r="C2048">
        <v>92</v>
      </c>
    </row>
    <row r="2049" spans="1:3" x14ac:dyDescent="0.35">
      <c r="A2049" s="1">
        <v>41840</v>
      </c>
      <c r="B2049" s="2" t="s">
        <v>17</v>
      </c>
      <c r="C2049">
        <v>442</v>
      </c>
    </row>
    <row r="2050" spans="1:3" x14ac:dyDescent="0.35">
      <c r="A2050" s="1">
        <v>41841</v>
      </c>
      <c r="B2050" s="2" t="s">
        <v>8</v>
      </c>
      <c r="C2050">
        <v>44</v>
      </c>
    </row>
    <row r="2051" spans="1:3" x14ac:dyDescent="0.35">
      <c r="A2051" s="1">
        <v>41843</v>
      </c>
      <c r="B2051" s="2" t="s">
        <v>39</v>
      </c>
      <c r="C2051">
        <v>39</v>
      </c>
    </row>
    <row r="2052" spans="1:3" x14ac:dyDescent="0.35">
      <c r="A2052" s="1">
        <v>41848</v>
      </c>
      <c r="B2052" s="2" t="s">
        <v>17</v>
      </c>
      <c r="C2052">
        <v>288</v>
      </c>
    </row>
    <row r="2053" spans="1:3" x14ac:dyDescent="0.35">
      <c r="A2053" s="1">
        <v>41848</v>
      </c>
      <c r="B2053" s="2" t="s">
        <v>190</v>
      </c>
      <c r="C2053">
        <v>4</v>
      </c>
    </row>
    <row r="2054" spans="1:3" x14ac:dyDescent="0.35">
      <c r="A2054" s="1">
        <v>41851</v>
      </c>
      <c r="B2054" s="2" t="s">
        <v>238</v>
      </c>
      <c r="C2054">
        <v>6</v>
      </c>
    </row>
    <row r="2055" spans="1:3" x14ac:dyDescent="0.35">
      <c r="A2055" s="1">
        <v>41851</v>
      </c>
      <c r="B2055" s="2" t="s">
        <v>116</v>
      </c>
      <c r="C2055">
        <v>9</v>
      </c>
    </row>
    <row r="2056" spans="1:3" x14ac:dyDescent="0.35">
      <c r="A2056" s="1">
        <v>41852</v>
      </c>
      <c r="B2056" s="2" t="s">
        <v>37</v>
      </c>
      <c r="C2056">
        <v>178</v>
      </c>
    </row>
    <row r="2057" spans="1:3" x14ac:dyDescent="0.35">
      <c r="A2057" s="1">
        <v>41853</v>
      </c>
      <c r="B2057" s="2" t="s">
        <v>50</v>
      </c>
      <c r="C2057">
        <v>455</v>
      </c>
    </row>
    <row r="2058" spans="1:3" x14ac:dyDescent="0.35">
      <c r="A2058" s="1">
        <v>41854</v>
      </c>
      <c r="B2058" s="2" t="s">
        <v>78</v>
      </c>
      <c r="C2058">
        <v>56</v>
      </c>
    </row>
    <row r="2059" spans="1:3" x14ac:dyDescent="0.35">
      <c r="A2059" s="1">
        <v>41858</v>
      </c>
      <c r="B2059" s="2" t="s">
        <v>61</v>
      </c>
      <c r="C2059">
        <v>46</v>
      </c>
    </row>
    <row r="2060" spans="1:3" x14ac:dyDescent="0.35">
      <c r="A2060" s="1">
        <v>41859</v>
      </c>
      <c r="B2060" s="2" t="s">
        <v>124</v>
      </c>
      <c r="C2060">
        <v>15</v>
      </c>
    </row>
    <row r="2061" spans="1:3" x14ac:dyDescent="0.35">
      <c r="A2061" s="1">
        <v>41860</v>
      </c>
      <c r="B2061" s="2" t="s">
        <v>8</v>
      </c>
      <c r="C2061">
        <v>130</v>
      </c>
    </row>
    <row r="2062" spans="1:3" x14ac:dyDescent="0.35">
      <c r="A2062" s="1">
        <v>41861</v>
      </c>
      <c r="B2062" s="2" t="s">
        <v>20</v>
      </c>
      <c r="C2062">
        <v>154</v>
      </c>
    </row>
    <row r="2063" spans="1:3" x14ac:dyDescent="0.35">
      <c r="A2063" s="1">
        <v>41861</v>
      </c>
      <c r="B2063" s="2" t="s">
        <v>8</v>
      </c>
      <c r="C2063">
        <v>137</v>
      </c>
    </row>
    <row r="2064" spans="1:3" x14ac:dyDescent="0.35">
      <c r="A2064" s="1">
        <v>41863</v>
      </c>
      <c r="B2064" s="2" t="s">
        <v>58</v>
      </c>
      <c r="C2064">
        <v>119</v>
      </c>
    </row>
    <row r="2065" spans="1:3" x14ac:dyDescent="0.35">
      <c r="A2065" s="1">
        <v>41863</v>
      </c>
      <c r="B2065" s="2" t="s">
        <v>50</v>
      </c>
      <c r="C2065">
        <v>138</v>
      </c>
    </row>
    <row r="2066" spans="1:3" x14ac:dyDescent="0.35">
      <c r="A2066" s="1">
        <v>41864</v>
      </c>
      <c r="B2066" s="2" t="s">
        <v>50</v>
      </c>
      <c r="C2066">
        <v>303</v>
      </c>
    </row>
    <row r="2067" spans="1:3" x14ac:dyDescent="0.35">
      <c r="A2067" s="1">
        <v>41866</v>
      </c>
      <c r="B2067" s="2" t="s">
        <v>18</v>
      </c>
      <c r="C2067">
        <v>73</v>
      </c>
    </row>
    <row r="2068" spans="1:3" x14ac:dyDescent="0.35">
      <c r="A2068" s="1">
        <v>41868</v>
      </c>
      <c r="B2068" s="2" t="s">
        <v>55</v>
      </c>
      <c r="C2068">
        <v>35</v>
      </c>
    </row>
    <row r="2069" spans="1:3" x14ac:dyDescent="0.35">
      <c r="A2069" s="1">
        <v>41868</v>
      </c>
      <c r="B2069" s="2" t="s">
        <v>14</v>
      </c>
      <c r="C2069">
        <v>435</v>
      </c>
    </row>
    <row r="2070" spans="1:3" x14ac:dyDescent="0.35">
      <c r="A2070" s="1">
        <v>41871</v>
      </c>
      <c r="B2070" s="2" t="s">
        <v>9</v>
      </c>
      <c r="C2070">
        <v>476</v>
      </c>
    </row>
    <row r="2071" spans="1:3" x14ac:dyDescent="0.35">
      <c r="A2071" s="1">
        <v>41874</v>
      </c>
      <c r="B2071" s="2" t="s">
        <v>7</v>
      </c>
      <c r="C2071">
        <v>386</v>
      </c>
    </row>
    <row r="2072" spans="1:3" x14ac:dyDescent="0.35">
      <c r="A2072" s="1">
        <v>41877</v>
      </c>
      <c r="B2072" s="2" t="s">
        <v>10</v>
      </c>
      <c r="C2072">
        <v>147</v>
      </c>
    </row>
    <row r="2073" spans="1:3" x14ac:dyDescent="0.35">
      <c r="A2073" s="1">
        <v>41880</v>
      </c>
      <c r="B2073" s="2" t="s">
        <v>14</v>
      </c>
      <c r="C2073">
        <v>112</v>
      </c>
    </row>
    <row r="2074" spans="1:3" x14ac:dyDescent="0.35">
      <c r="A2074" s="1">
        <v>41885</v>
      </c>
      <c r="B2074" s="2" t="s">
        <v>61</v>
      </c>
      <c r="C2074">
        <v>156</v>
      </c>
    </row>
    <row r="2075" spans="1:3" x14ac:dyDescent="0.35">
      <c r="A2075" s="1">
        <v>41886</v>
      </c>
      <c r="B2075" s="2" t="s">
        <v>102</v>
      </c>
      <c r="C2075">
        <v>106</v>
      </c>
    </row>
    <row r="2076" spans="1:3" x14ac:dyDescent="0.35">
      <c r="A2076" s="1">
        <v>41888</v>
      </c>
      <c r="B2076" s="2" t="s">
        <v>139</v>
      </c>
      <c r="C2076">
        <v>2</v>
      </c>
    </row>
    <row r="2077" spans="1:3" x14ac:dyDescent="0.35">
      <c r="A2077" s="1">
        <v>41888</v>
      </c>
      <c r="B2077" s="2" t="s">
        <v>86</v>
      </c>
      <c r="C2077">
        <v>19</v>
      </c>
    </row>
    <row r="2078" spans="1:3" x14ac:dyDescent="0.35">
      <c r="A2078" s="1">
        <v>41889</v>
      </c>
      <c r="B2078" s="2" t="s">
        <v>59</v>
      </c>
      <c r="C2078">
        <v>18</v>
      </c>
    </row>
    <row r="2079" spans="1:3" x14ac:dyDescent="0.35">
      <c r="A2079" s="1">
        <v>41892</v>
      </c>
      <c r="B2079" s="2" t="s">
        <v>102</v>
      </c>
      <c r="C2079">
        <v>332</v>
      </c>
    </row>
    <row r="2080" spans="1:3" x14ac:dyDescent="0.35">
      <c r="A2080" s="1">
        <v>41893</v>
      </c>
      <c r="B2080" s="2" t="s">
        <v>110</v>
      </c>
      <c r="C2080">
        <v>1</v>
      </c>
    </row>
    <row r="2081" spans="1:3" x14ac:dyDescent="0.35">
      <c r="A2081" s="1">
        <v>41894</v>
      </c>
      <c r="B2081" s="2" t="s">
        <v>17</v>
      </c>
      <c r="C2081">
        <v>438</v>
      </c>
    </row>
    <row r="2082" spans="1:3" x14ac:dyDescent="0.35">
      <c r="A2082" s="1">
        <v>41895</v>
      </c>
      <c r="B2082" s="2" t="s">
        <v>19</v>
      </c>
      <c r="C2082">
        <v>25</v>
      </c>
    </row>
    <row r="2083" spans="1:3" x14ac:dyDescent="0.35">
      <c r="A2083" s="1">
        <v>41897</v>
      </c>
      <c r="B2083" s="2" t="s">
        <v>14</v>
      </c>
      <c r="C2083">
        <v>220</v>
      </c>
    </row>
    <row r="2084" spans="1:3" x14ac:dyDescent="0.35">
      <c r="A2084" s="1">
        <v>41897</v>
      </c>
      <c r="B2084" s="2" t="s">
        <v>39</v>
      </c>
      <c r="C2084">
        <v>47</v>
      </c>
    </row>
    <row r="2085" spans="1:3" x14ac:dyDescent="0.35">
      <c r="A2085" s="1">
        <v>41897</v>
      </c>
      <c r="B2085" s="2" t="s">
        <v>239</v>
      </c>
      <c r="C2085">
        <v>1</v>
      </c>
    </row>
    <row r="2086" spans="1:3" x14ac:dyDescent="0.35">
      <c r="A2086" s="1">
        <v>41898</v>
      </c>
      <c r="B2086" s="2" t="s">
        <v>186</v>
      </c>
      <c r="C2086">
        <v>14</v>
      </c>
    </row>
    <row r="2087" spans="1:3" x14ac:dyDescent="0.35">
      <c r="A2087" s="1">
        <v>41899</v>
      </c>
      <c r="B2087" s="2" t="s">
        <v>9</v>
      </c>
      <c r="C2087">
        <v>132</v>
      </c>
    </row>
    <row r="2088" spans="1:3" x14ac:dyDescent="0.35">
      <c r="A2088" s="1">
        <v>41904</v>
      </c>
      <c r="B2088" s="2" t="s">
        <v>146</v>
      </c>
      <c r="C2088">
        <v>18</v>
      </c>
    </row>
    <row r="2089" spans="1:3" x14ac:dyDescent="0.35">
      <c r="A2089" s="1">
        <v>41906</v>
      </c>
      <c r="B2089" s="2" t="s">
        <v>9</v>
      </c>
      <c r="C2089">
        <v>266</v>
      </c>
    </row>
    <row r="2090" spans="1:3" x14ac:dyDescent="0.35">
      <c r="A2090" s="1">
        <v>41907</v>
      </c>
      <c r="B2090" s="2" t="s">
        <v>8</v>
      </c>
      <c r="C2090">
        <v>30</v>
      </c>
    </row>
    <row r="2091" spans="1:3" x14ac:dyDescent="0.35">
      <c r="A2091" s="1">
        <v>41909</v>
      </c>
      <c r="B2091" s="2" t="s">
        <v>45</v>
      </c>
      <c r="C2091">
        <v>452</v>
      </c>
    </row>
    <row r="2092" spans="1:3" x14ac:dyDescent="0.35">
      <c r="A2092" s="1">
        <v>41911</v>
      </c>
      <c r="B2092" s="2" t="s">
        <v>5</v>
      </c>
      <c r="C2092">
        <v>306</v>
      </c>
    </row>
    <row r="2093" spans="1:3" x14ac:dyDescent="0.35">
      <c r="A2093" s="1">
        <v>41912</v>
      </c>
      <c r="B2093" s="2" t="s">
        <v>61</v>
      </c>
      <c r="C2093">
        <v>98</v>
      </c>
    </row>
    <row r="2094" spans="1:3" x14ac:dyDescent="0.35">
      <c r="A2094" s="1">
        <v>41913</v>
      </c>
      <c r="B2094" s="2" t="s">
        <v>58</v>
      </c>
      <c r="C2094">
        <v>110</v>
      </c>
    </row>
    <row r="2095" spans="1:3" x14ac:dyDescent="0.35">
      <c r="A2095" s="1">
        <v>41913</v>
      </c>
      <c r="B2095" s="2" t="s">
        <v>8</v>
      </c>
      <c r="C2095">
        <v>57</v>
      </c>
    </row>
    <row r="2096" spans="1:3" x14ac:dyDescent="0.35">
      <c r="A2096" s="1">
        <v>41913</v>
      </c>
      <c r="B2096" s="2" t="s">
        <v>157</v>
      </c>
      <c r="C2096">
        <v>16</v>
      </c>
    </row>
    <row r="2097" spans="1:3" x14ac:dyDescent="0.35">
      <c r="A2097" s="1">
        <v>41916</v>
      </c>
      <c r="B2097" s="2" t="s">
        <v>104</v>
      </c>
      <c r="C2097">
        <v>5</v>
      </c>
    </row>
    <row r="2098" spans="1:3" x14ac:dyDescent="0.35">
      <c r="A2098" s="1">
        <v>41919</v>
      </c>
      <c r="B2098" s="2" t="s">
        <v>22</v>
      </c>
      <c r="C2098">
        <v>433</v>
      </c>
    </row>
    <row r="2099" spans="1:3" x14ac:dyDescent="0.35">
      <c r="A2099" s="1">
        <v>41920</v>
      </c>
      <c r="B2099" s="2" t="s">
        <v>69</v>
      </c>
      <c r="C2099">
        <v>180</v>
      </c>
    </row>
    <row r="2100" spans="1:3" x14ac:dyDescent="0.35">
      <c r="A2100" s="1">
        <v>41920</v>
      </c>
      <c r="B2100" s="2" t="s">
        <v>22</v>
      </c>
      <c r="C2100">
        <v>381</v>
      </c>
    </row>
    <row r="2101" spans="1:3" x14ac:dyDescent="0.35">
      <c r="A2101" s="1">
        <v>41921</v>
      </c>
      <c r="B2101" s="2" t="s">
        <v>70</v>
      </c>
      <c r="C2101">
        <v>16</v>
      </c>
    </row>
    <row r="2102" spans="1:3" x14ac:dyDescent="0.35">
      <c r="A2102" s="1">
        <v>41921</v>
      </c>
      <c r="B2102" s="2" t="s">
        <v>28</v>
      </c>
      <c r="C2102">
        <v>85</v>
      </c>
    </row>
    <row r="2103" spans="1:3" x14ac:dyDescent="0.35">
      <c r="A2103" s="1">
        <v>41921</v>
      </c>
      <c r="B2103" s="2" t="s">
        <v>25</v>
      </c>
      <c r="C2103">
        <v>37</v>
      </c>
    </row>
    <row r="2104" spans="1:3" x14ac:dyDescent="0.35">
      <c r="A2104" s="1">
        <v>41924</v>
      </c>
      <c r="B2104" s="2" t="s">
        <v>20</v>
      </c>
      <c r="C2104">
        <v>69</v>
      </c>
    </row>
    <row r="2105" spans="1:3" x14ac:dyDescent="0.35">
      <c r="A2105" s="1">
        <v>41925</v>
      </c>
      <c r="B2105" s="2" t="s">
        <v>7</v>
      </c>
      <c r="C2105">
        <v>304</v>
      </c>
    </row>
    <row r="2106" spans="1:3" x14ac:dyDescent="0.35">
      <c r="A2106" s="1">
        <v>41928</v>
      </c>
      <c r="B2106" s="2" t="s">
        <v>22</v>
      </c>
      <c r="C2106">
        <v>491</v>
      </c>
    </row>
    <row r="2107" spans="1:3" x14ac:dyDescent="0.35">
      <c r="A2107" s="1">
        <v>41931</v>
      </c>
      <c r="B2107" s="2" t="s">
        <v>23</v>
      </c>
      <c r="C2107">
        <v>106</v>
      </c>
    </row>
    <row r="2108" spans="1:3" x14ac:dyDescent="0.35">
      <c r="A2108" s="1">
        <v>41935</v>
      </c>
      <c r="B2108" s="2" t="s">
        <v>52</v>
      </c>
      <c r="C2108">
        <v>188</v>
      </c>
    </row>
    <row r="2109" spans="1:3" x14ac:dyDescent="0.35">
      <c r="A2109" s="1">
        <v>41935</v>
      </c>
      <c r="B2109" s="2" t="s">
        <v>8</v>
      </c>
      <c r="C2109">
        <v>131</v>
      </c>
    </row>
    <row r="2110" spans="1:3" x14ac:dyDescent="0.35">
      <c r="A2110" s="1">
        <v>41936</v>
      </c>
      <c r="B2110" s="2" t="s">
        <v>148</v>
      </c>
      <c r="C2110">
        <v>9</v>
      </c>
    </row>
    <row r="2111" spans="1:3" x14ac:dyDescent="0.35">
      <c r="A2111" s="1">
        <v>41938</v>
      </c>
      <c r="B2111" s="2" t="s">
        <v>45</v>
      </c>
      <c r="C2111">
        <v>245</v>
      </c>
    </row>
    <row r="2112" spans="1:3" x14ac:dyDescent="0.35">
      <c r="A2112" s="1">
        <v>41943</v>
      </c>
      <c r="B2112" s="2" t="s">
        <v>22</v>
      </c>
      <c r="C2112">
        <v>166</v>
      </c>
    </row>
    <row r="2113" spans="1:3" x14ac:dyDescent="0.35">
      <c r="A2113" s="1">
        <v>41945</v>
      </c>
      <c r="B2113" s="2" t="s">
        <v>55</v>
      </c>
      <c r="C2113">
        <v>171</v>
      </c>
    </row>
    <row r="2114" spans="1:3" x14ac:dyDescent="0.35">
      <c r="A2114" s="1">
        <v>41945</v>
      </c>
      <c r="B2114" s="2" t="s">
        <v>119</v>
      </c>
      <c r="C2114">
        <v>11</v>
      </c>
    </row>
    <row r="2115" spans="1:3" x14ac:dyDescent="0.35">
      <c r="A2115" s="1">
        <v>41946</v>
      </c>
      <c r="B2115" s="2" t="s">
        <v>20</v>
      </c>
      <c r="C2115">
        <v>52</v>
      </c>
    </row>
    <row r="2116" spans="1:3" x14ac:dyDescent="0.35">
      <c r="A2116" s="1">
        <v>41949</v>
      </c>
      <c r="B2116" s="2" t="s">
        <v>120</v>
      </c>
      <c r="C2116">
        <v>56</v>
      </c>
    </row>
    <row r="2117" spans="1:3" x14ac:dyDescent="0.35">
      <c r="A2117" s="1">
        <v>41950</v>
      </c>
      <c r="B2117" s="2" t="s">
        <v>54</v>
      </c>
      <c r="C2117">
        <v>6</v>
      </c>
    </row>
    <row r="2118" spans="1:3" x14ac:dyDescent="0.35">
      <c r="A2118" s="1">
        <v>41950</v>
      </c>
      <c r="B2118" s="2" t="s">
        <v>55</v>
      </c>
      <c r="C2118">
        <v>179</v>
      </c>
    </row>
    <row r="2119" spans="1:3" x14ac:dyDescent="0.35">
      <c r="A2119" s="1">
        <v>41951</v>
      </c>
      <c r="B2119" s="2" t="s">
        <v>22</v>
      </c>
      <c r="C2119">
        <v>398</v>
      </c>
    </row>
    <row r="2120" spans="1:3" x14ac:dyDescent="0.35">
      <c r="A2120" s="1">
        <v>41952</v>
      </c>
      <c r="B2120" s="2" t="s">
        <v>69</v>
      </c>
      <c r="C2120">
        <v>68</v>
      </c>
    </row>
    <row r="2121" spans="1:3" x14ac:dyDescent="0.35">
      <c r="A2121" s="1">
        <v>41952</v>
      </c>
      <c r="B2121" s="2" t="s">
        <v>12</v>
      </c>
      <c r="C2121">
        <v>160</v>
      </c>
    </row>
    <row r="2122" spans="1:3" x14ac:dyDescent="0.35">
      <c r="A2122" s="1">
        <v>41953</v>
      </c>
      <c r="B2122" s="2" t="s">
        <v>12</v>
      </c>
      <c r="C2122">
        <v>183</v>
      </c>
    </row>
    <row r="2123" spans="1:3" x14ac:dyDescent="0.35">
      <c r="A2123" s="1">
        <v>41954</v>
      </c>
      <c r="B2123" s="2" t="s">
        <v>22</v>
      </c>
      <c r="C2123">
        <v>178</v>
      </c>
    </row>
    <row r="2124" spans="1:3" x14ac:dyDescent="0.35">
      <c r="A2124" s="1">
        <v>41955</v>
      </c>
      <c r="B2124" s="2" t="s">
        <v>7</v>
      </c>
      <c r="C2124">
        <v>381</v>
      </c>
    </row>
    <row r="2125" spans="1:3" x14ac:dyDescent="0.35">
      <c r="A2125" s="1">
        <v>41957</v>
      </c>
      <c r="B2125" s="2" t="s">
        <v>62</v>
      </c>
      <c r="C2125">
        <v>12</v>
      </c>
    </row>
    <row r="2126" spans="1:3" x14ac:dyDescent="0.35">
      <c r="A2126" s="1">
        <v>41959</v>
      </c>
      <c r="B2126" s="2" t="s">
        <v>28</v>
      </c>
      <c r="C2126">
        <v>116</v>
      </c>
    </row>
    <row r="2127" spans="1:3" x14ac:dyDescent="0.35">
      <c r="A2127" s="1">
        <v>41961</v>
      </c>
      <c r="B2127" s="2" t="s">
        <v>7</v>
      </c>
      <c r="C2127">
        <v>117</v>
      </c>
    </row>
    <row r="2128" spans="1:3" x14ac:dyDescent="0.35">
      <c r="A2128" s="1">
        <v>41961</v>
      </c>
      <c r="B2128" s="2" t="s">
        <v>69</v>
      </c>
      <c r="C2128">
        <v>31</v>
      </c>
    </row>
    <row r="2129" spans="1:3" x14ac:dyDescent="0.35">
      <c r="A2129" s="1">
        <v>41962</v>
      </c>
      <c r="B2129" s="2" t="s">
        <v>8</v>
      </c>
      <c r="C2129">
        <v>131</v>
      </c>
    </row>
    <row r="2130" spans="1:3" x14ac:dyDescent="0.35">
      <c r="A2130" s="1">
        <v>41962</v>
      </c>
      <c r="B2130" s="2" t="s">
        <v>10</v>
      </c>
      <c r="C2130">
        <v>21</v>
      </c>
    </row>
    <row r="2131" spans="1:3" x14ac:dyDescent="0.35">
      <c r="A2131" s="1">
        <v>41963</v>
      </c>
      <c r="B2131" s="2" t="s">
        <v>9</v>
      </c>
      <c r="C2131">
        <v>300</v>
      </c>
    </row>
    <row r="2132" spans="1:3" x14ac:dyDescent="0.35">
      <c r="A2132" s="1">
        <v>41963</v>
      </c>
      <c r="B2132" s="2" t="s">
        <v>18</v>
      </c>
      <c r="C2132">
        <v>32</v>
      </c>
    </row>
    <row r="2133" spans="1:3" x14ac:dyDescent="0.35">
      <c r="A2133" s="1">
        <v>41966</v>
      </c>
      <c r="B2133" s="2" t="s">
        <v>132</v>
      </c>
      <c r="C2133">
        <v>4</v>
      </c>
    </row>
    <row r="2134" spans="1:3" x14ac:dyDescent="0.35">
      <c r="A2134" s="1">
        <v>41967</v>
      </c>
      <c r="B2134" s="2" t="s">
        <v>45</v>
      </c>
      <c r="C2134">
        <v>230</v>
      </c>
    </row>
    <row r="2135" spans="1:3" x14ac:dyDescent="0.35">
      <c r="A2135" s="1">
        <v>41968</v>
      </c>
      <c r="B2135" s="2" t="s">
        <v>61</v>
      </c>
      <c r="C2135">
        <v>164</v>
      </c>
    </row>
    <row r="2136" spans="1:3" x14ac:dyDescent="0.35">
      <c r="A2136" s="1">
        <v>41969</v>
      </c>
      <c r="B2136" s="2" t="s">
        <v>98</v>
      </c>
      <c r="C2136">
        <v>4</v>
      </c>
    </row>
    <row r="2137" spans="1:3" x14ac:dyDescent="0.35">
      <c r="A2137" s="1">
        <v>41972</v>
      </c>
      <c r="B2137" s="2" t="s">
        <v>20</v>
      </c>
      <c r="C2137">
        <v>96</v>
      </c>
    </row>
    <row r="2138" spans="1:3" x14ac:dyDescent="0.35">
      <c r="A2138" s="1">
        <v>41975</v>
      </c>
      <c r="B2138" s="2" t="s">
        <v>131</v>
      </c>
      <c r="C2138">
        <v>94</v>
      </c>
    </row>
    <row r="2139" spans="1:3" x14ac:dyDescent="0.35">
      <c r="A2139" s="1">
        <v>41975</v>
      </c>
      <c r="B2139" s="2" t="s">
        <v>71</v>
      </c>
      <c r="C2139">
        <v>21</v>
      </c>
    </row>
    <row r="2140" spans="1:3" x14ac:dyDescent="0.35">
      <c r="A2140" s="1">
        <v>41977</v>
      </c>
      <c r="B2140" s="2" t="s">
        <v>7</v>
      </c>
      <c r="C2140">
        <v>129</v>
      </c>
    </row>
    <row r="2141" spans="1:3" x14ac:dyDescent="0.35">
      <c r="A2141" s="1">
        <v>41977</v>
      </c>
      <c r="B2141" s="2" t="s">
        <v>25</v>
      </c>
      <c r="C2141">
        <v>197</v>
      </c>
    </row>
    <row r="2142" spans="1:3" x14ac:dyDescent="0.35">
      <c r="A2142" s="1">
        <v>41978</v>
      </c>
      <c r="B2142" s="2" t="s">
        <v>113</v>
      </c>
      <c r="C2142">
        <v>16</v>
      </c>
    </row>
    <row r="2143" spans="1:3" x14ac:dyDescent="0.35">
      <c r="A2143" s="1">
        <v>41978</v>
      </c>
      <c r="B2143" s="2" t="s">
        <v>24</v>
      </c>
      <c r="C2143">
        <v>332</v>
      </c>
    </row>
    <row r="2144" spans="1:3" x14ac:dyDescent="0.35">
      <c r="A2144" s="1">
        <v>41980</v>
      </c>
      <c r="B2144" s="2" t="s">
        <v>69</v>
      </c>
      <c r="C2144">
        <v>75</v>
      </c>
    </row>
    <row r="2145" spans="1:3" x14ac:dyDescent="0.35">
      <c r="A2145" s="1">
        <v>41981</v>
      </c>
      <c r="B2145" s="2" t="s">
        <v>74</v>
      </c>
      <c r="C2145">
        <v>10</v>
      </c>
    </row>
    <row r="2146" spans="1:3" x14ac:dyDescent="0.35">
      <c r="A2146" s="1">
        <v>41982</v>
      </c>
      <c r="B2146" s="2" t="s">
        <v>37</v>
      </c>
      <c r="C2146">
        <v>93</v>
      </c>
    </row>
    <row r="2147" spans="1:3" x14ac:dyDescent="0.35">
      <c r="A2147" s="1">
        <v>41983</v>
      </c>
      <c r="B2147" s="2" t="s">
        <v>45</v>
      </c>
      <c r="C2147">
        <v>146</v>
      </c>
    </row>
    <row r="2148" spans="1:3" x14ac:dyDescent="0.35">
      <c r="A2148" s="1">
        <v>41984</v>
      </c>
      <c r="B2148" s="2" t="s">
        <v>58</v>
      </c>
      <c r="C2148">
        <v>197</v>
      </c>
    </row>
    <row r="2149" spans="1:3" x14ac:dyDescent="0.35">
      <c r="A2149" s="1">
        <v>41986</v>
      </c>
      <c r="B2149" s="2" t="s">
        <v>17</v>
      </c>
      <c r="C2149">
        <v>482</v>
      </c>
    </row>
    <row r="2150" spans="1:3" x14ac:dyDescent="0.35">
      <c r="A2150" s="1">
        <v>41988</v>
      </c>
      <c r="B2150" s="2" t="s">
        <v>8</v>
      </c>
      <c r="C2150">
        <v>43</v>
      </c>
    </row>
    <row r="2151" spans="1:3" x14ac:dyDescent="0.35">
      <c r="A2151" s="1">
        <v>41989</v>
      </c>
      <c r="B2151" s="2" t="s">
        <v>22</v>
      </c>
      <c r="C2151">
        <v>367</v>
      </c>
    </row>
    <row r="2152" spans="1:3" x14ac:dyDescent="0.35">
      <c r="A2152" s="1">
        <v>41989</v>
      </c>
      <c r="B2152" s="2" t="s">
        <v>14</v>
      </c>
      <c r="C2152">
        <v>274</v>
      </c>
    </row>
    <row r="2153" spans="1:3" x14ac:dyDescent="0.35">
      <c r="A2153" s="1">
        <v>41991</v>
      </c>
      <c r="B2153" s="2" t="s">
        <v>17</v>
      </c>
      <c r="C2153">
        <v>283</v>
      </c>
    </row>
    <row r="2154" spans="1:3" x14ac:dyDescent="0.35">
      <c r="A2154" s="1">
        <v>41992</v>
      </c>
      <c r="B2154" s="2" t="s">
        <v>55</v>
      </c>
      <c r="C2154">
        <v>98</v>
      </c>
    </row>
    <row r="2155" spans="1:3" x14ac:dyDescent="0.35">
      <c r="A2155" s="1">
        <v>41993</v>
      </c>
      <c r="B2155" s="2" t="s">
        <v>22</v>
      </c>
      <c r="C2155">
        <v>485</v>
      </c>
    </row>
    <row r="2156" spans="1:3" x14ac:dyDescent="0.35">
      <c r="A2156" s="1">
        <v>41994</v>
      </c>
      <c r="B2156" s="2" t="s">
        <v>167</v>
      </c>
      <c r="C2156">
        <v>3</v>
      </c>
    </row>
    <row r="2157" spans="1:3" x14ac:dyDescent="0.35">
      <c r="A2157" s="1">
        <v>41996</v>
      </c>
      <c r="B2157" s="2" t="s">
        <v>45</v>
      </c>
      <c r="C2157">
        <v>331</v>
      </c>
    </row>
    <row r="2158" spans="1:3" x14ac:dyDescent="0.35">
      <c r="A2158" s="1">
        <v>41997</v>
      </c>
      <c r="B2158" s="2" t="s">
        <v>8</v>
      </c>
      <c r="C2158">
        <v>150</v>
      </c>
    </row>
    <row r="2159" spans="1:3" x14ac:dyDescent="0.35">
      <c r="A2159" s="1">
        <v>41998</v>
      </c>
      <c r="B2159" s="2" t="s">
        <v>7</v>
      </c>
      <c r="C2159">
        <v>463</v>
      </c>
    </row>
    <row r="2160" spans="1:3" x14ac:dyDescent="0.35">
      <c r="A2160" s="1">
        <v>41999</v>
      </c>
      <c r="B2160" s="2" t="s">
        <v>159</v>
      </c>
      <c r="C2160">
        <v>8</v>
      </c>
    </row>
    <row r="2161" spans="1:3" x14ac:dyDescent="0.35">
      <c r="A2161" s="1">
        <v>41999</v>
      </c>
      <c r="B2161" s="2" t="s">
        <v>12</v>
      </c>
      <c r="C2161">
        <v>178</v>
      </c>
    </row>
    <row r="2162" spans="1:3" x14ac:dyDescent="0.35">
      <c r="A2162" s="1">
        <v>42001</v>
      </c>
      <c r="B2162" s="2" t="s">
        <v>19</v>
      </c>
      <c r="C2162">
        <v>166</v>
      </c>
    </row>
    <row r="2163" spans="1:3" x14ac:dyDescent="0.35">
      <c r="A2163" s="1">
        <v>42002</v>
      </c>
      <c r="B2163" s="2" t="s">
        <v>232</v>
      </c>
      <c r="C2163">
        <v>14</v>
      </c>
    </row>
  </sheetData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3D6B4-B34E-4E5C-868B-8D10A523174D}">
  <dimension ref="A1:G2163"/>
  <sheetViews>
    <sheetView zoomScale="40" zoomScaleNormal="40" workbookViewId="0">
      <selection activeCell="H6" sqref="H6"/>
    </sheetView>
  </sheetViews>
  <sheetFormatPr defaultRowHeight="14.5" x14ac:dyDescent="0.35"/>
  <cols>
    <col min="1" max="1" width="10.54296875" bestFit="1" customWidth="1"/>
    <col min="2" max="2" width="12.7265625" bestFit="1" customWidth="1"/>
    <col min="3" max="3" width="10.54296875" bestFit="1" customWidth="1"/>
    <col min="6" max="6" width="13.54296875" bestFit="1" customWidth="1"/>
    <col min="7" max="7" width="25.453125" bestFit="1" customWidth="1"/>
  </cols>
  <sheetData>
    <row r="1" spans="1:7" x14ac:dyDescent="0.35">
      <c r="A1" t="s">
        <v>241</v>
      </c>
      <c r="B1" t="s">
        <v>242</v>
      </c>
      <c r="C1" t="s">
        <v>243</v>
      </c>
    </row>
    <row r="2" spans="1:7" x14ac:dyDescent="0.35">
      <c r="A2" s="1">
        <v>38353</v>
      </c>
      <c r="B2" s="2" t="s">
        <v>0</v>
      </c>
      <c r="C2">
        <v>10</v>
      </c>
      <c r="F2" s="7" t="s">
        <v>242</v>
      </c>
      <c r="G2" t="s">
        <v>246</v>
      </c>
    </row>
    <row r="3" spans="1:7" x14ac:dyDescent="0.35">
      <c r="A3" s="1">
        <v>38356</v>
      </c>
      <c r="B3" s="2" t="s">
        <v>1</v>
      </c>
      <c r="C3">
        <v>2</v>
      </c>
      <c r="F3" s="8" t="s">
        <v>7</v>
      </c>
      <c r="G3" s="2">
        <v>27505</v>
      </c>
    </row>
    <row r="4" spans="1:7" x14ac:dyDescent="0.35">
      <c r="A4" s="1">
        <v>38357</v>
      </c>
      <c r="B4" s="2" t="s">
        <v>2</v>
      </c>
      <c r="C4">
        <v>2</v>
      </c>
      <c r="F4" s="8" t="s">
        <v>9</v>
      </c>
      <c r="G4" s="2">
        <v>26955</v>
      </c>
    </row>
    <row r="5" spans="1:7" x14ac:dyDescent="0.35">
      <c r="A5" s="1">
        <v>38362</v>
      </c>
      <c r="B5" s="2" t="s">
        <v>3</v>
      </c>
      <c r="C5">
        <v>5</v>
      </c>
      <c r="F5" s="8" t="s">
        <v>45</v>
      </c>
      <c r="G5" s="2">
        <v>26451</v>
      </c>
    </row>
    <row r="6" spans="1:7" x14ac:dyDescent="0.35">
      <c r="A6" s="1">
        <v>38363</v>
      </c>
      <c r="B6" s="2" t="s">
        <v>4</v>
      </c>
      <c r="C6">
        <v>14</v>
      </c>
      <c r="F6" s="8" t="s">
        <v>22</v>
      </c>
      <c r="G6" s="2">
        <v>26025</v>
      </c>
    </row>
    <row r="7" spans="1:7" x14ac:dyDescent="0.35">
      <c r="A7" s="1">
        <v>38365</v>
      </c>
      <c r="B7" s="2" t="s">
        <v>5</v>
      </c>
      <c r="C7">
        <v>436</v>
      </c>
      <c r="F7" s="8" t="s">
        <v>14</v>
      </c>
      <c r="G7" s="2">
        <v>23660</v>
      </c>
    </row>
    <row r="8" spans="1:7" x14ac:dyDescent="0.35">
      <c r="A8" s="1">
        <v>38366</v>
      </c>
      <c r="B8" s="2" t="s">
        <v>6</v>
      </c>
      <c r="C8">
        <v>95</v>
      </c>
      <c r="F8" s="8" t="s">
        <v>50</v>
      </c>
      <c r="G8" s="2">
        <v>22352</v>
      </c>
    </row>
    <row r="9" spans="1:7" x14ac:dyDescent="0.35">
      <c r="A9" s="1">
        <v>38370</v>
      </c>
      <c r="B9" s="2" t="s">
        <v>7</v>
      </c>
      <c r="C9">
        <v>350</v>
      </c>
      <c r="F9" s="8" t="s">
        <v>17</v>
      </c>
      <c r="G9" s="2">
        <v>19896</v>
      </c>
    </row>
    <row r="10" spans="1:7" x14ac:dyDescent="0.35">
      <c r="A10" s="1">
        <v>38371</v>
      </c>
      <c r="B10" s="2" t="s">
        <v>7</v>
      </c>
      <c r="C10">
        <v>231</v>
      </c>
      <c r="F10" s="8" t="s">
        <v>5</v>
      </c>
      <c r="G10" s="2">
        <v>11402</v>
      </c>
    </row>
    <row r="11" spans="1:7" x14ac:dyDescent="0.35">
      <c r="A11" s="1">
        <v>38372</v>
      </c>
      <c r="B11" s="2" t="s">
        <v>8</v>
      </c>
      <c r="C11">
        <v>38</v>
      </c>
      <c r="F11" s="8" t="s">
        <v>102</v>
      </c>
      <c r="G11" s="2">
        <v>7904</v>
      </c>
    </row>
    <row r="12" spans="1:7" x14ac:dyDescent="0.35">
      <c r="A12" s="1">
        <v>38374</v>
      </c>
      <c r="B12" s="2" t="s">
        <v>9</v>
      </c>
      <c r="C12">
        <v>440</v>
      </c>
      <c r="F12" s="8" t="s">
        <v>24</v>
      </c>
      <c r="G12" s="2">
        <v>5797</v>
      </c>
    </row>
    <row r="13" spans="1:7" x14ac:dyDescent="0.35">
      <c r="A13" s="1">
        <v>38376</v>
      </c>
      <c r="B13" s="2" t="s">
        <v>10</v>
      </c>
      <c r="C13">
        <v>120</v>
      </c>
      <c r="F13" s="8" t="s">
        <v>12</v>
      </c>
      <c r="G13" s="2">
        <v>5492</v>
      </c>
    </row>
    <row r="14" spans="1:7" x14ac:dyDescent="0.35">
      <c r="A14" s="1">
        <v>38377</v>
      </c>
      <c r="B14" s="2" t="s">
        <v>11</v>
      </c>
      <c r="C14">
        <v>11</v>
      </c>
      <c r="F14" s="8" t="s">
        <v>52</v>
      </c>
      <c r="G14" s="2">
        <v>5460</v>
      </c>
    </row>
    <row r="15" spans="1:7" x14ac:dyDescent="0.35">
      <c r="A15" s="1">
        <v>38378</v>
      </c>
      <c r="B15" s="2" t="s">
        <v>12</v>
      </c>
      <c r="C15">
        <v>36</v>
      </c>
      <c r="F15" s="8" t="s">
        <v>37</v>
      </c>
      <c r="G15" s="2">
        <v>5232</v>
      </c>
    </row>
    <row r="16" spans="1:7" x14ac:dyDescent="0.35">
      <c r="A16" s="1">
        <v>38379</v>
      </c>
      <c r="B16" s="2" t="s">
        <v>10</v>
      </c>
      <c r="C16">
        <v>51</v>
      </c>
      <c r="F16" s="8" t="s">
        <v>18</v>
      </c>
      <c r="G16" s="2">
        <v>5156</v>
      </c>
    </row>
    <row r="17" spans="1:7" x14ac:dyDescent="0.35">
      <c r="A17" s="1">
        <v>38385</v>
      </c>
      <c r="B17" s="2" t="s">
        <v>7</v>
      </c>
      <c r="C17">
        <v>465</v>
      </c>
      <c r="F17" s="8" t="s">
        <v>30</v>
      </c>
      <c r="G17" s="2">
        <v>5120</v>
      </c>
    </row>
    <row r="18" spans="1:7" x14ac:dyDescent="0.35">
      <c r="A18" s="1">
        <v>38386</v>
      </c>
      <c r="B18" s="2" t="s">
        <v>13</v>
      </c>
      <c r="C18">
        <v>8</v>
      </c>
      <c r="F18" s="8" t="s">
        <v>55</v>
      </c>
      <c r="G18" s="2">
        <v>4926</v>
      </c>
    </row>
    <row r="19" spans="1:7" x14ac:dyDescent="0.35">
      <c r="A19" s="1">
        <v>38388</v>
      </c>
      <c r="B19" s="2" t="s">
        <v>14</v>
      </c>
      <c r="C19">
        <v>287</v>
      </c>
      <c r="F19" s="8" t="s">
        <v>10</v>
      </c>
      <c r="G19" s="2">
        <v>4831</v>
      </c>
    </row>
    <row r="20" spans="1:7" x14ac:dyDescent="0.35">
      <c r="A20" s="1">
        <v>38388</v>
      </c>
      <c r="B20" s="2" t="s">
        <v>15</v>
      </c>
      <c r="C20">
        <v>12</v>
      </c>
      <c r="F20" s="8" t="s">
        <v>19</v>
      </c>
      <c r="G20" s="2">
        <v>4784</v>
      </c>
    </row>
    <row r="21" spans="1:7" x14ac:dyDescent="0.35">
      <c r="A21" s="1">
        <v>38393</v>
      </c>
      <c r="B21" s="2" t="s">
        <v>16</v>
      </c>
      <c r="C21">
        <v>6</v>
      </c>
      <c r="F21" s="8" t="s">
        <v>28</v>
      </c>
      <c r="G21" s="2">
        <v>4440</v>
      </c>
    </row>
    <row r="22" spans="1:7" x14ac:dyDescent="0.35">
      <c r="A22" s="1">
        <v>38397</v>
      </c>
      <c r="B22" s="2" t="s">
        <v>17</v>
      </c>
      <c r="C22">
        <v>321</v>
      </c>
      <c r="F22" s="8" t="s">
        <v>35</v>
      </c>
      <c r="G22" s="2">
        <v>4407</v>
      </c>
    </row>
    <row r="23" spans="1:7" x14ac:dyDescent="0.35">
      <c r="A23" s="1">
        <v>38401</v>
      </c>
      <c r="B23" s="2" t="s">
        <v>18</v>
      </c>
      <c r="C23">
        <v>99</v>
      </c>
      <c r="F23" s="8" t="s">
        <v>6</v>
      </c>
      <c r="G23" s="2">
        <v>4309</v>
      </c>
    </row>
    <row r="24" spans="1:7" x14ac:dyDescent="0.35">
      <c r="A24" s="1">
        <v>38401</v>
      </c>
      <c r="B24" s="2" t="s">
        <v>19</v>
      </c>
      <c r="C24">
        <v>91</v>
      </c>
      <c r="F24" s="8" t="s">
        <v>23</v>
      </c>
      <c r="G24" s="2">
        <v>3905</v>
      </c>
    </row>
    <row r="25" spans="1:7" x14ac:dyDescent="0.35">
      <c r="A25" s="1">
        <v>38407</v>
      </c>
      <c r="B25" s="2" t="s">
        <v>14</v>
      </c>
      <c r="C25">
        <v>118</v>
      </c>
      <c r="F25" s="8" t="s">
        <v>8</v>
      </c>
      <c r="G25" s="2">
        <v>3835</v>
      </c>
    </row>
    <row r="26" spans="1:7" x14ac:dyDescent="0.35">
      <c r="A26" s="1">
        <v>38408</v>
      </c>
      <c r="B26" s="2" t="s">
        <v>20</v>
      </c>
      <c r="C26">
        <v>58</v>
      </c>
      <c r="F26" s="8" t="s">
        <v>69</v>
      </c>
      <c r="G26" s="2">
        <v>3803</v>
      </c>
    </row>
    <row r="27" spans="1:7" x14ac:dyDescent="0.35">
      <c r="A27" s="1">
        <v>38409</v>
      </c>
      <c r="B27" s="2" t="s">
        <v>21</v>
      </c>
      <c r="C27">
        <v>16</v>
      </c>
      <c r="F27" s="8" t="s">
        <v>66</v>
      </c>
      <c r="G27" s="2">
        <v>3795</v>
      </c>
    </row>
    <row r="28" spans="1:7" x14ac:dyDescent="0.35">
      <c r="A28" s="1">
        <v>38409</v>
      </c>
      <c r="B28" s="2" t="s">
        <v>22</v>
      </c>
      <c r="C28">
        <v>348</v>
      </c>
      <c r="F28" s="8" t="s">
        <v>61</v>
      </c>
      <c r="G28" s="2">
        <v>3705</v>
      </c>
    </row>
    <row r="29" spans="1:7" x14ac:dyDescent="0.35">
      <c r="A29" s="1">
        <v>38410</v>
      </c>
      <c r="B29" s="2" t="s">
        <v>5</v>
      </c>
      <c r="C29">
        <v>336</v>
      </c>
      <c r="F29" s="8" t="s">
        <v>71</v>
      </c>
      <c r="G29" s="2">
        <v>3185</v>
      </c>
    </row>
    <row r="30" spans="1:7" x14ac:dyDescent="0.35">
      <c r="A30" s="1">
        <v>38410</v>
      </c>
      <c r="B30" s="2" t="s">
        <v>22</v>
      </c>
      <c r="C30">
        <v>435</v>
      </c>
      <c r="F30" s="8" t="s">
        <v>25</v>
      </c>
      <c r="G30" s="2">
        <v>2717</v>
      </c>
    </row>
    <row r="31" spans="1:7" x14ac:dyDescent="0.35">
      <c r="A31" s="1">
        <v>38410</v>
      </c>
      <c r="B31" s="2" t="s">
        <v>23</v>
      </c>
      <c r="C31">
        <v>110</v>
      </c>
      <c r="F31" s="8" t="s">
        <v>26</v>
      </c>
      <c r="G31" s="2">
        <v>2286</v>
      </c>
    </row>
    <row r="32" spans="1:7" x14ac:dyDescent="0.35">
      <c r="A32" s="1">
        <v>38412</v>
      </c>
      <c r="B32" s="2" t="s">
        <v>24</v>
      </c>
      <c r="C32">
        <v>204</v>
      </c>
      <c r="F32" s="8" t="s">
        <v>78</v>
      </c>
      <c r="G32" s="2">
        <v>2123</v>
      </c>
    </row>
    <row r="33" spans="1:7" x14ac:dyDescent="0.35">
      <c r="A33" s="1">
        <v>38412</v>
      </c>
      <c r="B33" s="2" t="s">
        <v>18</v>
      </c>
      <c r="C33">
        <v>20</v>
      </c>
      <c r="F33" s="8" t="s">
        <v>39</v>
      </c>
      <c r="G33" s="2">
        <v>2042</v>
      </c>
    </row>
    <row r="34" spans="1:7" x14ac:dyDescent="0.35">
      <c r="A34" s="1">
        <v>38414</v>
      </c>
      <c r="B34" s="2" t="s">
        <v>25</v>
      </c>
      <c r="C34">
        <v>102</v>
      </c>
      <c r="F34" s="8" t="s">
        <v>20</v>
      </c>
      <c r="G34" s="2">
        <v>1822</v>
      </c>
    </row>
    <row r="35" spans="1:7" x14ac:dyDescent="0.35">
      <c r="A35" s="1">
        <v>38416</v>
      </c>
      <c r="B35" s="2" t="s">
        <v>26</v>
      </c>
      <c r="C35">
        <v>48</v>
      </c>
      <c r="F35" s="8" t="s">
        <v>31</v>
      </c>
      <c r="G35" s="2">
        <v>1737</v>
      </c>
    </row>
    <row r="36" spans="1:7" x14ac:dyDescent="0.35">
      <c r="A36" s="1">
        <v>38418</v>
      </c>
      <c r="B36" s="2" t="s">
        <v>22</v>
      </c>
      <c r="C36">
        <v>329</v>
      </c>
      <c r="F36" s="8" t="s">
        <v>131</v>
      </c>
      <c r="G36" s="2">
        <v>1503</v>
      </c>
    </row>
    <row r="37" spans="1:7" x14ac:dyDescent="0.35">
      <c r="A37" s="1">
        <v>38420</v>
      </c>
      <c r="B37" s="2" t="s">
        <v>27</v>
      </c>
      <c r="C37">
        <v>16</v>
      </c>
      <c r="F37" s="8" t="s">
        <v>58</v>
      </c>
      <c r="G37" s="2">
        <v>1404</v>
      </c>
    </row>
    <row r="38" spans="1:7" x14ac:dyDescent="0.35">
      <c r="A38" s="1">
        <v>38421</v>
      </c>
      <c r="B38" s="2" t="s">
        <v>28</v>
      </c>
      <c r="C38">
        <v>102</v>
      </c>
      <c r="F38" s="8" t="s">
        <v>63</v>
      </c>
      <c r="G38" s="2">
        <v>1002</v>
      </c>
    </row>
    <row r="39" spans="1:7" x14ac:dyDescent="0.35">
      <c r="A39" s="1">
        <v>38421</v>
      </c>
      <c r="B39" s="2" t="s">
        <v>14</v>
      </c>
      <c r="C39">
        <v>309</v>
      </c>
      <c r="F39" s="8" t="s">
        <v>80</v>
      </c>
      <c r="G39" s="2">
        <v>888</v>
      </c>
    </row>
    <row r="40" spans="1:7" x14ac:dyDescent="0.35">
      <c r="A40" s="1">
        <v>38423</v>
      </c>
      <c r="B40" s="2" t="s">
        <v>5</v>
      </c>
      <c r="C40">
        <v>331</v>
      </c>
      <c r="F40" s="8" t="s">
        <v>120</v>
      </c>
      <c r="G40" s="2">
        <v>815</v>
      </c>
    </row>
    <row r="41" spans="1:7" x14ac:dyDescent="0.35">
      <c r="A41" s="1">
        <v>38428</v>
      </c>
      <c r="B41" s="2" t="s">
        <v>29</v>
      </c>
      <c r="C41">
        <v>3</v>
      </c>
      <c r="F41" s="8" t="s">
        <v>123</v>
      </c>
      <c r="G41" s="2">
        <v>807</v>
      </c>
    </row>
    <row r="42" spans="1:7" x14ac:dyDescent="0.35">
      <c r="A42" s="1">
        <v>38429</v>
      </c>
      <c r="B42" s="2" t="s">
        <v>30</v>
      </c>
      <c r="C42">
        <v>76</v>
      </c>
      <c r="F42" s="8" t="s">
        <v>173</v>
      </c>
      <c r="G42" s="2">
        <v>641</v>
      </c>
    </row>
    <row r="43" spans="1:7" x14ac:dyDescent="0.35">
      <c r="A43" s="1">
        <v>38429</v>
      </c>
      <c r="B43" s="2" t="s">
        <v>31</v>
      </c>
      <c r="C43">
        <v>196</v>
      </c>
      <c r="F43" s="8" t="s">
        <v>105</v>
      </c>
      <c r="G43" s="2">
        <v>79</v>
      </c>
    </row>
    <row r="44" spans="1:7" x14ac:dyDescent="0.35">
      <c r="A44" s="1">
        <v>38431</v>
      </c>
      <c r="B44" s="2" t="s">
        <v>18</v>
      </c>
      <c r="C44">
        <v>54</v>
      </c>
      <c r="F44" s="8" t="s">
        <v>118</v>
      </c>
      <c r="G44" s="2">
        <v>69</v>
      </c>
    </row>
    <row r="45" spans="1:7" x14ac:dyDescent="0.35">
      <c r="A45" s="1">
        <v>38435</v>
      </c>
      <c r="B45" s="2" t="s">
        <v>9</v>
      </c>
      <c r="C45">
        <v>277</v>
      </c>
      <c r="F45" s="8" t="s">
        <v>1</v>
      </c>
      <c r="G45" s="2">
        <v>69</v>
      </c>
    </row>
    <row r="46" spans="1:7" x14ac:dyDescent="0.35">
      <c r="A46" s="1">
        <v>38437</v>
      </c>
      <c r="B46" s="2" t="s">
        <v>32</v>
      </c>
      <c r="C46">
        <v>7</v>
      </c>
      <c r="F46" s="8" t="s">
        <v>94</v>
      </c>
      <c r="G46" s="2">
        <v>69</v>
      </c>
    </row>
    <row r="47" spans="1:7" x14ac:dyDescent="0.35">
      <c r="A47" s="1">
        <v>38439</v>
      </c>
      <c r="B47" s="2" t="s">
        <v>33</v>
      </c>
      <c r="C47">
        <v>12</v>
      </c>
      <c r="F47" s="8" t="s">
        <v>112</v>
      </c>
      <c r="G47" s="2">
        <v>69</v>
      </c>
    </row>
    <row r="48" spans="1:7" x14ac:dyDescent="0.35">
      <c r="A48" s="1">
        <v>38440</v>
      </c>
      <c r="B48" s="2" t="s">
        <v>34</v>
      </c>
      <c r="C48">
        <v>7</v>
      </c>
      <c r="F48" s="8" t="s">
        <v>149</v>
      </c>
      <c r="G48" s="2">
        <v>67</v>
      </c>
    </row>
    <row r="49" spans="1:7" x14ac:dyDescent="0.35">
      <c r="A49" s="1">
        <v>38442</v>
      </c>
      <c r="B49" s="2" t="s">
        <v>7</v>
      </c>
      <c r="C49">
        <v>416</v>
      </c>
      <c r="F49" s="8" t="s">
        <v>27</v>
      </c>
      <c r="G49" s="2">
        <v>66</v>
      </c>
    </row>
    <row r="50" spans="1:7" x14ac:dyDescent="0.35">
      <c r="A50" s="1">
        <v>38445</v>
      </c>
      <c r="B50" s="2" t="s">
        <v>7</v>
      </c>
      <c r="C50">
        <v>263</v>
      </c>
      <c r="F50" s="8" t="s">
        <v>136</v>
      </c>
      <c r="G50" s="2">
        <v>64</v>
      </c>
    </row>
    <row r="51" spans="1:7" x14ac:dyDescent="0.35">
      <c r="A51" s="1">
        <v>38448</v>
      </c>
      <c r="B51" s="2" t="s">
        <v>1</v>
      </c>
      <c r="C51">
        <v>15</v>
      </c>
      <c r="F51" s="8" t="s">
        <v>42</v>
      </c>
      <c r="G51" s="2">
        <v>63</v>
      </c>
    </row>
    <row r="52" spans="1:7" x14ac:dyDescent="0.35">
      <c r="A52" s="1">
        <v>38452</v>
      </c>
      <c r="B52" s="2" t="s">
        <v>25</v>
      </c>
      <c r="C52">
        <v>194</v>
      </c>
      <c r="F52" s="8" t="s">
        <v>113</v>
      </c>
      <c r="G52" s="2">
        <v>63</v>
      </c>
    </row>
    <row r="53" spans="1:7" x14ac:dyDescent="0.35">
      <c r="A53" s="1">
        <v>38453</v>
      </c>
      <c r="B53" s="2" t="s">
        <v>35</v>
      </c>
      <c r="C53">
        <v>120</v>
      </c>
      <c r="F53" s="8" t="s">
        <v>72</v>
      </c>
      <c r="G53" s="2">
        <v>62</v>
      </c>
    </row>
    <row r="54" spans="1:7" x14ac:dyDescent="0.35">
      <c r="A54" s="1">
        <v>38454</v>
      </c>
      <c r="B54" s="2" t="s">
        <v>7</v>
      </c>
      <c r="C54">
        <v>175</v>
      </c>
      <c r="F54" s="8" t="s">
        <v>155</v>
      </c>
      <c r="G54" s="2">
        <v>60</v>
      </c>
    </row>
    <row r="55" spans="1:7" x14ac:dyDescent="0.35">
      <c r="A55" s="1">
        <v>38456</v>
      </c>
      <c r="B55" s="2" t="s">
        <v>36</v>
      </c>
      <c r="C55">
        <v>12</v>
      </c>
      <c r="F55" s="8" t="s">
        <v>56</v>
      </c>
      <c r="G55" s="2">
        <v>60</v>
      </c>
    </row>
    <row r="56" spans="1:7" x14ac:dyDescent="0.35">
      <c r="A56" s="1">
        <v>38457</v>
      </c>
      <c r="B56" s="2" t="s">
        <v>37</v>
      </c>
      <c r="C56">
        <v>174</v>
      </c>
      <c r="F56" s="8" t="s">
        <v>0</v>
      </c>
      <c r="G56" s="2">
        <v>60</v>
      </c>
    </row>
    <row r="57" spans="1:7" x14ac:dyDescent="0.35">
      <c r="A57" s="1">
        <v>38458</v>
      </c>
      <c r="B57" s="2" t="s">
        <v>38</v>
      </c>
      <c r="C57">
        <v>3</v>
      </c>
      <c r="F57" s="8" t="s">
        <v>90</v>
      </c>
      <c r="G57" s="2">
        <v>60</v>
      </c>
    </row>
    <row r="58" spans="1:7" x14ac:dyDescent="0.35">
      <c r="A58" s="1">
        <v>38459</v>
      </c>
      <c r="B58" s="2" t="s">
        <v>39</v>
      </c>
      <c r="C58">
        <v>149</v>
      </c>
      <c r="F58" s="8" t="s">
        <v>175</v>
      </c>
      <c r="G58" s="2">
        <v>59</v>
      </c>
    </row>
    <row r="59" spans="1:7" x14ac:dyDescent="0.35">
      <c r="A59" s="1">
        <v>38460</v>
      </c>
      <c r="B59" s="2" t="s">
        <v>17</v>
      </c>
      <c r="C59">
        <v>492</v>
      </c>
      <c r="F59" s="8" t="s">
        <v>170</v>
      </c>
      <c r="G59" s="2">
        <v>59</v>
      </c>
    </row>
    <row r="60" spans="1:7" x14ac:dyDescent="0.35">
      <c r="A60" s="1">
        <v>38460</v>
      </c>
      <c r="B60" s="2" t="s">
        <v>40</v>
      </c>
      <c r="C60">
        <v>2</v>
      </c>
      <c r="F60" s="8" t="s">
        <v>53</v>
      </c>
      <c r="G60" s="2">
        <v>59</v>
      </c>
    </row>
    <row r="61" spans="1:7" x14ac:dyDescent="0.35">
      <c r="A61" s="1">
        <v>38461</v>
      </c>
      <c r="B61" s="2" t="s">
        <v>14</v>
      </c>
      <c r="C61">
        <v>298</v>
      </c>
      <c r="F61" s="8" t="s">
        <v>81</v>
      </c>
      <c r="G61" s="2">
        <v>58</v>
      </c>
    </row>
    <row r="62" spans="1:7" x14ac:dyDescent="0.35">
      <c r="A62" s="1">
        <v>38472</v>
      </c>
      <c r="B62" s="2" t="s">
        <v>17</v>
      </c>
      <c r="C62">
        <v>201</v>
      </c>
      <c r="F62" s="8" t="s">
        <v>44</v>
      </c>
      <c r="G62" s="2">
        <v>58</v>
      </c>
    </row>
    <row r="63" spans="1:7" x14ac:dyDescent="0.35">
      <c r="A63" s="1">
        <v>38473</v>
      </c>
      <c r="B63" s="2" t="s">
        <v>41</v>
      </c>
      <c r="C63">
        <v>15</v>
      </c>
      <c r="F63" s="8" t="s">
        <v>86</v>
      </c>
      <c r="G63" s="2">
        <v>56</v>
      </c>
    </row>
    <row r="64" spans="1:7" x14ac:dyDescent="0.35">
      <c r="A64" s="1">
        <v>38473</v>
      </c>
      <c r="B64" s="2" t="s">
        <v>14</v>
      </c>
      <c r="C64">
        <v>319</v>
      </c>
      <c r="F64" s="8" t="s">
        <v>79</v>
      </c>
      <c r="G64" s="2">
        <v>56</v>
      </c>
    </row>
    <row r="65" spans="1:7" x14ac:dyDescent="0.35">
      <c r="A65" s="1">
        <v>38474</v>
      </c>
      <c r="B65" s="2" t="s">
        <v>42</v>
      </c>
      <c r="C65">
        <v>9</v>
      </c>
      <c r="F65" s="8" t="s">
        <v>87</v>
      </c>
      <c r="G65" s="2">
        <v>55</v>
      </c>
    </row>
    <row r="66" spans="1:7" x14ac:dyDescent="0.35">
      <c r="A66" s="1">
        <v>38476</v>
      </c>
      <c r="B66" s="2" t="s">
        <v>43</v>
      </c>
      <c r="C66">
        <v>15</v>
      </c>
      <c r="F66" s="8" t="s">
        <v>98</v>
      </c>
      <c r="G66" s="2">
        <v>55</v>
      </c>
    </row>
    <row r="67" spans="1:7" x14ac:dyDescent="0.35">
      <c r="A67" s="1">
        <v>38479</v>
      </c>
      <c r="B67" s="2" t="s">
        <v>22</v>
      </c>
      <c r="C67">
        <v>444</v>
      </c>
      <c r="F67" s="8" t="s">
        <v>70</v>
      </c>
      <c r="G67" s="2">
        <v>55</v>
      </c>
    </row>
    <row r="68" spans="1:7" x14ac:dyDescent="0.35">
      <c r="A68" s="1">
        <v>38479</v>
      </c>
      <c r="B68" s="2" t="s">
        <v>44</v>
      </c>
      <c r="C68">
        <v>13</v>
      </c>
      <c r="F68" s="8" t="s">
        <v>82</v>
      </c>
      <c r="G68" s="2">
        <v>52</v>
      </c>
    </row>
    <row r="69" spans="1:7" x14ac:dyDescent="0.35">
      <c r="A69" s="1">
        <v>38481</v>
      </c>
      <c r="B69" s="2" t="s">
        <v>45</v>
      </c>
      <c r="C69">
        <v>366</v>
      </c>
      <c r="F69" s="8" t="s">
        <v>109</v>
      </c>
      <c r="G69" s="2">
        <v>52</v>
      </c>
    </row>
    <row r="70" spans="1:7" x14ac:dyDescent="0.35">
      <c r="A70" s="1">
        <v>38492</v>
      </c>
      <c r="B70" s="2" t="s">
        <v>9</v>
      </c>
      <c r="C70">
        <v>259</v>
      </c>
      <c r="F70" s="8" t="s">
        <v>142</v>
      </c>
      <c r="G70" s="2">
        <v>50</v>
      </c>
    </row>
    <row r="71" spans="1:7" x14ac:dyDescent="0.35">
      <c r="A71" s="1">
        <v>38493</v>
      </c>
      <c r="B71" s="2" t="s">
        <v>46</v>
      </c>
      <c r="C71">
        <v>16</v>
      </c>
      <c r="F71" s="8" t="s">
        <v>47</v>
      </c>
      <c r="G71" s="2">
        <v>50</v>
      </c>
    </row>
    <row r="72" spans="1:7" x14ac:dyDescent="0.35">
      <c r="A72" s="1">
        <v>38496</v>
      </c>
      <c r="B72" s="2" t="s">
        <v>28</v>
      </c>
      <c r="C72">
        <v>49</v>
      </c>
      <c r="F72" s="8" t="s">
        <v>151</v>
      </c>
      <c r="G72" s="2">
        <v>50</v>
      </c>
    </row>
    <row r="73" spans="1:7" x14ac:dyDescent="0.35">
      <c r="A73" s="1">
        <v>38497</v>
      </c>
      <c r="B73" s="2" t="s">
        <v>47</v>
      </c>
      <c r="C73">
        <v>3</v>
      </c>
      <c r="F73" s="8" t="s">
        <v>40</v>
      </c>
      <c r="G73" s="2">
        <v>50</v>
      </c>
    </row>
    <row r="74" spans="1:7" x14ac:dyDescent="0.35">
      <c r="A74" s="1">
        <v>38497</v>
      </c>
      <c r="B74" s="2" t="s">
        <v>22</v>
      </c>
      <c r="C74">
        <v>251</v>
      </c>
      <c r="F74" s="8" t="s">
        <v>146</v>
      </c>
      <c r="G74" s="2">
        <v>50</v>
      </c>
    </row>
    <row r="75" spans="1:7" x14ac:dyDescent="0.35">
      <c r="A75" s="1">
        <v>38499</v>
      </c>
      <c r="B75" s="2" t="s">
        <v>30</v>
      </c>
      <c r="C75">
        <v>179</v>
      </c>
      <c r="F75" s="8" t="s">
        <v>126</v>
      </c>
      <c r="G75" s="2">
        <v>50</v>
      </c>
    </row>
    <row r="76" spans="1:7" x14ac:dyDescent="0.35">
      <c r="A76" s="1">
        <v>38501</v>
      </c>
      <c r="B76" s="2" t="s">
        <v>10</v>
      </c>
      <c r="C76">
        <v>116</v>
      </c>
      <c r="F76" s="8" t="s">
        <v>41</v>
      </c>
      <c r="G76" s="2">
        <v>49</v>
      </c>
    </row>
    <row r="77" spans="1:7" x14ac:dyDescent="0.35">
      <c r="A77" s="1">
        <v>38501</v>
      </c>
      <c r="B77" s="2" t="s">
        <v>48</v>
      </c>
      <c r="C77">
        <v>13</v>
      </c>
      <c r="F77" s="8" t="s">
        <v>221</v>
      </c>
      <c r="G77" s="2">
        <v>49</v>
      </c>
    </row>
    <row r="78" spans="1:7" x14ac:dyDescent="0.35">
      <c r="A78" s="1">
        <v>38503</v>
      </c>
      <c r="B78" s="2" t="s">
        <v>49</v>
      </c>
      <c r="C78">
        <v>3</v>
      </c>
      <c r="F78" s="8" t="s">
        <v>144</v>
      </c>
      <c r="G78" s="2">
        <v>49</v>
      </c>
    </row>
    <row r="79" spans="1:7" x14ac:dyDescent="0.35">
      <c r="A79" s="1">
        <v>38503</v>
      </c>
      <c r="B79" s="2" t="s">
        <v>50</v>
      </c>
      <c r="C79">
        <v>253</v>
      </c>
      <c r="F79" s="8" t="s">
        <v>36</v>
      </c>
      <c r="G79" s="2">
        <v>48</v>
      </c>
    </row>
    <row r="80" spans="1:7" x14ac:dyDescent="0.35">
      <c r="A80" s="1">
        <v>38510</v>
      </c>
      <c r="B80" s="2" t="s">
        <v>23</v>
      </c>
      <c r="C80">
        <v>83</v>
      </c>
      <c r="F80" s="8" t="s">
        <v>38</v>
      </c>
      <c r="G80" s="2">
        <v>48</v>
      </c>
    </row>
    <row r="81" spans="1:7" x14ac:dyDescent="0.35">
      <c r="A81" s="1">
        <v>38512</v>
      </c>
      <c r="B81" s="2" t="s">
        <v>18</v>
      </c>
      <c r="C81">
        <v>177</v>
      </c>
      <c r="F81" s="8" t="s">
        <v>57</v>
      </c>
      <c r="G81" s="2">
        <v>48</v>
      </c>
    </row>
    <row r="82" spans="1:7" x14ac:dyDescent="0.35">
      <c r="A82" s="1">
        <v>38512</v>
      </c>
      <c r="B82" s="2" t="s">
        <v>51</v>
      </c>
      <c r="C82">
        <v>7</v>
      </c>
      <c r="F82" s="8" t="s">
        <v>100</v>
      </c>
      <c r="G82" s="2">
        <v>48</v>
      </c>
    </row>
    <row r="83" spans="1:7" x14ac:dyDescent="0.35">
      <c r="A83" s="1">
        <v>38513</v>
      </c>
      <c r="B83" s="2" t="s">
        <v>52</v>
      </c>
      <c r="C83">
        <v>46</v>
      </c>
      <c r="F83" s="8" t="s">
        <v>222</v>
      </c>
      <c r="G83" s="2">
        <v>48</v>
      </c>
    </row>
    <row r="84" spans="1:7" x14ac:dyDescent="0.35">
      <c r="A84" s="1">
        <v>38514</v>
      </c>
      <c r="B84" s="2" t="s">
        <v>53</v>
      </c>
      <c r="C84">
        <v>2</v>
      </c>
      <c r="F84" s="8" t="s">
        <v>159</v>
      </c>
      <c r="G84" s="2">
        <v>46</v>
      </c>
    </row>
    <row r="85" spans="1:7" x14ac:dyDescent="0.35">
      <c r="A85" s="1">
        <v>38515</v>
      </c>
      <c r="B85" s="2" t="s">
        <v>3</v>
      </c>
      <c r="C85">
        <v>9</v>
      </c>
      <c r="F85" s="8" t="s">
        <v>60</v>
      </c>
      <c r="G85" s="2">
        <v>46</v>
      </c>
    </row>
    <row r="86" spans="1:7" x14ac:dyDescent="0.35">
      <c r="A86" s="1">
        <v>38517</v>
      </c>
      <c r="B86" s="2" t="s">
        <v>54</v>
      </c>
      <c r="C86">
        <v>3</v>
      </c>
      <c r="F86" s="8" t="s">
        <v>153</v>
      </c>
      <c r="G86" s="2">
        <v>44</v>
      </c>
    </row>
    <row r="87" spans="1:7" x14ac:dyDescent="0.35">
      <c r="A87" s="1">
        <v>38517</v>
      </c>
      <c r="B87" s="2" t="s">
        <v>55</v>
      </c>
      <c r="C87">
        <v>67</v>
      </c>
      <c r="F87" s="8" t="s">
        <v>13</v>
      </c>
      <c r="G87" s="2">
        <v>44</v>
      </c>
    </row>
    <row r="88" spans="1:7" x14ac:dyDescent="0.35">
      <c r="A88" s="1">
        <v>38517</v>
      </c>
      <c r="B88" s="2" t="s">
        <v>45</v>
      </c>
      <c r="C88">
        <v>425</v>
      </c>
      <c r="F88" s="8" t="s">
        <v>108</v>
      </c>
      <c r="G88" s="2">
        <v>44</v>
      </c>
    </row>
    <row r="89" spans="1:7" x14ac:dyDescent="0.35">
      <c r="A89" s="1">
        <v>38518</v>
      </c>
      <c r="B89" s="2" t="s">
        <v>5</v>
      </c>
      <c r="C89">
        <v>453</v>
      </c>
      <c r="F89" s="8" t="s">
        <v>172</v>
      </c>
      <c r="G89" s="2">
        <v>44</v>
      </c>
    </row>
    <row r="90" spans="1:7" x14ac:dyDescent="0.35">
      <c r="A90" s="1">
        <v>38523</v>
      </c>
      <c r="B90" s="2" t="s">
        <v>22</v>
      </c>
      <c r="C90">
        <v>212</v>
      </c>
      <c r="F90" s="8" t="s">
        <v>97</v>
      </c>
      <c r="G90" s="2">
        <v>42</v>
      </c>
    </row>
    <row r="91" spans="1:7" x14ac:dyDescent="0.35">
      <c r="A91" s="1">
        <v>38525</v>
      </c>
      <c r="B91" s="2" t="s">
        <v>56</v>
      </c>
      <c r="C91">
        <v>19</v>
      </c>
      <c r="F91" s="8" t="s">
        <v>130</v>
      </c>
      <c r="G91" s="2">
        <v>41</v>
      </c>
    </row>
    <row r="92" spans="1:7" x14ac:dyDescent="0.35">
      <c r="A92" s="1">
        <v>38526</v>
      </c>
      <c r="B92" s="2" t="s">
        <v>6</v>
      </c>
      <c r="C92">
        <v>81</v>
      </c>
      <c r="F92" s="8" t="s">
        <v>99</v>
      </c>
      <c r="G92" s="2">
        <v>41</v>
      </c>
    </row>
    <row r="93" spans="1:7" x14ac:dyDescent="0.35">
      <c r="A93" s="1">
        <v>38528</v>
      </c>
      <c r="B93" s="2" t="s">
        <v>57</v>
      </c>
      <c r="C93">
        <v>7</v>
      </c>
      <c r="F93" s="8" t="s">
        <v>140</v>
      </c>
      <c r="G93" s="2">
        <v>40</v>
      </c>
    </row>
    <row r="94" spans="1:7" x14ac:dyDescent="0.35">
      <c r="A94" s="1">
        <v>38529</v>
      </c>
      <c r="B94" s="2" t="s">
        <v>58</v>
      </c>
      <c r="C94">
        <v>179</v>
      </c>
      <c r="F94" s="8" t="s">
        <v>137</v>
      </c>
      <c r="G94" s="2">
        <v>39</v>
      </c>
    </row>
    <row r="95" spans="1:7" x14ac:dyDescent="0.35">
      <c r="A95" s="1">
        <v>38531</v>
      </c>
      <c r="B95" s="2" t="s">
        <v>14</v>
      </c>
      <c r="C95">
        <v>222</v>
      </c>
      <c r="F95" s="8" t="s">
        <v>15</v>
      </c>
      <c r="G95" s="2">
        <v>39</v>
      </c>
    </row>
    <row r="96" spans="1:7" x14ac:dyDescent="0.35">
      <c r="A96" s="1">
        <v>38532</v>
      </c>
      <c r="B96" s="2" t="s">
        <v>59</v>
      </c>
      <c r="C96">
        <v>14</v>
      </c>
      <c r="F96" s="8" t="s">
        <v>164</v>
      </c>
      <c r="G96" s="2">
        <v>39</v>
      </c>
    </row>
    <row r="97" spans="1:7" x14ac:dyDescent="0.35">
      <c r="A97" s="1">
        <v>38534</v>
      </c>
      <c r="B97" s="2" t="s">
        <v>60</v>
      </c>
      <c r="C97">
        <v>15</v>
      </c>
      <c r="F97" s="8" t="s">
        <v>16</v>
      </c>
      <c r="G97" s="2">
        <v>38</v>
      </c>
    </row>
    <row r="98" spans="1:7" x14ac:dyDescent="0.35">
      <c r="A98" s="1">
        <v>38536</v>
      </c>
      <c r="B98" s="2" t="s">
        <v>61</v>
      </c>
      <c r="C98">
        <v>97</v>
      </c>
      <c r="F98" s="8" t="s">
        <v>184</v>
      </c>
      <c r="G98" s="2">
        <v>38</v>
      </c>
    </row>
    <row r="99" spans="1:7" x14ac:dyDescent="0.35">
      <c r="A99" s="1">
        <v>38542</v>
      </c>
      <c r="B99" s="2" t="s">
        <v>20</v>
      </c>
      <c r="C99">
        <v>142</v>
      </c>
      <c r="F99" s="8" t="s">
        <v>74</v>
      </c>
      <c r="G99" s="2">
        <v>38</v>
      </c>
    </row>
    <row r="100" spans="1:7" x14ac:dyDescent="0.35">
      <c r="A100" s="1">
        <v>38546</v>
      </c>
      <c r="B100" s="2" t="s">
        <v>45</v>
      </c>
      <c r="C100">
        <v>214</v>
      </c>
      <c r="F100" s="8" t="s">
        <v>168</v>
      </c>
      <c r="G100" s="2">
        <v>38</v>
      </c>
    </row>
    <row r="101" spans="1:7" x14ac:dyDescent="0.35">
      <c r="A101" s="1">
        <v>38546</v>
      </c>
      <c r="B101" s="2" t="s">
        <v>14</v>
      </c>
      <c r="C101">
        <v>408</v>
      </c>
      <c r="F101" s="8" t="s">
        <v>176</v>
      </c>
      <c r="G101" s="2">
        <v>37</v>
      </c>
    </row>
    <row r="102" spans="1:7" x14ac:dyDescent="0.35">
      <c r="A102" s="1">
        <v>38547</v>
      </c>
      <c r="B102" s="2" t="s">
        <v>12</v>
      </c>
      <c r="C102">
        <v>144</v>
      </c>
      <c r="F102" s="8" t="s">
        <v>43</v>
      </c>
      <c r="G102" s="2">
        <v>37</v>
      </c>
    </row>
    <row r="103" spans="1:7" x14ac:dyDescent="0.35">
      <c r="A103" s="1">
        <v>38547</v>
      </c>
      <c r="B103" s="2" t="s">
        <v>6</v>
      </c>
      <c r="C103">
        <v>173</v>
      </c>
      <c r="F103" s="8" t="s">
        <v>4</v>
      </c>
      <c r="G103" s="2">
        <v>37</v>
      </c>
    </row>
    <row r="104" spans="1:7" x14ac:dyDescent="0.35">
      <c r="A104" s="1">
        <v>38549</v>
      </c>
      <c r="B104" s="2" t="s">
        <v>62</v>
      </c>
      <c r="C104">
        <v>15</v>
      </c>
      <c r="F104" s="8" t="s">
        <v>203</v>
      </c>
      <c r="G104" s="2">
        <v>37</v>
      </c>
    </row>
    <row r="105" spans="1:7" x14ac:dyDescent="0.35">
      <c r="A105" s="1">
        <v>38551</v>
      </c>
      <c r="B105" s="2" t="s">
        <v>50</v>
      </c>
      <c r="C105">
        <v>433</v>
      </c>
      <c r="F105" s="8" t="s">
        <v>68</v>
      </c>
      <c r="G105" s="2">
        <v>37</v>
      </c>
    </row>
    <row r="106" spans="1:7" x14ac:dyDescent="0.35">
      <c r="A106" s="1">
        <v>38555</v>
      </c>
      <c r="B106" s="2" t="s">
        <v>63</v>
      </c>
      <c r="C106">
        <v>137</v>
      </c>
      <c r="F106" s="8" t="s">
        <v>92</v>
      </c>
      <c r="G106" s="2">
        <v>37</v>
      </c>
    </row>
    <row r="107" spans="1:7" x14ac:dyDescent="0.35">
      <c r="A107" s="1">
        <v>38558</v>
      </c>
      <c r="B107" s="2" t="s">
        <v>50</v>
      </c>
      <c r="C107">
        <v>118</v>
      </c>
      <c r="F107" s="8" t="s">
        <v>48</v>
      </c>
      <c r="G107" s="2">
        <v>37</v>
      </c>
    </row>
    <row r="108" spans="1:7" x14ac:dyDescent="0.35">
      <c r="A108" s="1">
        <v>38558</v>
      </c>
      <c r="B108" s="2" t="s">
        <v>9</v>
      </c>
      <c r="C108">
        <v>158</v>
      </c>
      <c r="F108" s="8" t="s">
        <v>21</v>
      </c>
      <c r="G108" s="2">
        <v>36</v>
      </c>
    </row>
    <row r="109" spans="1:7" x14ac:dyDescent="0.35">
      <c r="A109" s="1">
        <v>38559</v>
      </c>
      <c r="B109" s="2" t="s">
        <v>44</v>
      </c>
      <c r="C109">
        <v>13</v>
      </c>
      <c r="F109" s="8" t="s">
        <v>119</v>
      </c>
      <c r="G109" s="2">
        <v>36</v>
      </c>
    </row>
    <row r="110" spans="1:7" x14ac:dyDescent="0.35">
      <c r="A110" s="1">
        <v>38560</v>
      </c>
      <c r="B110" s="2" t="s">
        <v>64</v>
      </c>
      <c r="C110">
        <v>2</v>
      </c>
      <c r="F110" s="8" t="s">
        <v>116</v>
      </c>
      <c r="G110" s="2">
        <v>36</v>
      </c>
    </row>
    <row r="111" spans="1:7" x14ac:dyDescent="0.35">
      <c r="A111" s="1">
        <v>38562</v>
      </c>
      <c r="B111" s="2" t="s">
        <v>50</v>
      </c>
      <c r="C111">
        <v>467</v>
      </c>
      <c r="F111" s="8" t="s">
        <v>54</v>
      </c>
      <c r="G111" s="2">
        <v>36</v>
      </c>
    </row>
    <row r="112" spans="1:7" x14ac:dyDescent="0.35">
      <c r="A112" s="1">
        <v>38563</v>
      </c>
      <c r="B112" s="2" t="s">
        <v>65</v>
      </c>
      <c r="C112">
        <v>9</v>
      </c>
      <c r="F112" s="8" t="s">
        <v>152</v>
      </c>
      <c r="G112" s="2">
        <v>36</v>
      </c>
    </row>
    <row r="113" spans="1:7" x14ac:dyDescent="0.35">
      <c r="A113" s="1">
        <v>38567</v>
      </c>
      <c r="B113" s="2" t="s">
        <v>66</v>
      </c>
      <c r="C113">
        <v>189</v>
      </c>
      <c r="F113" s="8" t="s">
        <v>62</v>
      </c>
      <c r="G113" s="2">
        <v>36</v>
      </c>
    </row>
    <row r="114" spans="1:7" x14ac:dyDescent="0.35">
      <c r="A114" s="1">
        <v>38568</v>
      </c>
      <c r="B114" s="2" t="s">
        <v>67</v>
      </c>
      <c r="C114">
        <v>19</v>
      </c>
      <c r="F114" s="8" t="s">
        <v>91</v>
      </c>
      <c r="G114" s="2">
        <v>36</v>
      </c>
    </row>
    <row r="115" spans="1:7" x14ac:dyDescent="0.35">
      <c r="A115" s="1">
        <v>38569</v>
      </c>
      <c r="B115" s="2" t="s">
        <v>9</v>
      </c>
      <c r="C115">
        <v>172</v>
      </c>
      <c r="F115" s="8" t="s">
        <v>101</v>
      </c>
      <c r="G115" s="2">
        <v>36</v>
      </c>
    </row>
    <row r="116" spans="1:7" x14ac:dyDescent="0.35">
      <c r="A116" s="1">
        <v>38570</v>
      </c>
      <c r="B116" s="2" t="s">
        <v>55</v>
      </c>
      <c r="C116">
        <v>84</v>
      </c>
      <c r="F116" s="8" t="s">
        <v>59</v>
      </c>
      <c r="G116" s="2">
        <v>36</v>
      </c>
    </row>
    <row r="117" spans="1:7" x14ac:dyDescent="0.35">
      <c r="A117" s="1">
        <v>38570</v>
      </c>
      <c r="B117" s="2" t="s">
        <v>68</v>
      </c>
      <c r="C117">
        <v>8</v>
      </c>
      <c r="F117" s="8" t="s">
        <v>147</v>
      </c>
      <c r="G117" s="2">
        <v>35</v>
      </c>
    </row>
    <row r="118" spans="1:7" x14ac:dyDescent="0.35">
      <c r="A118" s="1">
        <v>38570</v>
      </c>
      <c r="B118" s="2" t="s">
        <v>69</v>
      </c>
      <c r="C118">
        <v>66</v>
      </c>
      <c r="F118" s="8" t="s">
        <v>93</v>
      </c>
      <c r="G118" s="2">
        <v>35</v>
      </c>
    </row>
    <row r="119" spans="1:7" x14ac:dyDescent="0.35">
      <c r="A119" s="1">
        <v>38571</v>
      </c>
      <c r="B119" s="2" t="s">
        <v>37</v>
      </c>
      <c r="C119">
        <v>35</v>
      </c>
      <c r="F119" s="8" t="s">
        <v>111</v>
      </c>
      <c r="G119" s="2">
        <v>35</v>
      </c>
    </row>
    <row r="120" spans="1:7" x14ac:dyDescent="0.35">
      <c r="A120" s="1">
        <v>38572</v>
      </c>
      <c r="B120" s="2" t="s">
        <v>30</v>
      </c>
      <c r="C120">
        <v>91</v>
      </c>
      <c r="F120" s="8" t="s">
        <v>96</v>
      </c>
      <c r="G120" s="2">
        <v>34</v>
      </c>
    </row>
    <row r="121" spans="1:7" x14ac:dyDescent="0.35">
      <c r="A121" s="1">
        <v>38577</v>
      </c>
      <c r="B121" s="2" t="s">
        <v>7</v>
      </c>
      <c r="C121">
        <v>396</v>
      </c>
      <c r="F121" s="8" t="s">
        <v>67</v>
      </c>
      <c r="G121" s="2">
        <v>34</v>
      </c>
    </row>
    <row r="122" spans="1:7" x14ac:dyDescent="0.35">
      <c r="A122" s="1">
        <v>38577</v>
      </c>
      <c r="B122" s="2" t="s">
        <v>70</v>
      </c>
      <c r="C122">
        <v>6</v>
      </c>
      <c r="F122" s="8" t="s">
        <v>64</v>
      </c>
      <c r="G122" s="2">
        <v>34</v>
      </c>
    </row>
    <row r="123" spans="1:7" x14ac:dyDescent="0.35">
      <c r="A123" s="1">
        <v>38579</v>
      </c>
      <c r="B123" s="2" t="s">
        <v>28</v>
      </c>
      <c r="C123">
        <v>47</v>
      </c>
      <c r="F123" s="8" t="s">
        <v>232</v>
      </c>
      <c r="G123" s="2">
        <v>33</v>
      </c>
    </row>
    <row r="124" spans="1:7" x14ac:dyDescent="0.35">
      <c r="A124" s="1">
        <v>38581</v>
      </c>
      <c r="B124" s="2" t="s">
        <v>19</v>
      </c>
      <c r="C124">
        <v>41</v>
      </c>
      <c r="F124" s="8" t="s">
        <v>210</v>
      </c>
      <c r="G124" s="2">
        <v>33</v>
      </c>
    </row>
    <row r="125" spans="1:7" x14ac:dyDescent="0.35">
      <c r="A125" s="1">
        <v>38582</v>
      </c>
      <c r="B125" s="2" t="s">
        <v>71</v>
      </c>
      <c r="C125">
        <v>136</v>
      </c>
      <c r="F125" s="8" t="s">
        <v>183</v>
      </c>
      <c r="G125" s="2">
        <v>32</v>
      </c>
    </row>
    <row r="126" spans="1:7" x14ac:dyDescent="0.35">
      <c r="A126" s="1">
        <v>38583</v>
      </c>
      <c r="B126" s="2" t="s">
        <v>72</v>
      </c>
      <c r="C126">
        <v>16</v>
      </c>
      <c r="F126" s="8" t="s">
        <v>197</v>
      </c>
      <c r="G126" s="2">
        <v>32</v>
      </c>
    </row>
    <row r="127" spans="1:7" x14ac:dyDescent="0.35">
      <c r="A127" s="1">
        <v>38585</v>
      </c>
      <c r="B127" s="2" t="s">
        <v>73</v>
      </c>
      <c r="C127">
        <v>18</v>
      </c>
      <c r="F127" s="8" t="s">
        <v>3</v>
      </c>
      <c r="G127" s="2">
        <v>32</v>
      </c>
    </row>
    <row r="128" spans="1:7" x14ac:dyDescent="0.35">
      <c r="A128" s="1">
        <v>38589</v>
      </c>
      <c r="B128" s="2" t="s">
        <v>74</v>
      </c>
      <c r="C128">
        <v>11</v>
      </c>
      <c r="F128" s="8" t="s">
        <v>124</v>
      </c>
      <c r="G128" s="2">
        <v>32</v>
      </c>
    </row>
    <row r="129" spans="1:7" x14ac:dyDescent="0.35">
      <c r="A129" s="1">
        <v>38589</v>
      </c>
      <c r="B129" s="2" t="s">
        <v>75</v>
      </c>
      <c r="C129">
        <v>8</v>
      </c>
      <c r="F129" s="8" t="s">
        <v>89</v>
      </c>
      <c r="G129" s="2">
        <v>32</v>
      </c>
    </row>
    <row r="130" spans="1:7" x14ac:dyDescent="0.35">
      <c r="A130" s="1">
        <v>38589</v>
      </c>
      <c r="B130" s="2" t="s">
        <v>76</v>
      </c>
      <c r="C130">
        <v>16</v>
      </c>
      <c r="F130" s="8" t="s">
        <v>132</v>
      </c>
      <c r="G130" s="2">
        <v>31</v>
      </c>
    </row>
    <row r="131" spans="1:7" x14ac:dyDescent="0.35">
      <c r="A131" s="1">
        <v>38589</v>
      </c>
      <c r="B131" s="2" t="s">
        <v>28</v>
      </c>
      <c r="C131">
        <v>54</v>
      </c>
      <c r="F131" s="8" t="s">
        <v>162</v>
      </c>
      <c r="G131" s="2">
        <v>31</v>
      </c>
    </row>
    <row r="132" spans="1:7" x14ac:dyDescent="0.35">
      <c r="A132" s="1">
        <v>38590</v>
      </c>
      <c r="B132" s="2" t="s">
        <v>50</v>
      </c>
      <c r="C132">
        <v>299</v>
      </c>
      <c r="F132" s="8" t="s">
        <v>156</v>
      </c>
      <c r="G132" s="2">
        <v>31</v>
      </c>
    </row>
    <row r="133" spans="1:7" x14ac:dyDescent="0.35">
      <c r="A133" s="1">
        <v>38592</v>
      </c>
      <c r="B133" s="2" t="s">
        <v>69</v>
      </c>
      <c r="C133">
        <v>168</v>
      </c>
      <c r="F133" s="8" t="s">
        <v>154</v>
      </c>
      <c r="G133" s="2">
        <v>30</v>
      </c>
    </row>
    <row r="134" spans="1:7" x14ac:dyDescent="0.35">
      <c r="A134" s="1">
        <v>38593</v>
      </c>
      <c r="B134" s="2" t="s">
        <v>9</v>
      </c>
      <c r="C134">
        <v>106</v>
      </c>
      <c r="F134" s="8" t="s">
        <v>85</v>
      </c>
      <c r="G134" s="2">
        <v>30</v>
      </c>
    </row>
    <row r="135" spans="1:7" x14ac:dyDescent="0.35">
      <c r="A135" s="1">
        <v>38594</v>
      </c>
      <c r="B135" s="2" t="s">
        <v>12</v>
      </c>
      <c r="C135">
        <v>41</v>
      </c>
      <c r="F135" s="8" t="s">
        <v>186</v>
      </c>
      <c r="G135" s="2">
        <v>29</v>
      </c>
    </row>
    <row r="136" spans="1:7" x14ac:dyDescent="0.35">
      <c r="A136" s="1">
        <v>38594</v>
      </c>
      <c r="B136" s="2" t="s">
        <v>39</v>
      </c>
      <c r="C136">
        <v>31</v>
      </c>
      <c r="F136" s="8" t="s">
        <v>219</v>
      </c>
      <c r="G136" s="2">
        <v>29</v>
      </c>
    </row>
    <row r="137" spans="1:7" x14ac:dyDescent="0.35">
      <c r="A137" s="1">
        <v>38596</v>
      </c>
      <c r="B137" s="2" t="s">
        <v>77</v>
      </c>
      <c r="C137">
        <v>8</v>
      </c>
      <c r="F137" s="8" t="s">
        <v>201</v>
      </c>
      <c r="G137" s="2">
        <v>29</v>
      </c>
    </row>
    <row r="138" spans="1:7" x14ac:dyDescent="0.35">
      <c r="A138" s="1">
        <v>38599</v>
      </c>
      <c r="B138" s="2" t="s">
        <v>19</v>
      </c>
      <c r="C138">
        <v>63</v>
      </c>
      <c r="F138" s="8" t="s">
        <v>115</v>
      </c>
      <c r="G138" s="2">
        <v>29</v>
      </c>
    </row>
    <row r="139" spans="1:7" x14ac:dyDescent="0.35">
      <c r="A139" s="1">
        <v>38602</v>
      </c>
      <c r="B139" s="2" t="s">
        <v>5</v>
      </c>
      <c r="C139">
        <v>368</v>
      </c>
      <c r="F139" s="8" t="s">
        <v>141</v>
      </c>
      <c r="G139" s="2">
        <v>29</v>
      </c>
    </row>
    <row r="140" spans="1:7" x14ac:dyDescent="0.35">
      <c r="A140" s="1">
        <v>38603</v>
      </c>
      <c r="B140" s="2" t="s">
        <v>78</v>
      </c>
      <c r="C140">
        <v>106</v>
      </c>
      <c r="F140" s="8" t="s">
        <v>207</v>
      </c>
      <c r="G140" s="2">
        <v>29</v>
      </c>
    </row>
    <row r="141" spans="1:7" x14ac:dyDescent="0.35">
      <c r="A141" s="1">
        <v>38604</v>
      </c>
      <c r="B141" s="2" t="s">
        <v>8</v>
      </c>
      <c r="C141">
        <v>47</v>
      </c>
      <c r="F141" s="8" t="s">
        <v>177</v>
      </c>
      <c r="G141" s="2">
        <v>29</v>
      </c>
    </row>
    <row r="142" spans="1:7" x14ac:dyDescent="0.35">
      <c r="A142" s="1">
        <v>38604</v>
      </c>
      <c r="B142" s="2" t="s">
        <v>50</v>
      </c>
      <c r="C142">
        <v>447</v>
      </c>
      <c r="F142" s="8" t="s">
        <v>181</v>
      </c>
      <c r="G142" s="2">
        <v>29</v>
      </c>
    </row>
    <row r="143" spans="1:7" x14ac:dyDescent="0.35">
      <c r="A143" s="1">
        <v>38605</v>
      </c>
      <c r="B143" s="2" t="s">
        <v>69</v>
      </c>
      <c r="C143">
        <v>106</v>
      </c>
      <c r="F143" s="8" t="s">
        <v>211</v>
      </c>
      <c r="G143" s="2">
        <v>29</v>
      </c>
    </row>
    <row r="144" spans="1:7" x14ac:dyDescent="0.35">
      <c r="A144" s="1">
        <v>38606</v>
      </c>
      <c r="B144" s="2" t="s">
        <v>79</v>
      </c>
      <c r="C144">
        <v>13</v>
      </c>
      <c r="F144" s="8" t="s">
        <v>171</v>
      </c>
      <c r="G144" s="2">
        <v>29</v>
      </c>
    </row>
    <row r="145" spans="1:7" x14ac:dyDescent="0.35">
      <c r="A145" s="1">
        <v>38606</v>
      </c>
      <c r="B145" s="2" t="s">
        <v>52</v>
      </c>
      <c r="C145">
        <v>89</v>
      </c>
      <c r="F145" s="8" t="s">
        <v>104</v>
      </c>
      <c r="G145" s="2">
        <v>28</v>
      </c>
    </row>
    <row r="146" spans="1:7" x14ac:dyDescent="0.35">
      <c r="A146" s="1">
        <v>38606</v>
      </c>
      <c r="B146" s="2" t="s">
        <v>31</v>
      </c>
      <c r="C146">
        <v>105</v>
      </c>
      <c r="F146" s="8" t="s">
        <v>33</v>
      </c>
      <c r="G146" s="2">
        <v>28</v>
      </c>
    </row>
    <row r="147" spans="1:7" x14ac:dyDescent="0.35">
      <c r="A147" s="1">
        <v>38606</v>
      </c>
      <c r="B147" s="2" t="s">
        <v>7</v>
      </c>
      <c r="C147">
        <v>147</v>
      </c>
      <c r="F147" s="8" t="s">
        <v>200</v>
      </c>
      <c r="G147" s="2">
        <v>27</v>
      </c>
    </row>
    <row r="148" spans="1:7" x14ac:dyDescent="0.35">
      <c r="A148" s="1">
        <v>38608</v>
      </c>
      <c r="B148" s="2" t="s">
        <v>9</v>
      </c>
      <c r="C148">
        <v>309</v>
      </c>
      <c r="F148" s="8" t="s">
        <v>106</v>
      </c>
      <c r="G148" s="2">
        <v>27</v>
      </c>
    </row>
    <row r="149" spans="1:7" x14ac:dyDescent="0.35">
      <c r="A149" s="1">
        <v>38610</v>
      </c>
      <c r="B149" s="2" t="s">
        <v>28</v>
      </c>
      <c r="C149">
        <v>47</v>
      </c>
      <c r="F149" s="8" t="s">
        <v>182</v>
      </c>
      <c r="G149" s="2">
        <v>27</v>
      </c>
    </row>
    <row r="150" spans="1:7" x14ac:dyDescent="0.35">
      <c r="A150" s="1">
        <v>38612</v>
      </c>
      <c r="B150" s="2" t="s">
        <v>50</v>
      </c>
      <c r="C150">
        <v>404</v>
      </c>
      <c r="F150" s="8" t="s">
        <v>122</v>
      </c>
      <c r="G150" s="2">
        <v>26</v>
      </c>
    </row>
    <row r="151" spans="1:7" x14ac:dyDescent="0.35">
      <c r="A151" s="1">
        <v>38612</v>
      </c>
      <c r="B151" s="2" t="s">
        <v>80</v>
      </c>
      <c r="C151">
        <v>39</v>
      </c>
      <c r="F151" s="8" t="s">
        <v>75</v>
      </c>
      <c r="G151" s="2">
        <v>26</v>
      </c>
    </row>
    <row r="152" spans="1:7" x14ac:dyDescent="0.35">
      <c r="A152" s="1">
        <v>38612</v>
      </c>
      <c r="B152" s="2" t="s">
        <v>12</v>
      </c>
      <c r="C152">
        <v>61</v>
      </c>
      <c r="F152" s="8" t="s">
        <v>49</v>
      </c>
      <c r="G152" s="2">
        <v>26</v>
      </c>
    </row>
    <row r="153" spans="1:7" x14ac:dyDescent="0.35">
      <c r="A153" s="1">
        <v>38615</v>
      </c>
      <c r="B153" s="2" t="s">
        <v>66</v>
      </c>
      <c r="C153">
        <v>89</v>
      </c>
      <c r="F153" s="8" t="s">
        <v>148</v>
      </c>
      <c r="G153" s="2">
        <v>26</v>
      </c>
    </row>
    <row r="154" spans="1:7" x14ac:dyDescent="0.35">
      <c r="A154" s="1">
        <v>38617</v>
      </c>
      <c r="B154" s="2" t="s">
        <v>23</v>
      </c>
      <c r="C154">
        <v>127</v>
      </c>
      <c r="F154" s="8" t="s">
        <v>212</v>
      </c>
      <c r="G154" s="2">
        <v>26</v>
      </c>
    </row>
    <row r="155" spans="1:7" x14ac:dyDescent="0.35">
      <c r="A155" s="1">
        <v>38620</v>
      </c>
      <c r="B155" s="2" t="s">
        <v>18</v>
      </c>
      <c r="C155">
        <v>81</v>
      </c>
      <c r="F155" s="8" t="s">
        <v>127</v>
      </c>
      <c r="G155" s="2">
        <v>26</v>
      </c>
    </row>
    <row r="156" spans="1:7" x14ac:dyDescent="0.35">
      <c r="A156" s="1">
        <v>38623</v>
      </c>
      <c r="B156" s="2" t="s">
        <v>45</v>
      </c>
      <c r="C156">
        <v>433</v>
      </c>
      <c r="F156" s="8" t="s">
        <v>229</v>
      </c>
      <c r="G156" s="2">
        <v>25</v>
      </c>
    </row>
    <row r="157" spans="1:7" x14ac:dyDescent="0.35">
      <c r="A157" s="1">
        <v>38623</v>
      </c>
      <c r="B157" s="2" t="s">
        <v>9</v>
      </c>
      <c r="C157">
        <v>284</v>
      </c>
      <c r="F157" s="8" t="s">
        <v>163</v>
      </c>
      <c r="G157" s="2">
        <v>25</v>
      </c>
    </row>
    <row r="158" spans="1:7" x14ac:dyDescent="0.35">
      <c r="A158" s="1">
        <v>38624</v>
      </c>
      <c r="B158" s="2" t="s">
        <v>6</v>
      </c>
      <c r="C158">
        <v>122</v>
      </c>
      <c r="F158" s="8" t="s">
        <v>161</v>
      </c>
      <c r="G158" s="2">
        <v>25</v>
      </c>
    </row>
    <row r="159" spans="1:7" x14ac:dyDescent="0.35">
      <c r="A159" s="1">
        <v>38626</v>
      </c>
      <c r="B159" s="2" t="s">
        <v>80</v>
      </c>
      <c r="C159">
        <v>193</v>
      </c>
      <c r="F159" s="8" t="s">
        <v>166</v>
      </c>
      <c r="G159" s="2">
        <v>25</v>
      </c>
    </row>
    <row r="160" spans="1:7" x14ac:dyDescent="0.35">
      <c r="A160" s="1">
        <v>38628</v>
      </c>
      <c r="B160" s="2" t="s">
        <v>28</v>
      </c>
      <c r="C160">
        <v>118</v>
      </c>
      <c r="F160" s="8" t="s">
        <v>11</v>
      </c>
      <c r="G160" s="2">
        <v>25</v>
      </c>
    </row>
    <row r="161" spans="1:7" x14ac:dyDescent="0.35">
      <c r="A161" s="1">
        <v>38629</v>
      </c>
      <c r="B161" s="2" t="s">
        <v>5</v>
      </c>
      <c r="C161">
        <v>173</v>
      </c>
      <c r="F161" s="8" t="s">
        <v>51</v>
      </c>
      <c r="G161" s="2">
        <v>25</v>
      </c>
    </row>
    <row r="162" spans="1:7" x14ac:dyDescent="0.35">
      <c r="A162" s="1">
        <v>38632</v>
      </c>
      <c r="B162" s="2" t="s">
        <v>22</v>
      </c>
      <c r="C162">
        <v>392</v>
      </c>
      <c r="F162" s="8" t="s">
        <v>167</v>
      </c>
      <c r="G162" s="2">
        <v>24</v>
      </c>
    </row>
    <row r="163" spans="1:7" x14ac:dyDescent="0.35">
      <c r="A163" s="1">
        <v>38633</v>
      </c>
      <c r="B163" s="2" t="s">
        <v>16</v>
      </c>
      <c r="C163">
        <v>8</v>
      </c>
      <c r="F163" s="8" t="s">
        <v>215</v>
      </c>
      <c r="G163" s="2">
        <v>23</v>
      </c>
    </row>
    <row r="164" spans="1:7" x14ac:dyDescent="0.35">
      <c r="A164" s="1">
        <v>38638</v>
      </c>
      <c r="B164" s="2" t="s">
        <v>28</v>
      </c>
      <c r="C164">
        <v>132</v>
      </c>
      <c r="F164" s="8" t="s">
        <v>208</v>
      </c>
      <c r="G164" s="2">
        <v>23</v>
      </c>
    </row>
    <row r="165" spans="1:7" x14ac:dyDescent="0.35">
      <c r="A165" s="1">
        <v>38638</v>
      </c>
      <c r="B165" s="2" t="s">
        <v>8</v>
      </c>
      <c r="C165">
        <v>76</v>
      </c>
      <c r="F165" s="8" t="s">
        <v>65</v>
      </c>
      <c r="G165" s="2">
        <v>23</v>
      </c>
    </row>
    <row r="166" spans="1:7" x14ac:dyDescent="0.35">
      <c r="A166" s="1">
        <v>38639</v>
      </c>
      <c r="B166" s="2" t="s">
        <v>81</v>
      </c>
      <c r="C166">
        <v>17</v>
      </c>
      <c r="F166" s="8" t="s">
        <v>46</v>
      </c>
      <c r="G166" s="2">
        <v>22</v>
      </c>
    </row>
    <row r="167" spans="1:7" x14ac:dyDescent="0.35">
      <c r="A167" s="1">
        <v>38640</v>
      </c>
      <c r="B167" s="2" t="s">
        <v>82</v>
      </c>
      <c r="C167">
        <v>17</v>
      </c>
      <c r="F167" s="8" t="s">
        <v>88</v>
      </c>
      <c r="G167" s="2">
        <v>22</v>
      </c>
    </row>
    <row r="168" spans="1:7" x14ac:dyDescent="0.35">
      <c r="A168" s="1">
        <v>38643</v>
      </c>
      <c r="B168" s="2" t="s">
        <v>83</v>
      </c>
      <c r="C168">
        <v>2</v>
      </c>
      <c r="F168" s="8" t="s">
        <v>143</v>
      </c>
      <c r="G168" s="2">
        <v>22</v>
      </c>
    </row>
    <row r="169" spans="1:7" x14ac:dyDescent="0.35">
      <c r="A169" s="1">
        <v>38645</v>
      </c>
      <c r="B169" s="2" t="s">
        <v>19</v>
      </c>
      <c r="C169">
        <v>125</v>
      </c>
      <c r="F169" s="8" t="s">
        <v>77</v>
      </c>
      <c r="G169" s="2">
        <v>22</v>
      </c>
    </row>
    <row r="170" spans="1:7" x14ac:dyDescent="0.35">
      <c r="A170" s="1">
        <v>38646</v>
      </c>
      <c r="B170" s="2" t="s">
        <v>50</v>
      </c>
      <c r="C170">
        <v>234</v>
      </c>
      <c r="F170" s="8" t="s">
        <v>133</v>
      </c>
      <c r="G170" s="2">
        <v>22</v>
      </c>
    </row>
    <row r="171" spans="1:7" x14ac:dyDescent="0.35">
      <c r="A171" s="1">
        <v>38652</v>
      </c>
      <c r="B171" s="2" t="s">
        <v>69</v>
      </c>
      <c r="C171">
        <v>53</v>
      </c>
      <c r="F171" s="8" t="s">
        <v>190</v>
      </c>
      <c r="G171" s="2">
        <v>21</v>
      </c>
    </row>
    <row r="172" spans="1:7" x14ac:dyDescent="0.35">
      <c r="A172" s="1">
        <v>38653</v>
      </c>
      <c r="B172" s="2" t="s">
        <v>37</v>
      </c>
      <c r="C172">
        <v>165</v>
      </c>
      <c r="F172" s="8" t="s">
        <v>206</v>
      </c>
      <c r="G172" s="2">
        <v>21</v>
      </c>
    </row>
    <row r="173" spans="1:7" x14ac:dyDescent="0.35">
      <c r="A173" s="1">
        <v>38653</v>
      </c>
      <c r="B173" s="2" t="s">
        <v>10</v>
      </c>
      <c r="C173">
        <v>177</v>
      </c>
      <c r="F173" s="8" t="s">
        <v>160</v>
      </c>
      <c r="G173" s="2">
        <v>20</v>
      </c>
    </row>
    <row r="174" spans="1:7" x14ac:dyDescent="0.35">
      <c r="A174" s="1">
        <v>38655</v>
      </c>
      <c r="B174" s="2" t="s">
        <v>18</v>
      </c>
      <c r="C174">
        <v>103</v>
      </c>
      <c r="F174" s="8" t="s">
        <v>230</v>
      </c>
      <c r="G174" s="2">
        <v>20</v>
      </c>
    </row>
    <row r="175" spans="1:7" x14ac:dyDescent="0.35">
      <c r="A175" s="1">
        <v>38657</v>
      </c>
      <c r="B175" s="2" t="s">
        <v>84</v>
      </c>
      <c r="C175">
        <v>2</v>
      </c>
      <c r="F175" s="8" t="s">
        <v>157</v>
      </c>
      <c r="G175" s="2">
        <v>20</v>
      </c>
    </row>
    <row r="176" spans="1:7" x14ac:dyDescent="0.35">
      <c r="A176" s="1">
        <v>38657</v>
      </c>
      <c r="B176" s="2" t="s">
        <v>9</v>
      </c>
      <c r="C176">
        <v>279</v>
      </c>
      <c r="F176" s="8" t="s">
        <v>227</v>
      </c>
      <c r="G176" s="2">
        <v>20</v>
      </c>
    </row>
    <row r="177" spans="1:7" x14ac:dyDescent="0.35">
      <c r="A177" s="1">
        <v>38662</v>
      </c>
      <c r="B177" s="2" t="s">
        <v>30</v>
      </c>
      <c r="C177">
        <v>185</v>
      </c>
      <c r="F177" s="8" t="s">
        <v>236</v>
      </c>
      <c r="G177" s="2">
        <v>20</v>
      </c>
    </row>
    <row r="178" spans="1:7" x14ac:dyDescent="0.35">
      <c r="A178" s="1">
        <v>38663</v>
      </c>
      <c r="B178" s="2" t="s">
        <v>7</v>
      </c>
      <c r="C178">
        <v>434</v>
      </c>
      <c r="F178" s="8" t="s">
        <v>139</v>
      </c>
      <c r="G178" s="2">
        <v>20</v>
      </c>
    </row>
    <row r="179" spans="1:7" x14ac:dyDescent="0.35">
      <c r="A179" s="1">
        <v>38667</v>
      </c>
      <c r="B179" s="2" t="s">
        <v>85</v>
      </c>
      <c r="C179">
        <v>10</v>
      </c>
      <c r="F179" s="8" t="s">
        <v>107</v>
      </c>
      <c r="G179" s="2">
        <v>20</v>
      </c>
    </row>
    <row r="180" spans="1:7" x14ac:dyDescent="0.35">
      <c r="A180" s="1">
        <v>38669</v>
      </c>
      <c r="B180" s="2" t="s">
        <v>86</v>
      </c>
      <c r="C180">
        <v>9</v>
      </c>
      <c r="F180" s="8" t="s">
        <v>76</v>
      </c>
      <c r="G180" s="2">
        <v>19</v>
      </c>
    </row>
    <row r="181" spans="1:7" x14ac:dyDescent="0.35">
      <c r="A181" s="1">
        <v>38670</v>
      </c>
      <c r="B181" s="2" t="s">
        <v>24</v>
      </c>
      <c r="C181">
        <v>383</v>
      </c>
      <c r="F181" s="8" t="s">
        <v>194</v>
      </c>
      <c r="G181" s="2">
        <v>19</v>
      </c>
    </row>
    <row r="182" spans="1:7" x14ac:dyDescent="0.35">
      <c r="A182" s="1">
        <v>38670</v>
      </c>
      <c r="B182" s="2" t="s">
        <v>30</v>
      </c>
      <c r="C182">
        <v>189</v>
      </c>
      <c r="F182" s="8" t="s">
        <v>228</v>
      </c>
      <c r="G182" s="2">
        <v>19</v>
      </c>
    </row>
    <row r="183" spans="1:7" x14ac:dyDescent="0.35">
      <c r="A183" s="1">
        <v>38672</v>
      </c>
      <c r="B183" s="2" t="s">
        <v>12</v>
      </c>
      <c r="C183">
        <v>161</v>
      </c>
      <c r="F183" s="8" t="s">
        <v>84</v>
      </c>
      <c r="G183" s="2">
        <v>19</v>
      </c>
    </row>
    <row r="184" spans="1:7" x14ac:dyDescent="0.35">
      <c r="A184" s="1">
        <v>38672</v>
      </c>
      <c r="B184" s="2" t="s">
        <v>63</v>
      </c>
      <c r="C184">
        <v>115</v>
      </c>
      <c r="F184" s="8" t="s">
        <v>178</v>
      </c>
      <c r="G184" s="2">
        <v>19</v>
      </c>
    </row>
    <row r="185" spans="1:7" x14ac:dyDescent="0.35">
      <c r="A185" s="1">
        <v>38674</v>
      </c>
      <c r="B185" s="2" t="s">
        <v>69</v>
      </c>
      <c r="C185">
        <v>58</v>
      </c>
      <c r="F185" s="8" t="s">
        <v>191</v>
      </c>
      <c r="G185" s="2">
        <v>18</v>
      </c>
    </row>
    <row r="186" spans="1:7" x14ac:dyDescent="0.35">
      <c r="A186" s="1">
        <v>38674</v>
      </c>
      <c r="B186" s="2" t="s">
        <v>87</v>
      </c>
      <c r="C186">
        <v>16</v>
      </c>
      <c r="F186" s="8" t="s">
        <v>110</v>
      </c>
      <c r="G186" s="2">
        <v>18</v>
      </c>
    </row>
    <row r="187" spans="1:7" x14ac:dyDescent="0.35">
      <c r="A187" s="1">
        <v>38675</v>
      </c>
      <c r="B187" s="2" t="s">
        <v>53</v>
      </c>
      <c r="C187">
        <v>17</v>
      </c>
      <c r="F187" s="8" t="s">
        <v>216</v>
      </c>
      <c r="G187" s="2">
        <v>18</v>
      </c>
    </row>
    <row r="188" spans="1:7" x14ac:dyDescent="0.35">
      <c r="A188" s="1">
        <v>38676</v>
      </c>
      <c r="B188" s="2" t="s">
        <v>5</v>
      </c>
      <c r="C188">
        <v>177</v>
      </c>
      <c r="F188" s="8" t="s">
        <v>125</v>
      </c>
      <c r="G188" s="2">
        <v>18</v>
      </c>
    </row>
    <row r="189" spans="1:7" x14ac:dyDescent="0.35">
      <c r="A189" s="1">
        <v>38677</v>
      </c>
      <c r="B189" s="2" t="s">
        <v>78</v>
      </c>
      <c r="C189">
        <v>33</v>
      </c>
      <c r="F189" s="8" t="s">
        <v>224</v>
      </c>
      <c r="G189" s="2">
        <v>18</v>
      </c>
    </row>
    <row r="190" spans="1:7" x14ac:dyDescent="0.35">
      <c r="A190" s="1">
        <v>38680</v>
      </c>
      <c r="B190" s="2" t="s">
        <v>18</v>
      </c>
      <c r="C190">
        <v>60</v>
      </c>
      <c r="F190" s="8" t="s">
        <v>73</v>
      </c>
      <c r="G190" s="2">
        <v>18</v>
      </c>
    </row>
    <row r="191" spans="1:7" x14ac:dyDescent="0.35">
      <c r="A191" s="1">
        <v>38682</v>
      </c>
      <c r="B191" s="2" t="s">
        <v>88</v>
      </c>
      <c r="C191">
        <v>8</v>
      </c>
      <c r="F191" s="8" t="s">
        <v>192</v>
      </c>
      <c r="G191" s="2">
        <v>17</v>
      </c>
    </row>
    <row r="192" spans="1:7" x14ac:dyDescent="0.35">
      <c r="A192" s="1">
        <v>38687</v>
      </c>
      <c r="B192" s="2" t="s">
        <v>9</v>
      </c>
      <c r="C192">
        <v>317</v>
      </c>
      <c r="F192" s="8" t="s">
        <v>187</v>
      </c>
      <c r="G192" s="2">
        <v>16</v>
      </c>
    </row>
    <row r="193" spans="1:7" x14ac:dyDescent="0.35">
      <c r="A193" s="1">
        <v>38689</v>
      </c>
      <c r="B193" s="2" t="s">
        <v>89</v>
      </c>
      <c r="C193">
        <v>3</v>
      </c>
      <c r="F193" s="8" t="s">
        <v>226</v>
      </c>
      <c r="G193" s="2">
        <v>16</v>
      </c>
    </row>
    <row r="194" spans="1:7" x14ac:dyDescent="0.35">
      <c r="A194" s="1">
        <v>38691</v>
      </c>
      <c r="B194" s="2" t="s">
        <v>90</v>
      </c>
      <c r="C194">
        <v>16</v>
      </c>
      <c r="F194" s="8" t="s">
        <v>32</v>
      </c>
      <c r="G194" s="2">
        <v>16</v>
      </c>
    </row>
    <row r="195" spans="1:7" x14ac:dyDescent="0.35">
      <c r="A195" s="1">
        <v>38700</v>
      </c>
      <c r="B195" s="2" t="s">
        <v>65</v>
      </c>
      <c r="C195">
        <v>2</v>
      </c>
      <c r="F195" s="8" t="s">
        <v>129</v>
      </c>
      <c r="G195" s="2">
        <v>16</v>
      </c>
    </row>
    <row r="196" spans="1:7" x14ac:dyDescent="0.35">
      <c r="A196" s="1">
        <v>38705</v>
      </c>
      <c r="B196" s="2" t="s">
        <v>10</v>
      </c>
      <c r="C196">
        <v>161</v>
      </c>
      <c r="F196" s="8" t="s">
        <v>179</v>
      </c>
      <c r="G196" s="2">
        <v>16</v>
      </c>
    </row>
    <row r="197" spans="1:7" x14ac:dyDescent="0.35">
      <c r="A197" s="1">
        <v>38708</v>
      </c>
      <c r="B197" s="2" t="s">
        <v>37</v>
      </c>
      <c r="C197">
        <v>187</v>
      </c>
      <c r="F197" s="8" t="s">
        <v>214</v>
      </c>
      <c r="G197" s="2">
        <v>16</v>
      </c>
    </row>
    <row r="198" spans="1:7" x14ac:dyDescent="0.35">
      <c r="A198" s="1">
        <v>38708</v>
      </c>
      <c r="B198" s="2" t="s">
        <v>91</v>
      </c>
      <c r="C198">
        <v>17</v>
      </c>
      <c r="F198" s="8" t="s">
        <v>83</v>
      </c>
      <c r="G198" s="2">
        <v>16</v>
      </c>
    </row>
    <row r="199" spans="1:7" x14ac:dyDescent="0.35">
      <c r="A199" s="1">
        <v>38709</v>
      </c>
      <c r="B199" s="2" t="s">
        <v>92</v>
      </c>
      <c r="C199">
        <v>5</v>
      </c>
      <c r="F199" s="8" t="s">
        <v>199</v>
      </c>
      <c r="G199" s="2">
        <v>16</v>
      </c>
    </row>
    <row r="200" spans="1:7" x14ac:dyDescent="0.35">
      <c r="A200" s="1">
        <v>38711</v>
      </c>
      <c r="B200" s="2" t="s">
        <v>53</v>
      </c>
      <c r="C200">
        <v>10</v>
      </c>
      <c r="F200" s="8" t="s">
        <v>134</v>
      </c>
      <c r="G200" s="2">
        <v>16</v>
      </c>
    </row>
    <row r="201" spans="1:7" x14ac:dyDescent="0.35">
      <c r="A201" s="1">
        <v>38711</v>
      </c>
      <c r="B201" s="2" t="s">
        <v>14</v>
      </c>
      <c r="C201">
        <v>225</v>
      </c>
      <c r="F201" s="8" t="s">
        <v>204</v>
      </c>
      <c r="G201" s="2">
        <v>16</v>
      </c>
    </row>
    <row r="202" spans="1:7" x14ac:dyDescent="0.35">
      <c r="A202" s="1">
        <v>38716</v>
      </c>
      <c r="B202" s="2" t="s">
        <v>17</v>
      </c>
      <c r="C202">
        <v>367</v>
      </c>
      <c r="F202" s="8" t="s">
        <v>233</v>
      </c>
      <c r="G202" s="2">
        <v>15</v>
      </c>
    </row>
    <row r="203" spans="1:7" x14ac:dyDescent="0.35">
      <c r="A203" s="1">
        <v>38721</v>
      </c>
      <c r="B203" s="2" t="s">
        <v>14</v>
      </c>
      <c r="C203">
        <v>295</v>
      </c>
      <c r="F203" s="8" t="s">
        <v>198</v>
      </c>
      <c r="G203" s="2">
        <v>15</v>
      </c>
    </row>
    <row r="204" spans="1:7" x14ac:dyDescent="0.35">
      <c r="A204" s="1">
        <v>38725</v>
      </c>
      <c r="B204" s="2" t="s">
        <v>55</v>
      </c>
      <c r="C204">
        <v>26</v>
      </c>
      <c r="F204" s="8" t="s">
        <v>174</v>
      </c>
      <c r="G204" s="2">
        <v>15</v>
      </c>
    </row>
    <row r="205" spans="1:7" x14ac:dyDescent="0.35">
      <c r="A205" s="1">
        <v>38725</v>
      </c>
      <c r="B205" s="2" t="s">
        <v>93</v>
      </c>
      <c r="C205">
        <v>16</v>
      </c>
      <c r="F205" s="8" t="s">
        <v>29</v>
      </c>
      <c r="G205" s="2">
        <v>15</v>
      </c>
    </row>
    <row r="206" spans="1:7" x14ac:dyDescent="0.35">
      <c r="A206" s="1">
        <v>38729</v>
      </c>
      <c r="B206" s="2" t="s">
        <v>9</v>
      </c>
      <c r="C206">
        <v>165</v>
      </c>
      <c r="F206" s="8" t="s">
        <v>135</v>
      </c>
      <c r="G206" s="2">
        <v>15</v>
      </c>
    </row>
    <row r="207" spans="1:7" x14ac:dyDescent="0.35">
      <c r="A207" s="1">
        <v>38729</v>
      </c>
      <c r="B207" s="2" t="s">
        <v>94</v>
      </c>
      <c r="C207">
        <v>20</v>
      </c>
      <c r="F207" s="8" t="s">
        <v>185</v>
      </c>
      <c r="G207" s="2">
        <v>14</v>
      </c>
    </row>
    <row r="208" spans="1:7" x14ac:dyDescent="0.35">
      <c r="A208" s="1">
        <v>38734</v>
      </c>
      <c r="B208" s="2" t="s">
        <v>95</v>
      </c>
      <c r="C208">
        <v>2</v>
      </c>
      <c r="F208" s="8" t="s">
        <v>231</v>
      </c>
      <c r="G208" s="2">
        <v>14</v>
      </c>
    </row>
    <row r="209" spans="1:7" x14ac:dyDescent="0.35">
      <c r="A209" s="1">
        <v>38734</v>
      </c>
      <c r="B209" s="2" t="s">
        <v>96</v>
      </c>
      <c r="C209">
        <v>7</v>
      </c>
      <c r="F209" s="8" t="s">
        <v>145</v>
      </c>
      <c r="G209" s="2">
        <v>14</v>
      </c>
    </row>
    <row r="210" spans="1:7" x14ac:dyDescent="0.35">
      <c r="A210" s="1">
        <v>38734</v>
      </c>
      <c r="B210" s="2" t="s">
        <v>29</v>
      </c>
      <c r="C210">
        <v>7</v>
      </c>
      <c r="F210" s="8" t="s">
        <v>2</v>
      </c>
      <c r="G210" s="2">
        <v>14</v>
      </c>
    </row>
    <row r="211" spans="1:7" x14ac:dyDescent="0.35">
      <c r="A211" s="1">
        <v>38734</v>
      </c>
      <c r="B211" s="2" t="s">
        <v>78</v>
      </c>
      <c r="C211">
        <v>72</v>
      </c>
      <c r="F211" s="8" t="s">
        <v>169</v>
      </c>
      <c r="G211" s="2">
        <v>14</v>
      </c>
    </row>
    <row r="212" spans="1:7" x14ac:dyDescent="0.35">
      <c r="A212" s="1">
        <v>38735</v>
      </c>
      <c r="B212" s="2" t="s">
        <v>71</v>
      </c>
      <c r="C212">
        <v>59</v>
      </c>
      <c r="F212" s="8" t="s">
        <v>213</v>
      </c>
      <c r="G212" s="2">
        <v>13</v>
      </c>
    </row>
    <row r="213" spans="1:7" x14ac:dyDescent="0.35">
      <c r="A213" s="1">
        <v>38736</v>
      </c>
      <c r="B213" s="2" t="s">
        <v>45</v>
      </c>
      <c r="C213">
        <v>212</v>
      </c>
      <c r="F213" s="8" t="s">
        <v>220</v>
      </c>
      <c r="G213" s="2">
        <v>12</v>
      </c>
    </row>
    <row r="214" spans="1:7" x14ac:dyDescent="0.35">
      <c r="A214" s="1">
        <v>38741</v>
      </c>
      <c r="B214" s="2" t="s">
        <v>17</v>
      </c>
      <c r="C214">
        <v>195</v>
      </c>
      <c r="F214" s="8" t="s">
        <v>205</v>
      </c>
      <c r="G214" s="2">
        <v>12</v>
      </c>
    </row>
    <row r="215" spans="1:7" x14ac:dyDescent="0.35">
      <c r="A215" s="1">
        <v>38741</v>
      </c>
      <c r="B215" s="2" t="s">
        <v>57</v>
      </c>
      <c r="C215">
        <v>16</v>
      </c>
      <c r="F215" s="8" t="s">
        <v>158</v>
      </c>
      <c r="G215" s="2">
        <v>12</v>
      </c>
    </row>
    <row r="216" spans="1:7" x14ac:dyDescent="0.35">
      <c r="A216" s="1">
        <v>38745</v>
      </c>
      <c r="B216" s="2" t="s">
        <v>12</v>
      </c>
      <c r="C216">
        <v>187</v>
      </c>
      <c r="F216" s="8" t="s">
        <v>121</v>
      </c>
      <c r="G216" s="2">
        <v>12</v>
      </c>
    </row>
    <row r="217" spans="1:7" x14ac:dyDescent="0.35">
      <c r="A217" s="1">
        <v>38751</v>
      </c>
      <c r="B217" s="2" t="s">
        <v>17</v>
      </c>
      <c r="C217">
        <v>369</v>
      </c>
      <c r="F217" s="8" t="s">
        <v>209</v>
      </c>
      <c r="G217" s="2">
        <v>12</v>
      </c>
    </row>
    <row r="218" spans="1:7" x14ac:dyDescent="0.35">
      <c r="A218" s="1">
        <v>38754</v>
      </c>
      <c r="B218" s="2" t="s">
        <v>35</v>
      </c>
      <c r="C218">
        <v>190</v>
      </c>
      <c r="F218" s="8" t="s">
        <v>165</v>
      </c>
      <c r="G218" s="2">
        <v>12</v>
      </c>
    </row>
    <row r="219" spans="1:7" x14ac:dyDescent="0.35">
      <c r="A219" s="1">
        <v>38754</v>
      </c>
      <c r="B219" s="2" t="s">
        <v>14</v>
      </c>
      <c r="C219">
        <v>453</v>
      </c>
      <c r="F219" s="8" t="s">
        <v>202</v>
      </c>
      <c r="G219" s="2">
        <v>11</v>
      </c>
    </row>
    <row r="220" spans="1:7" x14ac:dyDescent="0.35">
      <c r="A220" s="1">
        <v>38754</v>
      </c>
      <c r="B220" s="2" t="s">
        <v>22</v>
      </c>
      <c r="C220">
        <v>223</v>
      </c>
      <c r="F220" s="8" t="s">
        <v>188</v>
      </c>
      <c r="G220" s="2">
        <v>11</v>
      </c>
    </row>
    <row r="221" spans="1:7" x14ac:dyDescent="0.35">
      <c r="A221" s="1">
        <v>38755</v>
      </c>
      <c r="B221" s="2" t="s">
        <v>64</v>
      </c>
      <c r="C221">
        <v>1</v>
      </c>
      <c r="F221" s="8" t="s">
        <v>195</v>
      </c>
      <c r="G221" s="2">
        <v>11</v>
      </c>
    </row>
    <row r="222" spans="1:7" x14ac:dyDescent="0.35">
      <c r="A222" s="1">
        <v>38757</v>
      </c>
      <c r="B222" s="2" t="s">
        <v>55</v>
      </c>
      <c r="C222">
        <v>170</v>
      </c>
      <c r="F222" s="8" t="s">
        <v>237</v>
      </c>
      <c r="G222" s="2">
        <v>10</v>
      </c>
    </row>
    <row r="223" spans="1:7" x14ac:dyDescent="0.35">
      <c r="A223" s="1">
        <v>38757</v>
      </c>
      <c r="B223" s="2" t="s">
        <v>86</v>
      </c>
      <c r="C223">
        <v>19</v>
      </c>
      <c r="F223" s="8" t="s">
        <v>196</v>
      </c>
      <c r="G223" s="2">
        <v>10</v>
      </c>
    </row>
    <row r="224" spans="1:7" x14ac:dyDescent="0.35">
      <c r="A224" s="1">
        <v>38757</v>
      </c>
      <c r="B224" s="2" t="s">
        <v>17</v>
      </c>
      <c r="C224">
        <v>464</v>
      </c>
      <c r="F224" s="8" t="s">
        <v>138</v>
      </c>
      <c r="G224" s="2">
        <v>10</v>
      </c>
    </row>
    <row r="225" spans="1:7" x14ac:dyDescent="0.35">
      <c r="A225" s="1">
        <v>38761</v>
      </c>
      <c r="B225" s="2" t="s">
        <v>7</v>
      </c>
      <c r="C225">
        <v>230</v>
      </c>
      <c r="F225" s="8" t="s">
        <v>189</v>
      </c>
      <c r="G225" s="2">
        <v>9</v>
      </c>
    </row>
    <row r="226" spans="1:7" x14ac:dyDescent="0.35">
      <c r="A226" s="1">
        <v>38765</v>
      </c>
      <c r="B226" s="2" t="s">
        <v>9</v>
      </c>
      <c r="C226">
        <v>387</v>
      </c>
      <c r="F226" s="8" t="s">
        <v>217</v>
      </c>
      <c r="G226" s="2">
        <v>9</v>
      </c>
    </row>
    <row r="227" spans="1:7" x14ac:dyDescent="0.35">
      <c r="A227" s="1">
        <v>38766</v>
      </c>
      <c r="B227" s="2" t="s">
        <v>45</v>
      </c>
      <c r="C227">
        <v>264</v>
      </c>
      <c r="F227" s="8" t="s">
        <v>34</v>
      </c>
      <c r="G227" s="2">
        <v>9</v>
      </c>
    </row>
    <row r="228" spans="1:7" x14ac:dyDescent="0.35">
      <c r="A228" s="1">
        <v>38767</v>
      </c>
      <c r="B228" s="2" t="s">
        <v>18</v>
      </c>
      <c r="C228">
        <v>163</v>
      </c>
      <c r="F228" s="8" t="s">
        <v>117</v>
      </c>
      <c r="G228" s="2">
        <v>9</v>
      </c>
    </row>
    <row r="229" spans="1:7" x14ac:dyDescent="0.35">
      <c r="A229" s="1">
        <v>38768</v>
      </c>
      <c r="B229" s="2" t="s">
        <v>36</v>
      </c>
      <c r="C229">
        <v>14</v>
      </c>
      <c r="F229" s="8" t="s">
        <v>95</v>
      </c>
      <c r="G229" s="2">
        <v>8</v>
      </c>
    </row>
    <row r="230" spans="1:7" x14ac:dyDescent="0.35">
      <c r="A230" s="1">
        <v>38769</v>
      </c>
      <c r="B230" s="2" t="s">
        <v>71</v>
      </c>
      <c r="C230">
        <v>98</v>
      </c>
      <c r="F230" s="8" t="s">
        <v>234</v>
      </c>
      <c r="G230" s="2">
        <v>8</v>
      </c>
    </row>
    <row r="231" spans="1:7" x14ac:dyDescent="0.35">
      <c r="A231" s="1">
        <v>38780</v>
      </c>
      <c r="B231" s="2" t="s">
        <v>97</v>
      </c>
      <c r="C231">
        <v>16</v>
      </c>
      <c r="F231" s="8" t="s">
        <v>114</v>
      </c>
      <c r="G231" s="2">
        <v>7</v>
      </c>
    </row>
    <row r="232" spans="1:7" x14ac:dyDescent="0.35">
      <c r="A232" s="1">
        <v>38780</v>
      </c>
      <c r="B232" s="2" t="s">
        <v>26</v>
      </c>
      <c r="C232">
        <v>80</v>
      </c>
      <c r="F232" s="8" t="s">
        <v>180</v>
      </c>
      <c r="G232" s="2">
        <v>7</v>
      </c>
    </row>
    <row r="233" spans="1:7" x14ac:dyDescent="0.35">
      <c r="A233" s="1">
        <v>38784</v>
      </c>
      <c r="B233" s="2" t="s">
        <v>39</v>
      </c>
      <c r="C233">
        <v>127</v>
      </c>
      <c r="F233" s="8" t="s">
        <v>218</v>
      </c>
      <c r="G233" s="2">
        <v>7</v>
      </c>
    </row>
    <row r="234" spans="1:7" x14ac:dyDescent="0.35">
      <c r="A234" s="1">
        <v>38786</v>
      </c>
      <c r="B234" s="2" t="s">
        <v>19</v>
      </c>
      <c r="C234">
        <v>170</v>
      </c>
      <c r="F234" s="8" t="s">
        <v>128</v>
      </c>
      <c r="G234" s="2">
        <v>7</v>
      </c>
    </row>
    <row r="235" spans="1:7" x14ac:dyDescent="0.35">
      <c r="A235" s="1">
        <v>38787</v>
      </c>
      <c r="B235" s="2" t="s">
        <v>61</v>
      </c>
      <c r="C235">
        <v>28</v>
      </c>
      <c r="F235" s="8" t="s">
        <v>193</v>
      </c>
      <c r="G235" s="2">
        <v>6</v>
      </c>
    </row>
    <row r="236" spans="1:7" x14ac:dyDescent="0.35">
      <c r="A236" s="1">
        <v>38788</v>
      </c>
      <c r="B236" s="2" t="s">
        <v>98</v>
      </c>
      <c r="C236">
        <v>12</v>
      </c>
      <c r="F236" s="8" t="s">
        <v>238</v>
      </c>
      <c r="G236" s="2">
        <v>6</v>
      </c>
    </row>
    <row r="237" spans="1:7" x14ac:dyDescent="0.35">
      <c r="A237" s="1">
        <v>38790</v>
      </c>
      <c r="B237" s="2" t="s">
        <v>99</v>
      </c>
      <c r="C237">
        <v>10</v>
      </c>
      <c r="F237" s="8" t="s">
        <v>150</v>
      </c>
      <c r="G237" s="2">
        <v>4</v>
      </c>
    </row>
    <row r="238" spans="1:7" x14ac:dyDescent="0.35">
      <c r="A238" s="1">
        <v>38791</v>
      </c>
      <c r="B238" s="2" t="s">
        <v>30</v>
      </c>
      <c r="C238">
        <v>65</v>
      </c>
      <c r="F238" s="8" t="s">
        <v>235</v>
      </c>
      <c r="G238" s="2">
        <v>4</v>
      </c>
    </row>
    <row r="239" spans="1:7" x14ac:dyDescent="0.35">
      <c r="A239" s="1">
        <v>38792</v>
      </c>
      <c r="B239" s="2" t="s">
        <v>100</v>
      </c>
      <c r="C239">
        <v>17</v>
      </c>
      <c r="F239" s="8" t="s">
        <v>225</v>
      </c>
      <c r="G239" s="2">
        <v>3</v>
      </c>
    </row>
    <row r="240" spans="1:7" x14ac:dyDescent="0.35">
      <c r="A240" s="1">
        <v>38792</v>
      </c>
      <c r="B240" s="2" t="s">
        <v>9</v>
      </c>
      <c r="C240">
        <v>262</v>
      </c>
      <c r="F240" s="8" t="s">
        <v>103</v>
      </c>
      <c r="G240" s="2">
        <v>1</v>
      </c>
    </row>
    <row r="241" spans="1:7" x14ac:dyDescent="0.35">
      <c r="A241" s="1">
        <v>38792</v>
      </c>
      <c r="B241" s="2" t="s">
        <v>101</v>
      </c>
      <c r="C241">
        <v>20</v>
      </c>
      <c r="F241" s="8" t="s">
        <v>223</v>
      </c>
      <c r="G241" s="2">
        <v>1</v>
      </c>
    </row>
    <row r="242" spans="1:7" x14ac:dyDescent="0.35">
      <c r="A242" s="1">
        <v>38801</v>
      </c>
      <c r="B242" s="2" t="s">
        <v>7</v>
      </c>
      <c r="C242">
        <v>224</v>
      </c>
      <c r="F242" s="8" t="s">
        <v>239</v>
      </c>
      <c r="G242" s="2">
        <v>1</v>
      </c>
    </row>
    <row r="243" spans="1:7" x14ac:dyDescent="0.35">
      <c r="A243" s="1">
        <v>38808</v>
      </c>
      <c r="B243" s="2" t="s">
        <v>52</v>
      </c>
      <c r="C243">
        <v>199</v>
      </c>
      <c r="F243" s="8" t="s">
        <v>245</v>
      </c>
      <c r="G243" s="2">
        <v>300227</v>
      </c>
    </row>
    <row r="244" spans="1:7" x14ac:dyDescent="0.35">
      <c r="A244" s="1">
        <v>38813</v>
      </c>
      <c r="B244" s="2" t="s">
        <v>30</v>
      </c>
      <c r="C244">
        <v>70</v>
      </c>
    </row>
    <row r="245" spans="1:7" x14ac:dyDescent="0.35">
      <c r="A245" s="1">
        <v>38815</v>
      </c>
      <c r="B245" s="2" t="s">
        <v>102</v>
      </c>
      <c r="C245">
        <v>171</v>
      </c>
    </row>
    <row r="246" spans="1:7" x14ac:dyDescent="0.35">
      <c r="A246" s="1">
        <v>38815</v>
      </c>
      <c r="B246" s="2" t="s">
        <v>103</v>
      </c>
      <c r="C246">
        <v>1</v>
      </c>
    </row>
    <row r="247" spans="1:7" x14ac:dyDescent="0.35">
      <c r="A247" s="1">
        <v>38817</v>
      </c>
      <c r="B247" s="2" t="s">
        <v>94</v>
      </c>
      <c r="C247">
        <v>13</v>
      </c>
    </row>
    <row r="248" spans="1:7" x14ac:dyDescent="0.35">
      <c r="A248" s="1">
        <v>38818</v>
      </c>
      <c r="B248" s="2" t="s">
        <v>9</v>
      </c>
      <c r="C248">
        <v>293</v>
      </c>
    </row>
    <row r="249" spans="1:7" x14ac:dyDescent="0.35">
      <c r="A249" s="1">
        <v>38818</v>
      </c>
      <c r="B249" s="2" t="s">
        <v>87</v>
      </c>
      <c r="C249">
        <v>11</v>
      </c>
    </row>
    <row r="250" spans="1:7" x14ac:dyDescent="0.35">
      <c r="A250" s="1">
        <v>38820</v>
      </c>
      <c r="B250" s="2" t="s">
        <v>50</v>
      </c>
      <c r="C250">
        <v>162</v>
      </c>
    </row>
    <row r="251" spans="1:7" x14ac:dyDescent="0.35">
      <c r="A251" s="1">
        <v>38821</v>
      </c>
      <c r="B251" s="2" t="s">
        <v>58</v>
      </c>
      <c r="C251">
        <v>187</v>
      </c>
    </row>
    <row r="252" spans="1:7" x14ac:dyDescent="0.35">
      <c r="A252" s="1">
        <v>38822</v>
      </c>
      <c r="B252" s="2" t="s">
        <v>18</v>
      </c>
      <c r="C252">
        <v>192</v>
      </c>
    </row>
    <row r="253" spans="1:7" x14ac:dyDescent="0.35">
      <c r="A253" s="1">
        <v>38824</v>
      </c>
      <c r="B253" s="2" t="s">
        <v>24</v>
      </c>
      <c r="C253">
        <v>127</v>
      </c>
    </row>
    <row r="254" spans="1:7" x14ac:dyDescent="0.35">
      <c r="A254" s="1">
        <v>38826</v>
      </c>
      <c r="B254" s="2" t="s">
        <v>9</v>
      </c>
      <c r="C254">
        <v>198</v>
      </c>
    </row>
    <row r="255" spans="1:7" x14ac:dyDescent="0.35">
      <c r="A255" s="1">
        <v>38826</v>
      </c>
      <c r="B255" s="2" t="s">
        <v>104</v>
      </c>
      <c r="C255">
        <v>4</v>
      </c>
    </row>
    <row r="256" spans="1:7" x14ac:dyDescent="0.35">
      <c r="A256" s="1">
        <v>38826</v>
      </c>
      <c r="B256" s="2" t="s">
        <v>17</v>
      </c>
      <c r="C256">
        <v>110</v>
      </c>
    </row>
    <row r="257" spans="1:3" x14ac:dyDescent="0.35">
      <c r="A257" s="1">
        <v>38826</v>
      </c>
      <c r="B257" s="2" t="s">
        <v>18</v>
      </c>
      <c r="C257">
        <v>123</v>
      </c>
    </row>
    <row r="258" spans="1:3" x14ac:dyDescent="0.35">
      <c r="A258" s="1">
        <v>38827</v>
      </c>
      <c r="B258" s="2" t="s">
        <v>66</v>
      </c>
      <c r="C258">
        <v>159</v>
      </c>
    </row>
    <row r="259" spans="1:3" x14ac:dyDescent="0.35">
      <c r="A259" s="1">
        <v>38828</v>
      </c>
      <c r="B259" s="2" t="s">
        <v>105</v>
      </c>
      <c r="C259">
        <v>19</v>
      </c>
    </row>
    <row r="260" spans="1:3" x14ac:dyDescent="0.35">
      <c r="A260" s="1">
        <v>38834</v>
      </c>
      <c r="B260" s="2" t="s">
        <v>22</v>
      </c>
      <c r="C260">
        <v>289</v>
      </c>
    </row>
    <row r="261" spans="1:3" x14ac:dyDescent="0.35">
      <c r="A261" s="1">
        <v>38834</v>
      </c>
      <c r="B261" s="2" t="s">
        <v>23</v>
      </c>
      <c r="C261">
        <v>136</v>
      </c>
    </row>
    <row r="262" spans="1:3" x14ac:dyDescent="0.35">
      <c r="A262" s="1">
        <v>38845</v>
      </c>
      <c r="B262" s="2" t="s">
        <v>25</v>
      </c>
      <c r="C262">
        <v>41</v>
      </c>
    </row>
    <row r="263" spans="1:3" x14ac:dyDescent="0.35">
      <c r="A263" s="1">
        <v>38846</v>
      </c>
      <c r="B263" s="2" t="s">
        <v>45</v>
      </c>
      <c r="C263">
        <v>385</v>
      </c>
    </row>
    <row r="264" spans="1:3" x14ac:dyDescent="0.35">
      <c r="A264" s="1">
        <v>38847</v>
      </c>
      <c r="B264" s="2" t="s">
        <v>106</v>
      </c>
      <c r="C264">
        <v>17</v>
      </c>
    </row>
    <row r="265" spans="1:3" x14ac:dyDescent="0.35">
      <c r="A265" s="1">
        <v>38847</v>
      </c>
      <c r="B265" s="2" t="s">
        <v>107</v>
      </c>
      <c r="C265">
        <v>20</v>
      </c>
    </row>
    <row r="266" spans="1:3" x14ac:dyDescent="0.35">
      <c r="A266" s="1">
        <v>38851</v>
      </c>
      <c r="B266" s="2" t="s">
        <v>108</v>
      </c>
      <c r="C266">
        <v>19</v>
      </c>
    </row>
    <row r="267" spans="1:3" x14ac:dyDescent="0.35">
      <c r="A267" s="1">
        <v>38852</v>
      </c>
      <c r="B267" s="2" t="s">
        <v>43</v>
      </c>
      <c r="C267">
        <v>13</v>
      </c>
    </row>
    <row r="268" spans="1:3" x14ac:dyDescent="0.35">
      <c r="A268" s="1">
        <v>38853</v>
      </c>
      <c r="B268" s="2" t="s">
        <v>97</v>
      </c>
      <c r="C268">
        <v>13</v>
      </c>
    </row>
    <row r="269" spans="1:3" x14ac:dyDescent="0.35">
      <c r="A269" s="1">
        <v>38855</v>
      </c>
      <c r="B269" s="2" t="s">
        <v>80</v>
      </c>
      <c r="C269">
        <v>168</v>
      </c>
    </row>
    <row r="270" spans="1:3" x14ac:dyDescent="0.35">
      <c r="A270" s="1">
        <v>38855</v>
      </c>
      <c r="B270" s="2" t="s">
        <v>109</v>
      </c>
      <c r="C270">
        <v>18</v>
      </c>
    </row>
    <row r="271" spans="1:3" x14ac:dyDescent="0.35">
      <c r="A271" s="1">
        <v>38855</v>
      </c>
      <c r="B271" s="2" t="s">
        <v>14</v>
      </c>
      <c r="C271">
        <v>131</v>
      </c>
    </row>
    <row r="272" spans="1:3" x14ac:dyDescent="0.35">
      <c r="A272" s="1">
        <v>38856</v>
      </c>
      <c r="B272" s="2" t="s">
        <v>22</v>
      </c>
      <c r="C272">
        <v>187</v>
      </c>
    </row>
    <row r="273" spans="1:3" x14ac:dyDescent="0.35">
      <c r="A273" s="1">
        <v>38857</v>
      </c>
      <c r="B273" s="2" t="s">
        <v>24</v>
      </c>
      <c r="C273">
        <v>412</v>
      </c>
    </row>
    <row r="274" spans="1:3" x14ac:dyDescent="0.35">
      <c r="A274" s="1">
        <v>38859</v>
      </c>
      <c r="B274" s="2" t="s">
        <v>6</v>
      </c>
      <c r="C274">
        <v>40</v>
      </c>
    </row>
    <row r="275" spans="1:3" x14ac:dyDescent="0.35">
      <c r="A275" s="1">
        <v>38860</v>
      </c>
      <c r="B275" s="2" t="s">
        <v>37</v>
      </c>
      <c r="C275">
        <v>166</v>
      </c>
    </row>
    <row r="276" spans="1:3" x14ac:dyDescent="0.35">
      <c r="A276" s="1">
        <v>38861</v>
      </c>
      <c r="B276" s="2" t="s">
        <v>66</v>
      </c>
      <c r="C276">
        <v>173</v>
      </c>
    </row>
    <row r="277" spans="1:3" x14ac:dyDescent="0.35">
      <c r="A277" s="1">
        <v>38862</v>
      </c>
      <c r="B277" s="2" t="s">
        <v>110</v>
      </c>
      <c r="C277">
        <v>2</v>
      </c>
    </row>
    <row r="278" spans="1:3" x14ac:dyDescent="0.35">
      <c r="A278" s="1">
        <v>38862</v>
      </c>
      <c r="B278" s="2" t="s">
        <v>111</v>
      </c>
      <c r="C278">
        <v>18</v>
      </c>
    </row>
    <row r="279" spans="1:3" x14ac:dyDescent="0.35">
      <c r="A279" s="1">
        <v>38863</v>
      </c>
      <c r="B279" s="2" t="s">
        <v>112</v>
      </c>
      <c r="C279">
        <v>15</v>
      </c>
    </row>
    <row r="280" spans="1:3" x14ac:dyDescent="0.35">
      <c r="A280" s="1">
        <v>38864</v>
      </c>
      <c r="B280" s="2" t="s">
        <v>102</v>
      </c>
      <c r="C280">
        <v>243</v>
      </c>
    </row>
    <row r="281" spans="1:3" x14ac:dyDescent="0.35">
      <c r="A281" s="1">
        <v>38865</v>
      </c>
      <c r="B281" s="2" t="s">
        <v>17</v>
      </c>
      <c r="C281">
        <v>460</v>
      </c>
    </row>
    <row r="282" spans="1:3" x14ac:dyDescent="0.35">
      <c r="A282" s="1">
        <v>38865</v>
      </c>
      <c r="B282" s="2" t="s">
        <v>113</v>
      </c>
      <c r="C282">
        <v>8</v>
      </c>
    </row>
    <row r="283" spans="1:3" x14ac:dyDescent="0.35">
      <c r="A283" s="1">
        <v>38866</v>
      </c>
      <c r="B283" s="2" t="s">
        <v>8</v>
      </c>
      <c r="C283">
        <v>150</v>
      </c>
    </row>
    <row r="284" spans="1:3" x14ac:dyDescent="0.35">
      <c r="A284" s="1">
        <v>38867</v>
      </c>
      <c r="B284" s="2" t="s">
        <v>52</v>
      </c>
      <c r="C284">
        <v>72</v>
      </c>
    </row>
    <row r="285" spans="1:3" x14ac:dyDescent="0.35">
      <c r="A285" s="1">
        <v>38867</v>
      </c>
      <c r="B285" s="2" t="s">
        <v>9</v>
      </c>
      <c r="C285">
        <v>217</v>
      </c>
    </row>
    <row r="286" spans="1:3" x14ac:dyDescent="0.35">
      <c r="A286" s="1">
        <v>38870</v>
      </c>
      <c r="B286" s="2" t="s">
        <v>39</v>
      </c>
      <c r="C286">
        <v>164</v>
      </c>
    </row>
    <row r="287" spans="1:3" x14ac:dyDescent="0.35">
      <c r="A287" s="1">
        <v>38870</v>
      </c>
      <c r="B287" s="2" t="s">
        <v>45</v>
      </c>
      <c r="C287">
        <v>429</v>
      </c>
    </row>
    <row r="288" spans="1:3" x14ac:dyDescent="0.35">
      <c r="A288" s="1">
        <v>38875</v>
      </c>
      <c r="B288" s="2" t="s">
        <v>8</v>
      </c>
      <c r="C288">
        <v>63</v>
      </c>
    </row>
    <row r="289" spans="1:3" x14ac:dyDescent="0.35">
      <c r="A289" s="1">
        <v>38878</v>
      </c>
      <c r="B289" s="2" t="s">
        <v>30</v>
      </c>
      <c r="C289">
        <v>106</v>
      </c>
    </row>
    <row r="290" spans="1:3" x14ac:dyDescent="0.35">
      <c r="A290" s="1">
        <v>38886</v>
      </c>
      <c r="B290" s="2" t="s">
        <v>22</v>
      </c>
      <c r="C290">
        <v>136</v>
      </c>
    </row>
    <row r="291" spans="1:3" x14ac:dyDescent="0.35">
      <c r="A291" s="1">
        <v>38887</v>
      </c>
      <c r="B291" s="2" t="s">
        <v>114</v>
      </c>
      <c r="C291">
        <v>7</v>
      </c>
    </row>
    <row r="292" spans="1:3" x14ac:dyDescent="0.35">
      <c r="A292" s="1">
        <v>38896</v>
      </c>
      <c r="B292" s="2" t="s">
        <v>12</v>
      </c>
      <c r="C292">
        <v>114</v>
      </c>
    </row>
    <row r="293" spans="1:3" x14ac:dyDescent="0.35">
      <c r="A293" s="1">
        <v>38896</v>
      </c>
      <c r="B293" s="2" t="s">
        <v>115</v>
      </c>
      <c r="C293">
        <v>12</v>
      </c>
    </row>
    <row r="294" spans="1:3" x14ac:dyDescent="0.35">
      <c r="A294" s="1">
        <v>38902</v>
      </c>
      <c r="B294" s="2" t="s">
        <v>9</v>
      </c>
      <c r="C294">
        <v>443</v>
      </c>
    </row>
    <row r="295" spans="1:3" x14ac:dyDescent="0.35">
      <c r="A295" s="1">
        <v>38904</v>
      </c>
      <c r="B295" s="2" t="s">
        <v>52</v>
      </c>
      <c r="C295">
        <v>73</v>
      </c>
    </row>
    <row r="296" spans="1:3" x14ac:dyDescent="0.35">
      <c r="A296" s="1">
        <v>38907</v>
      </c>
      <c r="B296" s="2" t="s">
        <v>116</v>
      </c>
      <c r="C296">
        <v>15</v>
      </c>
    </row>
    <row r="297" spans="1:3" x14ac:dyDescent="0.35">
      <c r="A297" s="1">
        <v>38907</v>
      </c>
      <c r="B297" s="2" t="s">
        <v>117</v>
      </c>
      <c r="C297">
        <v>9</v>
      </c>
    </row>
    <row r="298" spans="1:3" x14ac:dyDescent="0.35">
      <c r="A298" s="1">
        <v>38908</v>
      </c>
      <c r="B298" s="2" t="s">
        <v>118</v>
      </c>
      <c r="C298">
        <v>20</v>
      </c>
    </row>
    <row r="299" spans="1:3" x14ac:dyDescent="0.35">
      <c r="A299" s="1">
        <v>38910</v>
      </c>
      <c r="B299" s="2" t="s">
        <v>119</v>
      </c>
      <c r="C299">
        <v>9</v>
      </c>
    </row>
    <row r="300" spans="1:3" x14ac:dyDescent="0.35">
      <c r="A300" s="1">
        <v>38911</v>
      </c>
      <c r="B300" s="2" t="s">
        <v>120</v>
      </c>
      <c r="C300">
        <v>88</v>
      </c>
    </row>
    <row r="301" spans="1:3" x14ac:dyDescent="0.35">
      <c r="A301" s="1">
        <v>38911</v>
      </c>
      <c r="B301" s="2" t="s">
        <v>7</v>
      </c>
      <c r="C301">
        <v>139</v>
      </c>
    </row>
    <row r="302" spans="1:3" x14ac:dyDescent="0.35">
      <c r="A302" s="1">
        <v>38912</v>
      </c>
      <c r="B302" s="2" t="s">
        <v>22</v>
      </c>
      <c r="C302">
        <v>346</v>
      </c>
    </row>
    <row r="303" spans="1:3" x14ac:dyDescent="0.35">
      <c r="A303" s="1">
        <v>38918</v>
      </c>
      <c r="B303" s="2" t="s">
        <v>121</v>
      </c>
      <c r="C303">
        <v>3</v>
      </c>
    </row>
    <row r="304" spans="1:3" x14ac:dyDescent="0.35">
      <c r="A304" s="1">
        <v>38918</v>
      </c>
      <c r="B304" s="2" t="s">
        <v>122</v>
      </c>
      <c r="C304">
        <v>9</v>
      </c>
    </row>
    <row r="305" spans="1:3" x14ac:dyDescent="0.35">
      <c r="A305" s="1">
        <v>38918</v>
      </c>
      <c r="B305" s="2" t="s">
        <v>9</v>
      </c>
      <c r="C305">
        <v>323</v>
      </c>
    </row>
    <row r="306" spans="1:3" x14ac:dyDescent="0.35">
      <c r="A306" s="1">
        <v>38919</v>
      </c>
      <c r="B306" s="2" t="s">
        <v>102</v>
      </c>
      <c r="C306">
        <v>382</v>
      </c>
    </row>
    <row r="307" spans="1:3" x14ac:dyDescent="0.35">
      <c r="A307" s="1">
        <v>38923</v>
      </c>
      <c r="B307" s="2" t="s">
        <v>17</v>
      </c>
      <c r="C307">
        <v>296</v>
      </c>
    </row>
    <row r="308" spans="1:3" x14ac:dyDescent="0.35">
      <c r="A308" s="1">
        <v>38924</v>
      </c>
      <c r="B308" s="2" t="s">
        <v>5</v>
      </c>
      <c r="C308">
        <v>121</v>
      </c>
    </row>
    <row r="309" spans="1:3" x14ac:dyDescent="0.35">
      <c r="A309" s="1">
        <v>38924</v>
      </c>
      <c r="B309" s="2" t="s">
        <v>25</v>
      </c>
      <c r="C309">
        <v>157</v>
      </c>
    </row>
    <row r="310" spans="1:3" x14ac:dyDescent="0.35">
      <c r="A310" s="1">
        <v>38926</v>
      </c>
      <c r="B310" s="2" t="s">
        <v>9</v>
      </c>
      <c r="C310">
        <v>497</v>
      </c>
    </row>
    <row r="311" spans="1:3" x14ac:dyDescent="0.35">
      <c r="A311" s="1">
        <v>38927</v>
      </c>
      <c r="B311" s="2" t="s">
        <v>9</v>
      </c>
      <c r="C311">
        <v>103</v>
      </c>
    </row>
    <row r="312" spans="1:3" x14ac:dyDescent="0.35">
      <c r="A312" s="1">
        <v>38928</v>
      </c>
      <c r="B312" s="2" t="s">
        <v>30</v>
      </c>
      <c r="C312">
        <v>142</v>
      </c>
    </row>
    <row r="313" spans="1:3" x14ac:dyDescent="0.35">
      <c r="A313" s="1">
        <v>38929</v>
      </c>
      <c r="B313" s="2" t="s">
        <v>23</v>
      </c>
      <c r="C313">
        <v>144</v>
      </c>
    </row>
    <row r="314" spans="1:3" x14ac:dyDescent="0.35">
      <c r="A314" s="1">
        <v>38931</v>
      </c>
      <c r="B314" s="2" t="s">
        <v>100</v>
      </c>
      <c r="C314">
        <v>8</v>
      </c>
    </row>
    <row r="315" spans="1:3" x14ac:dyDescent="0.35">
      <c r="A315" s="1">
        <v>38936</v>
      </c>
      <c r="B315" s="2" t="s">
        <v>55</v>
      </c>
      <c r="C315">
        <v>172</v>
      </c>
    </row>
    <row r="316" spans="1:3" x14ac:dyDescent="0.35">
      <c r="A316" s="1">
        <v>38940</v>
      </c>
      <c r="B316" s="2" t="s">
        <v>7</v>
      </c>
      <c r="C316">
        <v>290</v>
      </c>
    </row>
    <row r="317" spans="1:3" x14ac:dyDescent="0.35">
      <c r="A317" s="1">
        <v>38942</v>
      </c>
      <c r="B317" s="2" t="s">
        <v>14</v>
      </c>
      <c r="C317">
        <v>422</v>
      </c>
    </row>
    <row r="318" spans="1:3" x14ac:dyDescent="0.35">
      <c r="A318" s="1">
        <v>38945</v>
      </c>
      <c r="B318" s="2" t="s">
        <v>109</v>
      </c>
      <c r="C318">
        <v>12</v>
      </c>
    </row>
    <row r="319" spans="1:3" x14ac:dyDescent="0.35">
      <c r="A319" s="1">
        <v>38948</v>
      </c>
      <c r="B319" s="2" t="s">
        <v>55</v>
      </c>
      <c r="C319">
        <v>104</v>
      </c>
    </row>
    <row r="320" spans="1:3" x14ac:dyDescent="0.35">
      <c r="A320" s="1">
        <v>38949</v>
      </c>
      <c r="B320" s="2" t="s">
        <v>35</v>
      </c>
      <c r="C320">
        <v>97</v>
      </c>
    </row>
    <row r="321" spans="1:3" x14ac:dyDescent="0.35">
      <c r="A321" s="1">
        <v>38950</v>
      </c>
      <c r="B321" s="2" t="s">
        <v>26</v>
      </c>
      <c r="C321">
        <v>179</v>
      </c>
    </row>
    <row r="322" spans="1:3" x14ac:dyDescent="0.35">
      <c r="A322" s="1">
        <v>38953</v>
      </c>
      <c r="B322" s="2" t="s">
        <v>50</v>
      </c>
      <c r="C322">
        <v>256</v>
      </c>
    </row>
    <row r="323" spans="1:3" x14ac:dyDescent="0.35">
      <c r="A323" s="1">
        <v>38954</v>
      </c>
      <c r="B323" s="2" t="s">
        <v>113</v>
      </c>
      <c r="C323">
        <v>20</v>
      </c>
    </row>
    <row r="324" spans="1:3" x14ac:dyDescent="0.35">
      <c r="A324" s="1">
        <v>38954</v>
      </c>
      <c r="B324" s="2" t="s">
        <v>105</v>
      </c>
      <c r="C324">
        <v>10</v>
      </c>
    </row>
    <row r="325" spans="1:3" x14ac:dyDescent="0.35">
      <c r="A325" s="1">
        <v>38955</v>
      </c>
      <c r="B325" s="2" t="s">
        <v>7</v>
      </c>
      <c r="C325">
        <v>407</v>
      </c>
    </row>
    <row r="326" spans="1:3" x14ac:dyDescent="0.35">
      <c r="A326" s="1">
        <v>38956</v>
      </c>
      <c r="B326" s="2" t="s">
        <v>22</v>
      </c>
      <c r="C326">
        <v>297</v>
      </c>
    </row>
    <row r="327" spans="1:3" x14ac:dyDescent="0.35">
      <c r="A327" s="1">
        <v>38956</v>
      </c>
      <c r="B327" s="2" t="s">
        <v>71</v>
      </c>
      <c r="C327">
        <v>133</v>
      </c>
    </row>
    <row r="328" spans="1:3" x14ac:dyDescent="0.35">
      <c r="A328" s="1">
        <v>38956</v>
      </c>
      <c r="B328" s="2" t="s">
        <v>35</v>
      </c>
      <c r="C328">
        <v>33</v>
      </c>
    </row>
    <row r="329" spans="1:3" x14ac:dyDescent="0.35">
      <c r="A329" s="1">
        <v>38959</v>
      </c>
      <c r="B329" s="2" t="s">
        <v>14</v>
      </c>
      <c r="C329">
        <v>220</v>
      </c>
    </row>
    <row r="330" spans="1:3" x14ac:dyDescent="0.35">
      <c r="A330" s="1">
        <v>38959</v>
      </c>
      <c r="B330" s="2" t="s">
        <v>28</v>
      </c>
      <c r="C330">
        <v>114</v>
      </c>
    </row>
    <row r="331" spans="1:3" x14ac:dyDescent="0.35">
      <c r="A331" s="1">
        <v>38962</v>
      </c>
      <c r="B331" s="2" t="s">
        <v>8</v>
      </c>
      <c r="C331">
        <v>130</v>
      </c>
    </row>
    <row r="332" spans="1:3" x14ac:dyDescent="0.35">
      <c r="A332" s="1">
        <v>38962</v>
      </c>
      <c r="B332" s="2" t="s">
        <v>30</v>
      </c>
      <c r="C332">
        <v>52</v>
      </c>
    </row>
    <row r="333" spans="1:3" x14ac:dyDescent="0.35">
      <c r="A333" s="1">
        <v>38962</v>
      </c>
      <c r="B333" s="2" t="s">
        <v>28</v>
      </c>
      <c r="C333">
        <v>33</v>
      </c>
    </row>
    <row r="334" spans="1:3" x14ac:dyDescent="0.35">
      <c r="A334" s="1">
        <v>38963</v>
      </c>
      <c r="B334" s="2" t="s">
        <v>61</v>
      </c>
      <c r="C334">
        <v>57</v>
      </c>
    </row>
    <row r="335" spans="1:3" x14ac:dyDescent="0.35">
      <c r="A335" s="1">
        <v>38965</v>
      </c>
      <c r="B335" s="2" t="s">
        <v>123</v>
      </c>
      <c r="C335">
        <v>190</v>
      </c>
    </row>
    <row r="336" spans="1:3" x14ac:dyDescent="0.35">
      <c r="A336" s="1">
        <v>38965</v>
      </c>
      <c r="B336" s="2" t="s">
        <v>84</v>
      </c>
      <c r="C336">
        <v>8</v>
      </c>
    </row>
    <row r="337" spans="1:3" x14ac:dyDescent="0.35">
      <c r="A337" s="1">
        <v>38965</v>
      </c>
      <c r="B337" s="2" t="s">
        <v>7</v>
      </c>
      <c r="C337">
        <v>255</v>
      </c>
    </row>
    <row r="338" spans="1:3" x14ac:dyDescent="0.35">
      <c r="A338" s="1">
        <v>38967</v>
      </c>
      <c r="B338" s="2" t="s">
        <v>71</v>
      </c>
      <c r="C338">
        <v>108</v>
      </c>
    </row>
    <row r="339" spans="1:3" x14ac:dyDescent="0.35">
      <c r="A339" s="1">
        <v>38971</v>
      </c>
      <c r="B339" s="2" t="s">
        <v>18</v>
      </c>
      <c r="C339">
        <v>78</v>
      </c>
    </row>
    <row r="340" spans="1:3" x14ac:dyDescent="0.35">
      <c r="A340" s="1">
        <v>38972</v>
      </c>
      <c r="B340" s="2" t="s">
        <v>7</v>
      </c>
      <c r="C340">
        <v>364</v>
      </c>
    </row>
    <row r="341" spans="1:3" x14ac:dyDescent="0.35">
      <c r="A341" s="1">
        <v>38973</v>
      </c>
      <c r="B341" s="2" t="s">
        <v>66</v>
      </c>
      <c r="C341">
        <v>52</v>
      </c>
    </row>
    <row r="342" spans="1:3" x14ac:dyDescent="0.35">
      <c r="A342" s="1">
        <v>38974</v>
      </c>
      <c r="B342" s="2" t="s">
        <v>102</v>
      </c>
      <c r="C342">
        <v>343</v>
      </c>
    </row>
    <row r="343" spans="1:3" x14ac:dyDescent="0.35">
      <c r="A343" s="1">
        <v>38976</v>
      </c>
      <c r="B343" s="2" t="s">
        <v>52</v>
      </c>
      <c r="C343">
        <v>197</v>
      </c>
    </row>
    <row r="344" spans="1:3" x14ac:dyDescent="0.35">
      <c r="A344" s="1">
        <v>38977</v>
      </c>
      <c r="B344" s="2" t="s">
        <v>124</v>
      </c>
      <c r="C344">
        <v>4</v>
      </c>
    </row>
    <row r="345" spans="1:3" x14ac:dyDescent="0.35">
      <c r="A345" s="1">
        <v>38978</v>
      </c>
      <c r="B345" s="2" t="s">
        <v>125</v>
      </c>
      <c r="C345">
        <v>8</v>
      </c>
    </row>
    <row r="346" spans="1:3" x14ac:dyDescent="0.35">
      <c r="A346" s="1">
        <v>38978</v>
      </c>
      <c r="B346" s="2" t="s">
        <v>56</v>
      </c>
      <c r="C346">
        <v>11</v>
      </c>
    </row>
    <row r="347" spans="1:3" x14ac:dyDescent="0.35">
      <c r="A347" s="1">
        <v>38978</v>
      </c>
      <c r="B347" s="2" t="s">
        <v>72</v>
      </c>
      <c r="C347">
        <v>10</v>
      </c>
    </row>
    <row r="348" spans="1:3" x14ac:dyDescent="0.35">
      <c r="A348" s="1">
        <v>38981</v>
      </c>
      <c r="B348" s="2" t="s">
        <v>61</v>
      </c>
      <c r="C348">
        <v>96</v>
      </c>
    </row>
    <row r="349" spans="1:3" x14ac:dyDescent="0.35">
      <c r="A349" s="1">
        <v>38981</v>
      </c>
      <c r="B349" s="2" t="s">
        <v>55</v>
      </c>
      <c r="C349">
        <v>30</v>
      </c>
    </row>
    <row r="350" spans="1:3" x14ac:dyDescent="0.35">
      <c r="A350" s="1">
        <v>38982</v>
      </c>
      <c r="B350" s="2" t="s">
        <v>126</v>
      </c>
      <c r="C350">
        <v>17</v>
      </c>
    </row>
    <row r="351" spans="1:3" x14ac:dyDescent="0.35">
      <c r="A351" s="1">
        <v>38985</v>
      </c>
      <c r="B351" s="2" t="s">
        <v>122</v>
      </c>
      <c r="C351">
        <v>17</v>
      </c>
    </row>
    <row r="352" spans="1:3" x14ac:dyDescent="0.35">
      <c r="A352" s="1">
        <v>38985</v>
      </c>
      <c r="B352" s="2" t="s">
        <v>12</v>
      </c>
      <c r="C352">
        <v>180</v>
      </c>
    </row>
    <row r="353" spans="1:3" x14ac:dyDescent="0.35">
      <c r="A353" s="1">
        <v>38985</v>
      </c>
      <c r="B353" s="2" t="s">
        <v>31</v>
      </c>
      <c r="C353">
        <v>94</v>
      </c>
    </row>
    <row r="354" spans="1:3" x14ac:dyDescent="0.35">
      <c r="A354" s="1">
        <v>38986</v>
      </c>
      <c r="B354" s="2" t="s">
        <v>39</v>
      </c>
      <c r="C354">
        <v>45</v>
      </c>
    </row>
    <row r="355" spans="1:3" x14ac:dyDescent="0.35">
      <c r="A355" s="1">
        <v>38987</v>
      </c>
      <c r="B355" s="2" t="s">
        <v>7</v>
      </c>
      <c r="C355">
        <v>380</v>
      </c>
    </row>
    <row r="356" spans="1:3" x14ac:dyDescent="0.35">
      <c r="A356" s="1">
        <v>38987</v>
      </c>
      <c r="B356" s="2" t="s">
        <v>43</v>
      </c>
      <c r="C356">
        <v>5</v>
      </c>
    </row>
    <row r="357" spans="1:3" x14ac:dyDescent="0.35">
      <c r="A357" s="1">
        <v>38991</v>
      </c>
      <c r="B357" s="2" t="s">
        <v>37</v>
      </c>
      <c r="C357">
        <v>170</v>
      </c>
    </row>
    <row r="358" spans="1:3" x14ac:dyDescent="0.35">
      <c r="A358" s="1">
        <v>38995</v>
      </c>
      <c r="B358" s="2" t="s">
        <v>45</v>
      </c>
      <c r="C358">
        <v>198</v>
      </c>
    </row>
    <row r="359" spans="1:3" x14ac:dyDescent="0.35">
      <c r="A359" s="1">
        <v>38998</v>
      </c>
      <c r="B359" s="2" t="s">
        <v>17</v>
      </c>
      <c r="C359">
        <v>283</v>
      </c>
    </row>
    <row r="360" spans="1:3" x14ac:dyDescent="0.35">
      <c r="A360" s="1">
        <v>39001</v>
      </c>
      <c r="B360" s="2" t="s">
        <v>123</v>
      </c>
      <c r="C360">
        <v>42</v>
      </c>
    </row>
    <row r="361" spans="1:3" x14ac:dyDescent="0.35">
      <c r="A361" s="1">
        <v>39003</v>
      </c>
      <c r="B361" s="2" t="s">
        <v>6</v>
      </c>
      <c r="C361">
        <v>163</v>
      </c>
    </row>
    <row r="362" spans="1:3" x14ac:dyDescent="0.35">
      <c r="A362" s="1">
        <v>39009</v>
      </c>
      <c r="B362" s="2" t="s">
        <v>17</v>
      </c>
      <c r="C362">
        <v>115</v>
      </c>
    </row>
    <row r="363" spans="1:3" x14ac:dyDescent="0.35">
      <c r="A363" s="1">
        <v>39014</v>
      </c>
      <c r="B363" s="2" t="s">
        <v>71</v>
      </c>
      <c r="C363">
        <v>75</v>
      </c>
    </row>
    <row r="364" spans="1:3" x14ac:dyDescent="0.35">
      <c r="A364" s="1">
        <v>39015</v>
      </c>
      <c r="B364" s="2" t="s">
        <v>45</v>
      </c>
      <c r="C364">
        <v>403</v>
      </c>
    </row>
    <row r="365" spans="1:3" x14ac:dyDescent="0.35">
      <c r="A365" s="1">
        <v>39019</v>
      </c>
      <c r="B365" s="2" t="s">
        <v>17</v>
      </c>
      <c r="C365">
        <v>465</v>
      </c>
    </row>
    <row r="366" spans="1:3" x14ac:dyDescent="0.35">
      <c r="A366" s="1">
        <v>39021</v>
      </c>
      <c r="B366" s="2" t="s">
        <v>6</v>
      </c>
      <c r="C366">
        <v>194</v>
      </c>
    </row>
    <row r="367" spans="1:3" x14ac:dyDescent="0.35">
      <c r="A367" s="1">
        <v>39021</v>
      </c>
      <c r="B367" s="2" t="s">
        <v>69</v>
      </c>
      <c r="C367">
        <v>122</v>
      </c>
    </row>
    <row r="368" spans="1:3" x14ac:dyDescent="0.35">
      <c r="A368" s="1">
        <v>39021</v>
      </c>
      <c r="B368" s="2" t="s">
        <v>19</v>
      </c>
      <c r="C368">
        <v>186</v>
      </c>
    </row>
    <row r="369" spans="1:3" x14ac:dyDescent="0.35">
      <c r="A369" s="1">
        <v>39026</v>
      </c>
      <c r="B369" s="2" t="s">
        <v>12</v>
      </c>
      <c r="C369">
        <v>137</v>
      </c>
    </row>
    <row r="370" spans="1:3" x14ac:dyDescent="0.35">
      <c r="A370" s="1">
        <v>39029</v>
      </c>
      <c r="B370" s="2" t="s">
        <v>79</v>
      </c>
      <c r="C370">
        <v>10</v>
      </c>
    </row>
    <row r="371" spans="1:3" x14ac:dyDescent="0.35">
      <c r="A371" s="1">
        <v>39032</v>
      </c>
      <c r="B371" s="2" t="s">
        <v>50</v>
      </c>
      <c r="C371">
        <v>437</v>
      </c>
    </row>
    <row r="372" spans="1:3" x14ac:dyDescent="0.35">
      <c r="A372" s="1">
        <v>39034</v>
      </c>
      <c r="B372" s="2" t="s">
        <v>127</v>
      </c>
      <c r="C372">
        <v>20</v>
      </c>
    </row>
    <row r="373" spans="1:3" x14ac:dyDescent="0.35">
      <c r="A373" s="1">
        <v>39035</v>
      </c>
      <c r="B373" s="2" t="s">
        <v>14</v>
      </c>
      <c r="C373">
        <v>108</v>
      </c>
    </row>
    <row r="374" spans="1:3" x14ac:dyDescent="0.35">
      <c r="A374" s="1">
        <v>39040</v>
      </c>
      <c r="B374" s="2" t="s">
        <v>37</v>
      </c>
      <c r="C374">
        <v>62</v>
      </c>
    </row>
    <row r="375" spans="1:3" x14ac:dyDescent="0.35">
      <c r="A375" s="1">
        <v>39040</v>
      </c>
      <c r="B375" s="2" t="s">
        <v>7</v>
      </c>
      <c r="C375">
        <v>426</v>
      </c>
    </row>
    <row r="376" spans="1:3" x14ac:dyDescent="0.35">
      <c r="A376" s="1">
        <v>39043</v>
      </c>
      <c r="B376" s="2" t="s">
        <v>45</v>
      </c>
      <c r="C376">
        <v>303</v>
      </c>
    </row>
    <row r="377" spans="1:3" x14ac:dyDescent="0.35">
      <c r="A377" s="1">
        <v>39044</v>
      </c>
      <c r="B377" s="2" t="s">
        <v>0</v>
      </c>
      <c r="C377">
        <v>20</v>
      </c>
    </row>
    <row r="378" spans="1:3" x14ac:dyDescent="0.35">
      <c r="A378" s="1">
        <v>39047</v>
      </c>
      <c r="B378" s="2" t="s">
        <v>9</v>
      </c>
      <c r="C378">
        <v>237</v>
      </c>
    </row>
    <row r="379" spans="1:3" x14ac:dyDescent="0.35">
      <c r="A379" s="1">
        <v>39048</v>
      </c>
      <c r="B379" s="2" t="s">
        <v>23</v>
      </c>
      <c r="C379">
        <v>151</v>
      </c>
    </row>
    <row r="380" spans="1:3" x14ac:dyDescent="0.35">
      <c r="A380" s="1">
        <v>39049</v>
      </c>
      <c r="B380" s="2" t="s">
        <v>128</v>
      </c>
      <c r="C380">
        <v>6</v>
      </c>
    </row>
    <row r="381" spans="1:3" x14ac:dyDescent="0.35">
      <c r="A381" s="1">
        <v>39052</v>
      </c>
      <c r="B381" s="2" t="s">
        <v>6</v>
      </c>
      <c r="C381">
        <v>124</v>
      </c>
    </row>
    <row r="382" spans="1:3" x14ac:dyDescent="0.35">
      <c r="A382" s="1">
        <v>39054</v>
      </c>
      <c r="B382" s="2" t="s">
        <v>129</v>
      </c>
      <c r="C382">
        <v>7</v>
      </c>
    </row>
    <row r="383" spans="1:3" x14ac:dyDescent="0.35">
      <c r="A383" s="1">
        <v>39055</v>
      </c>
      <c r="B383" s="2" t="s">
        <v>130</v>
      </c>
      <c r="C383">
        <v>7</v>
      </c>
    </row>
    <row r="384" spans="1:3" x14ac:dyDescent="0.35">
      <c r="A384" s="1">
        <v>39057</v>
      </c>
      <c r="B384" s="2" t="s">
        <v>45</v>
      </c>
      <c r="C384">
        <v>105</v>
      </c>
    </row>
    <row r="385" spans="1:3" x14ac:dyDescent="0.35">
      <c r="A385" s="1">
        <v>39058</v>
      </c>
      <c r="B385" s="2" t="s">
        <v>69</v>
      </c>
      <c r="C385">
        <v>58</v>
      </c>
    </row>
    <row r="386" spans="1:3" x14ac:dyDescent="0.35">
      <c r="A386" s="1">
        <v>39058</v>
      </c>
      <c r="B386" s="2" t="s">
        <v>131</v>
      </c>
      <c r="C386">
        <v>182</v>
      </c>
    </row>
    <row r="387" spans="1:3" x14ac:dyDescent="0.35">
      <c r="A387" s="1">
        <v>39060</v>
      </c>
      <c r="B387" s="2" t="s">
        <v>50</v>
      </c>
      <c r="C387">
        <v>163</v>
      </c>
    </row>
    <row r="388" spans="1:3" x14ac:dyDescent="0.35">
      <c r="A388" s="1">
        <v>39060</v>
      </c>
      <c r="B388" s="2" t="s">
        <v>132</v>
      </c>
      <c r="C388">
        <v>14</v>
      </c>
    </row>
    <row r="389" spans="1:3" x14ac:dyDescent="0.35">
      <c r="A389" s="1">
        <v>39061</v>
      </c>
      <c r="B389" s="2" t="s">
        <v>133</v>
      </c>
      <c r="C389">
        <v>4</v>
      </c>
    </row>
    <row r="390" spans="1:3" x14ac:dyDescent="0.35">
      <c r="A390" s="1">
        <v>39062</v>
      </c>
      <c r="B390" s="2" t="s">
        <v>134</v>
      </c>
      <c r="C390">
        <v>13</v>
      </c>
    </row>
    <row r="391" spans="1:3" x14ac:dyDescent="0.35">
      <c r="A391" s="1">
        <v>39063</v>
      </c>
      <c r="B391" s="2" t="s">
        <v>7</v>
      </c>
      <c r="C391">
        <v>422</v>
      </c>
    </row>
    <row r="392" spans="1:3" x14ac:dyDescent="0.35">
      <c r="A392" s="1">
        <v>39064</v>
      </c>
      <c r="B392" s="2" t="s">
        <v>82</v>
      </c>
      <c r="C392">
        <v>6</v>
      </c>
    </row>
    <row r="393" spans="1:3" x14ac:dyDescent="0.35">
      <c r="A393" s="1">
        <v>39069</v>
      </c>
      <c r="B393" s="2" t="s">
        <v>135</v>
      </c>
      <c r="C393">
        <v>15</v>
      </c>
    </row>
    <row r="394" spans="1:3" x14ac:dyDescent="0.35">
      <c r="A394" s="1">
        <v>39070</v>
      </c>
      <c r="B394" s="2" t="s">
        <v>30</v>
      </c>
      <c r="C394">
        <v>168</v>
      </c>
    </row>
    <row r="395" spans="1:3" x14ac:dyDescent="0.35">
      <c r="A395" s="1">
        <v>39072</v>
      </c>
      <c r="B395" s="2" t="s">
        <v>50</v>
      </c>
      <c r="C395">
        <v>193</v>
      </c>
    </row>
    <row r="396" spans="1:3" x14ac:dyDescent="0.35">
      <c r="A396" s="1">
        <v>39078</v>
      </c>
      <c r="B396" s="2" t="s">
        <v>105</v>
      </c>
      <c r="C396">
        <v>15</v>
      </c>
    </row>
    <row r="397" spans="1:3" x14ac:dyDescent="0.35">
      <c r="A397" s="1">
        <v>39079</v>
      </c>
      <c r="B397" s="2" t="s">
        <v>23</v>
      </c>
      <c r="C397">
        <v>27</v>
      </c>
    </row>
    <row r="398" spans="1:3" x14ac:dyDescent="0.35">
      <c r="A398" s="1">
        <v>39080</v>
      </c>
      <c r="B398" s="2" t="s">
        <v>23</v>
      </c>
      <c r="C398">
        <v>116</v>
      </c>
    </row>
    <row r="399" spans="1:3" x14ac:dyDescent="0.35">
      <c r="A399" s="1">
        <v>39081</v>
      </c>
      <c r="B399" s="2" t="s">
        <v>61</v>
      </c>
      <c r="C399">
        <v>21</v>
      </c>
    </row>
    <row r="400" spans="1:3" x14ac:dyDescent="0.35">
      <c r="A400" s="1">
        <v>39081</v>
      </c>
      <c r="B400" s="2" t="s">
        <v>23</v>
      </c>
      <c r="C400">
        <v>61</v>
      </c>
    </row>
    <row r="401" spans="1:3" x14ac:dyDescent="0.35">
      <c r="A401" s="1">
        <v>39081</v>
      </c>
      <c r="B401" s="2" t="s">
        <v>17</v>
      </c>
      <c r="C401">
        <v>458</v>
      </c>
    </row>
    <row r="402" spans="1:3" x14ac:dyDescent="0.35">
      <c r="A402" s="1">
        <v>39082</v>
      </c>
      <c r="B402" s="2" t="s">
        <v>136</v>
      </c>
      <c r="C402">
        <v>19</v>
      </c>
    </row>
    <row r="403" spans="1:3" x14ac:dyDescent="0.35">
      <c r="A403" s="1">
        <v>39084</v>
      </c>
      <c r="B403" s="2" t="s">
        <v>55</v>
      </c>
      <c r="C403">
        <v>81</v>
      </c>
    </row>
    <row r="404" spans="1:3" x14ac:dyDescent="0.35">
      <c r="A404" s="1">
        <v>39085</v>
      </c>
      <c r="B404" s="2" t="s">
        <v>18</v>
      </c>
      <c r="C404">
        <v>86</v>
      </c>
    </row>
    <row r="405" spans="1:3" x14ac:dyDescent="0.35">
      <c r="A405" s="1">
        <v>39086</v>
      </c>
      <c r="B405" s="2" t="s">
        <v>7</v>
      </c>
      <c r="C405">
        <v>142</v>
      </c>
    </row>
    <row r="406" spans="1:3" x14ac:dyDescent="0.35">
      <c r="A406" s="1">
        <v>39092</v>
      </c>
      <c r="B406" s="2" t="s">
        <v>17</v>
      </c>
      <c r="C406">
        <v>459</v>
      </c>
    </row>
    <row r="407" spans="1:3" x14ac:dyDescent="0.35">
      <c r="A407" s="1">
        <v>39093</v>
      </c>
      <c r="B407" s="2" t="s">
        <v>40</v>
      </c>
      <c r="C407">
        <v>20</v>
      </c>
    </row>
    <row r="408" spans="1:3" x14ac:dyDescent="0.35">
      <c r="A408" s="1">
        <v>39095</v>
      </c>
      <c r="B408" s="2" t="s">
        <v>45</v>
      </c>
      <c r="C408">
        <v>245</v>
      </c>
    </row>
    <row r="409" spans="1:3" x14ac:dyDescent="0.35">
      <c r="A409" s="1">
        <v>39095</v>
      </c>
      <c r="B409" s="2" t="s">
        <v>100</v>
      </c>
      <c r="C409">
        <v>19</v>
      </c>
    </row>
    <row r="410" spans="1:3" x14ac:dyDescent="0.35">
      <c r="A410" s="1">
        <v>39096</v>
      </c>
      <c r="B410" s="2" t="s">
        <v>10</v>
      </c>
      <c r="C410">
        <v>159</v>
      </c>
    </row>
    <row r="411" spans="1:3" x14ac:dyDescent="0.35">
      <c r="A411" s="1">
        <v>39097</v>
      </c>
      <c r="B411" s="2" t="s">
        <v>23</v>
      </c>
      <c r="C411">
        <v>99</v>
      </c>
    </row>
    <row r="412" spans="1:3" x14ac:dyDescent="0.35">
      <c r="A412" s="1">
        <v>39099</v>
      </c>
      <c r="B412" s="2" t="s">
        <v>22</v>
      </c>
      <c r="C412">
        <v>213</v>
      </c>
    </row>
    <row r="413" spans="1:3" x14ac:dyDescent="0.35">
      <c r="A413" s="1">
        <v>39106</v>
      </c>
      <c r="B413" s="2" t="s">
        <v>14</v>
      </c>
      <c r="C413">
        <v>349</v>
      </c>
    </row>
    <row r="414" spans="1:3" x14ac:dyDescent="0.35">
      <c r="A414" s="1">
        <v>39109</v>
      </c>
      <c r="B414" s="2" t="s">
        <v>17</v>
      </c>
      <c r="C414">
        <v>114</v>
      </c>
    </row>
    <row r="415" spans="1:3" x14ac:dyDescent="0.35">
      <c r="A415" s="1">
        <v>39109</v>
      </c>
      <c r="B415" s="2" t="s">
        <v>27</v>
      </c>
      <c r="C415">
        <v>12</v>
      </c>
    </row>
    <row r="416" spans="1:3" x14ac:dyDescent="0.35">
      <c r="A416" s="1">
        <v>39111</v>
      </c>
      <c r="B416" s="2" t="s">
        <v>99</v>
      </c>
      <c r="C416">
        <v>12</v>
      </c>
    </row>
    <row r="417" spans="1:3" x14ac:dyDescent="0.35">
      <c r="A417" s="1">
        <v>39117</v>
      </c>
      <c r="B417" s="2" t="s">
        <v>12</v>
      </c>
      <c r="C417">
        <v>132</v>
      </c>
    </row>
    <row r="418" spans="1:3" x14ac:dyDescent="0.35">
      <c r="A418" s="1">
        <v>39120</v>
      </c>
      <c r="B418" s="2" t="s">
        <v>23</v>
      </c>
      <c r="C418">
        <v>197</v>
      </c>
    </row>
    <row r="419" spans="1:3" x14ac:dyDescent="0.35">
      <c r="A419" s="1">
        <v>39120</v>
      </c>
      <c r="B419" s="2" t="s">
        <v>15</v>
      </c>
      <c r="C419">
        <v>5</v>
      </c>
    </row>
    <row r="420" spans="1:3" x14ac:dyDescent="0.35">
      <c r="A420" s="1">
        <v>39120</v>
      </c>
      <c r="B420" s="2" t="s">
        <v>50</v>
      </c>
      <c r="C420">
        <v>403</v>
      </c>
    </row>
    <row r="421" spans="1:3" x14ac:dyDescent="0.35">
      <c r="A421" s="1">
        <v>39121</v>
      </c>
      <c r="B421" s="2" t="s">
        <v>10</v>
      </c>
      <c r="C421">
        <v>200</v>
      </c>
    </row>
    <row r="422" spans="1:3" x14ac:dyDescent="0.35">
      <c r="A422" s="1">
        <v>39124</v>
      </c>
      <c r="B422" s="2" t="s">
        <v>69</v>
      </c>
      <c r="C422">
        <v>23</v>
      </c>
    </row>
    <row r="423" spans="1:3" x14ac:dyDescent="0.35">
      <c r="A423" s="1">
        <v>39131</v>
      </c>
      <c r="B423" s="2" t="s">
        <v>45</v>
      </c>
      <c r="C423">
        <v>337</v>
      </c>
    </row>
    <row r="424" spans="1:3" x14ac:dyDescent="0.35">
      <c r="A424" s="1">
        <v>39132</v>
      </c>
      <c r="B424" s="2" t="s">
        <v>5</v>
      </c>
      <c r="C424">
        <v>500</v>
      </c>
    </row>
    <row r="425" spans="1:3" x14ac:dyDescent="0.35">
      <c r="A425" s="1">
        <v>39132</v>
      </c>
      <c r="B425" s="2" t="s">
        <v>90</v>
      </c>
      <c r="C425">
        <v>9</v>
      </c>
    </row>
    <row r="426" spans="1:3" x14ac:dyDescent="0.35">
      <c r="A426" s="1">
        <v>39134</v>
      </c>
      <c r="B426" s="2" t="s">
        <v>131</v>
      </c>
      <c r="C426">
        <v>39</v>
      </c>
    </row>
    <row r="427" spans="1:3" x14ac:dyDescent="0.35">
      <c r="A427" s="1">
        <v>39139</v>
      </c>
      <c r="B427" s="2" t="s">
        <v>78</v>
      </c>
      <c r="C427">
        <v>156</v>
      </c>
    </row>
    <row r="428" spans="1:3" x14ac:dyDescent="0.35">
      <c r="A428" s="1">
        <v>39140</v>
      </c>
      <c r="B428" s="2" t="s">
        <v>17</v>
      </c>
      <c r="C428">
        <v>258</v>
      </c>
    </row>
    <row r="429" spans="1:3" x14ac:dyDescent="0.35">
      <c r="A429" s="1">
        <v>39140</v>
      </c>
      <c r="B429" s="2" t="s">
        <v>94</v>
      </c>
      <c r="C429">
        <v>14</v>
      </c>
    </row>
    <row r="430" spans="1:3" x14ac:dyDescent="0.35">
      <c r="A430" s="1">
        <v>39142</v>
      </c>
      <c r="B430" s="2" t="s">
        <v>12</v>
      </c>
      <c r="C430">
        <v>91</v>
      </c>
    </row>
    <row r="431" spans="1:3" x14ac:dyDescent="0.35">
      <c r="A431" s="1">
        <v>39149</v>
      </c>
      <c r="B431" s="2" t="s">
        <v>12</v>
      </c>
      <c r="C431">
        <v>68</v>
      </c>
    </row>
    <row r="432" spans="1:3" x14ac:dyDescent="0.35">
      <c r="A432" s="1">
        <v>39150</v>
      </c>
      <c r="B432" s="2" t="s">
        <v>137</v>
      </c>
      <c r="C432">
        <v>13</v>
      </c>
    </row>
    <row r="433" spans="1:3" x14ac:dyDescent="0.35">
      <c r="A433" s="1">
        <v>39152</v>
      </c>
      <c r="B433" s="2" t="s">
        <v>28</v>
      </c>
      <c r="C433">
        <v>118</v>
      </c>
    </row>
    <row r="434" spans="1:3" x14ac:dyDescent="0.35">
      <c r="A434" s="1">
        <v>39154</v>
      </c>
      <c r="B434" s="2" t="s">
        <v>25</v>
      </c>
      <c r="C434">
        <v>54</v>
      </c>
    </row>
    <row r="435" spans="1:3" x14ac:dyDescent="0.35">
      <c r="A435" s="1">
        <v>39158</v>
      </c>
      <c r="B435" s="2" t="s">
        <v>138</v>
      </c>
      <c r="C435">
        <v>10</v>
      </c>
    </row>
    <row r="436" spans="1:3" x14ac:dyDescent="0.35">
      <c r="A436" s="1">
        <v>39162</v>
      </c>
      <c r="B436" s="2" t="s">
        <v>50</v>
      </c>
      <c r="C436">
        <v>339</v>
      </c>
    </row>
    <row r="437" spans="1:3" x14ac:dyDescent="0.35">
      <c r="A437" s="1">
        <v>39163</v>
      </c>
      <c r="B437" s="2" t="s">
        <v>30</v>
      </c>
      <c r="C437">
        <v>80</v>
      </c>
    </row>
    <row r="438" spans="1:3" x14ac:dyDescent="0.35">
      <c r="A438" s="1">
        <v>39165</v>
      </c>
      <c r="B438" s="2" t="s">
        <v>22</v>
      </c>
      <c r="C438">
        <v>431</v>
      </c>
    </row>
    <row r="439" spans="1:3" x14ac:dyDescent="0.35">
      <c r="A439" s="1">
        <v>39167</v>
      </c>
      <c r="B439" s="2" t="s">
        <v>50</v>
      </c>
      <c r="C439">
        <v>268</v>
      </c>
    </row>
    <row r="440" spans="1:3" x14ac:dyDescent="0.35">
      <c r="A440" s="1">
        <v>39167</v>
      </c>
      <c r="B440" s="2" t="s">
        <v>22</v>
      </c>
      <c r="C440">
        <v>440</v>
      </c>
    </row>
    <row r="441" spans="1:3" x14ac:dyDescent="0.35">
      <c r="A441" s="1">
        <v>39167</v>
      </c>
      <c r="B441" s="2" t="s">
        <v>5</v>
      </c>
      <c r="C441">
        <v>396</v>
      </c>
    </row>
    <row r="442" spans="1:3" x14ac:dyDescent="0.35">
      <c r="A442" s="1">
        <v>39167</v>
      </c>
      <c r="B442" s="2" t="s">
        <v>18</v>
      </c>
      <c r="C442">
        <v>157</v>
      </c>
    </row>
    <row r="443" spans="1:3" x14ac:dyDescent="0.35">
      <c r="A443" s="1">
        <v>39171</v>
      </c>
      <c r="B443" s="2" t="s">
        <v>12</v>
      </c>
      <c r="C443">
        <v>194</v>
      </c>
    </row>
    <row r="444" spans="1:3" x14ac:dyDescent="0.35">
      <c r="A444" s="1">
        <v>39172</v>
      </c>
      <c r="B444" s="2" t="s">
        <v>39</v>
      </c>
      <c r="C444">
        <v>156</v>
      </c>
    </row>
    <row r="445" spans="1:3" x14ac:dyDescent="0.35">
      <c r="A445" s="1">
        <v>39173</v>
      </c>
      <c r="B445" s="2" t="s">
        <v>112</v>
      </c>
      <c r="C445">
        <v>11</v>
      </c>
    </row>
    <row r="446" spans="1:3" x14ac:dyDescent="0.35">
      <c r="A446" s="1">
        <v>39174</v>
      </c>
      <c r="B446" s="2" t="s">
        <v>35</v>
      </c>
      <c r="C446">
        <v>110</v>
      </c>
    </row>
    <row r="447" spans="1:3" x14ac:dyDescent="0.35">
      <c r="A447" s="1">
        <v>39176</v>
      </c>
      <c r="B447" s="2" t="s">
        <v>139</v>
      </c>
      <c r="C447">
        <v>12</v>
      </c>
    </row>
    <row r="448" spans="1:3" x14ac:dyDescent="0.35">
      <c r="A448" s="1">
        <v>39177</v>
      </c>
      <c r="B448" s="2" t="s">
        <v>5</v>
      </c>
      <c r="C448">
        <v>464</v>
      </c>
    </row>
    <row r="449" spans="1:3" x14ac:dyDescent="0.35">
      <c r="A449" s="1">
        <v>39178</v>
      </c>
      <c r="B449" s="2" t="s">
        <v>66</v>
      </c>
      <c r="C449">
        <v>40</v>
      </c>
    </row>
    <row r="450" spans="1:3" x14ac:dyDescent="0.35">
      <c r="A450" s="1">
        <v>39179</v>
      </c>
      <c r="B450" s="2" t="s">
        <v>39</v>
      </c>
      <c r="C450">
        <v>52</v>
      </c>
    </row>
    <row r="451" spans="1:3" x14ac:dyDescent="0.35">
      <c r="A451" s="1">
        <v>39184</v>
      </c>
      <c r="B451" s="2" t="s">
        <v>75</v>
      </c>
      <c r="C451">
        <v>12</v>
      </c>
    </row>
    <row r="452" spans="1:3" x14ac:dyDescent="0.35">
      <c r="A452" s="1">
        <v>39186</v>
      </c>
      <c r="B452" s="2" t="s">
        <v>7</v>
      </c>
      <c r="C452">
        <v>412</v>
      </c>
    </row>
    <row r="453" spans="1:3" x14ac:dyDescent="0.35">
      <c r="A453" s="1">
        <v>39188</v>
      </c>
      <c r="B453" s="2" t="s">
        <v>17</v>
      </c>
      <c r="C453">
        <v>268</v>
      </c>
    </row>
    <row r="454" spans="1:3" x14ac:dyDescent="0.35">
      <c r="A454" s="1">
        <v>39188</v>
      </c>
      <c r="B454" s="2" t="s">
        <v>7</v>
      </c>
      <c r="C454">
        <v>495</v>
      </c>
    </row>
    <row r="455" spans="1:3" x14ac:dyDescent="0.35">
      <c r="A455" s="1">
        <v>39188</v>
      </c>
      <c r="B455" s="2" t="s">
        <v>35</v>
      </c>
      <c r="C455">
        <v>30</v>
      </c>
    </row>
    <row r="456" spans="1:3" x14ac:dyDescent="0.35">
      <c r="A456" s="1">
        <v>39191</v>
      </c>
      <c r="B456" s="2" t="s">
        <v>6</v>
      </c>
      <c r="C456">
        <v>67</v>
      </c>
    </row>
    <row r="457" spans="1:3" x14ac:dyDescent="0.35">
      <c r="A457" s="1">
        <v>39197</v>
      </c>
      <c r="B457" s="2" t="s">
        <v>14</v>
      </c>
      <c r="C457">
        <v>497</v>
      </c>
    </row>
    <row r="458" spans="1:3" x14ac:dyDescent="0.35">
      <c r="A458" s="1">
        <v>39200</v>
      </c>
      <c r="B458" s="2" t="s">
        <v>22</v>
      </c>
      <c r="C458">
        <v>102</v>
      </c>
    </row>
    <row r="459" spans="1:3" x14ac:dyDescent="0.35">
      <c r="A459" s="1">
        <v>39203</v>
      </c>
      <c r="B459" s="2" t="s">
        <v>7</v>
      </c>
      <c r="C459">
        <v>322</v>
      </c>
    </row>
    <row r="460" spans="1:3" x14ac:dyDescent="0.35">
      <c r="A460" s="1">
        <v>39204</v>
      </c>
      <c r="B460" s="2" t="s">
        <v>9</v>
      </c>
      <c r="C460">
        <v>297</v>
      </c>
    </row>
    <row r="461" spans="1:3" x14ac:dyDescent="0.35">
      <c r="A461" s="1">
        <v>39206</v>
      </c>
      <c r="B461" s="2" t="s">
        <v>12</v>
      </c>
      <c r="C461">
        <v>179</v>
      </c>
    </row>
    <row r="462" spans="1:3" x14ac:dyDescent="0.35">
      <c r="A462" s="1">
        <v>39208</v>
      </c>
      <c r="B462" s="2" t="s">
        <v>140</v>
      </c>
      <c r="C462">
        <v>15</v>
      </c>
    </row>
    <row r="463" spans="1:3" x14ac:dyDescent="0.35">
      <c r="A463" s="1">
        <v>39210</v>
      </c>
      <c r="B463" s="2" t="s">
        <v>61</v>
      </c>
      <c r="C463">
        <v>65</v>
      </c>
    </row>
    <row r="464" spans="1:3" x14ac:dyDescent="0.35">
      <c r="A464" s="1">
        <v>39212</v>
      </c>
      <c r="B464" s="2" t="s">
        <v>7</v>
      </c>
      <c r="C464">
        <v>297</v>
      </c>
    </row>
    <row r="465" spans="1:3" x14ac:dyDescent="0.35">
      <c r="A465" s="1">
        <v>39214</v>
      </c>
      <c r="B465" s="2" t="s">
        <v>8</v>
      </c>
      <c r="C465">
        <v>131</v>
      </c>
    </row>
    <row r="466" spans="1:3" x14ac:dyDescent="0.35">
      <c r="A466" s="1">
        <v>39215</v>
      </c>
      <c r="B466" s="2" t="s">
        <v>141</v>
      </c>
      <c r="C466">
        <v>12</v>
      </c>
    </row>
    <row r="467" spans="1:3" x14ac:dyDescent="0.35">
      <c r="A467" s="1">
        <v>39215</v>
      </c>
      <c r="B467" s="2" t="s">
        <v>18</v>
      </c>
      <c r="C467">
        <v>114</v>
      </c>
    </row>
    <row r="468" spans="1:3" x14ac:dyDescent="0.35">
      <c r="A468" s="1">
        <v>39218</v>
      </c>
      <c r="B468" s="2" t="s">
        <v>14</v>
      </c>
      <c r="C468">
        <v>293</v>
      </c>
    </row>
    <row r="469" spans="1:3" x14ac:dyDescent="0.35">
      <c r="A469" s="1">
        <v>39220</v>
      </c>
      <c r="B469" s="2" t="s">
        <v>142</v>
      </c>
      <c r="C469">
        <v>18</v>
      </c>
    </row>
    <row r="470" spans="1:3" x14ac:dyDescent="0.35">
      <c r="A470" s="1">
        <v>39220</v>
      </c>
      <c r="B470" s="2" t="s">
        <v>19</v>
      </c>
      <c r="C470">
        <v>186</v>
      </c>
    </row>
    <row r="471" spans="1:3" x14ac:dyDescent="0.35">
      <c r="A471" s="1">
        <v>39223</v>
      </c>
      <c r="B471" s="2" t="s">
        <v>28</v>
      </c>
      <c r="C471">
        <v>119</v>
      </c>
    </row>
    <row r="472" spans="1:3" x14ac:dyDescent="0.35">
      <c r="A472" s="1">
        <v>39227</v>
      </c>
      <c r="B472" s="2" t="s">
        <v>130</v>
      </c>
      <c r="C472">
        <v>4</v>
      </c>
    </row>
    <row r="473" spans="1:3" x14ac:dyDescent="0.35">
      <c r="A473" s="1">
        <v>39230</v>
      </c>
      <c r="B473" s="2" t="s">
        <v>14</v>
      </c>
      <c r="C473">
        <v>415</v>
      </c>
    </row>
    <row r="474" spans="1:3" x14ac:dyDescent="0.35">
      <c r="A474" s="1">
        <v>39230</v>
      </c>
      <c r="B474" s="2" t="s">
        <v>13</v>
      </c>
      <c r="C474">
        <v>10</v>
      </c>
    </row>
    <row r="475" spans="1:3" x14ac:dyDescent="0.35">
      <c r="A475" s="1">
        <v>39230</v>
      </c>
      <c r="B475" s="2" t="s">
        <v>18</v>
      </c>
      <c r="C475">
        <v>159</v>
      </c>
    </row>
    <row r="476" spans="1:3" x14ac:dyDescent="0.35">
      <c r="A476" s="1">
        <v>39231</v>
      </c>
      <c r="B476" s="2" t="s">
        <v>17</v>
      </c>
      <c r="C476">
        <v>140</v>
      </c>
    </row>
    <row r="477" spans="1:3" x14ac:dyDescent="0.35">
      <c r="A477" s="1">
        <v>39239</v>
      </c>
      <c r="B477" s="2" t="s">
        <v>19</v>
      </c>
      <c r="C477">
        <v>128</v>
      </c>
    </row>
    <row r="478" spans="1:3" x14ac:dyDescent="0.35">
      <c r="A478" s="1">
        <v>39247</v>
      </c>
      <c r="B478" s="2" t="s">
        <v>143</v>
      </c>
      <c r="C478">
        <v>9</v>
      </c>
    </row>
    <row r="479" spans="1:3" x14ac:dyDescent="0.35">
      <c r="A479" s="1">
        <v>39247</v>
      </c>
      <c r="B479" s="2" t="s">
        <v>17</v>
      </c>
      <c r="C479">
        <v>121</v>
      </c>
    </row>
    <row r="480" spans="1:3" x14ac:dyDescent="0.35">
      <c r="A480" s="1">
        <v>39248</v>
      </c>
      <c r="B480" s="2" t="s">
        <v>14</v>
      </c>
      <c r="C480">
        <v>169</v>
      </c>
    </row>
    <row r="481" spans="1:3" x14ac:dyDescent="0.35">
      <c r="A481" s="1">
        <v>39250</v>
      </c>
      <c r="B481" s="2" t="s">
        <v>55</v>
      </c>
      <c r="C481">
        <v>118</v>
      </c>
    </row>
    <row r="482" spans="1:3" x14ac:dyDescent="0.35">
      <c r="A482" s="1">
        <v>39250</v>
      </c>
      <c r="B482" s="2" t="s">
        <v>78</v>
      </c>
      <c r="C482">
        <v>37</v>
      </c>
    </row>
    <row r="483" spans="1:3" x14ac:dyDescent="0.35">
      <c r="A483" s="1">
        <v>39253</v>
      </c>
      <c r="B483" s="2" t="s">
        <v>35</v>
      </c>
      <c r="C483">
        <v>198</v>
      </c>
    </row>
    <row r="484" spans="1:3" x14ac:dyDescent="0.35">
      <c r="A484" s="1">
        <v>39254</v>
      </c>
      <c r="B484" s="2" t="s">
        <v>28</v>
      </c>
      <c r="C484">
        <v>74</v>
      </c>
    </row>
    <row r="485" spans="1:3" x14ac:dyDescent="0.35">
      <c r="A485" s="1">
        <v>39259</v>
      </c>
      <c r="B485" s="2" t="s">
        <v>144</v>
      </c>
      <c r="C485">
        <v>18</v>
      </c>
    </row>
    <row r="486" spans="1:3" x14ac:dyDescent="0.35">
      <c r="A486" s="1">
        <v>39263</v>
      </c>
      <c r="B486" s="2" t="s">
        <v>24</v>
      </c>
      <c r="C486">
        <v>291</v>
      </c>
    </row>
    <row r="487" spans="1:3" x14ac:dyDescent="0.35">
      <c r="A487" s="1">
        <v>39270</v>
      </c>
      <c r="B487" s="2" t="s">
        <v>9</v>
      </c>
      <c r="C487">
        <v>208</v>
      </c>
    </row>
    <row r="488" spans="1:3" x14ac:dyDescent="0.35">
      <c r="A488" s="1">
        <v>39270</v>
      </c>
      <c r="B488" s="2" t="s">
        <v>5</v>
      </c>
      <c r="C488">
        <v>354</v>
      </c>
    </row>
    <row r="489" spans="1:3" x14ac:dyDescent="0.35">
      <c r="A489" s="1">
        <v>39277</v>
      </c>
      <c r="B489" s="2" t="s">
        <v>25</v>
      </c>
      <c r="C489">
        <v>113</v>
      </c>
    </row>
    <row r="490" spans="1:3" x14ac:dyDescent="0.35">
      <c r="A490" s="1">
        <v>39278</v>
      </c>
      <c r="B490" s="2" t="s">
        <v>145</v>
      </c>
      <c r="C490">
        <v>3</v>
      </c>
    </row>
    <row r="491" spans="1:3" x14ac:dyDescent="0.35">
      <c r="A491" s="1">
        <v>39278</v>
      </c>
      <c r="B491" s="2" t="s">
        <v>45</v>
      </c>
      <c r="C491">
        <v>446</v>
      </c>
    </row>
    <row r="492" spans="1:3" x14ac:dyDescent="0.35">
      <c r="A492" s="1">
        <v>39278</v>
      </c>
      <c r="B492" s="2" t="s">
        <v>121</v>
      </c>
      <c r="C492">
        <v>9</v>
      </c>
    </row>
    <row r="493" spans="1:3" x14ac:dyDescent="0.35">
      <c r="A493" s="1">
        <v>39282</v>
      </c>
      <c r="B493" s="2" t="s">
        <v>50</v>
      </c>
      <c r="C493">
        <v>445</v>
      </c>
    </row>
    <row r="494" spans="1:3" x14ac:dyDescent="0.35">
      <c r="A494" s="1">
        <v>39283</v>
      </c>
      <c r="B494" s="2" t="s">
        <v>69</v>
      </c>
      <c r="C494">
        <v>47</v>
      </c>
    </row>
    <row r="495" spans="1:3" x14ac:dyDescent="0.35">
      <c r="A495" s="1">
        <v>39284</v>
      </c>
      <c r="B495" s="2" t="s">
        <v>146</v>
      </c>
      <c r="C495">
        <v>14</v>
      </c>
    </row>
    <row r="496" spans="1:3" x14ac:dyDescent="0.35">
      <c r="A496" s="1">
        <v>39289</v>
      </c>
      <c r="B496" s="2" t="s">
        <v>37</v>
      </c>
      <c r="C496">
        <v>187</v>
      </c>
    </row>
    <row r="497" spans="1:3" x14ac:dyDescent="0.35">
      <c r="A497" s="1">
        <v>39290</v>
      </c>
      <c r="B497" s="2" t="s">
        <v>45</v>
      </c>
      <c r="C497">
        <v>355</v>
      </c>
    </row>
    <row r="498" spans="1:3" x14ac:dyDescent="0.35">
      <c r="A498" s="1">
        <v>39291</v>
      </c>
      <c r="B498" s="2" t="s">
        <v>115</v>
      </c>
      <c r="C498">
        <v>6</v>
      </c>
    </row>
    <row r="499" spans="1:3" x14ac:dyDescent="0.35">
      <c r="A499" s="1">
        <v>39292</v>
      </c>
      <c r="B499" s="2" t="s">
        <v>68</v>
      </c>
      <c r="C499">
        <v>18</v>
      </c>
    </row>
    <row r="500" spans="1:3" x14ac:dyDescent="0.35">
      <c r="A500" s="1">
        <v>39294</v>
      </c>
      <c r="B500" s="2" t="s">
        <v>71</v>
      </c>
      <c r="C500">
        <v>111</v>
      </c>
    </row>
    <row r="501" spans="1:3" x14ac:dyDescent="0.35">
      <c r="A501" s="1">
        <v>39294</v>
      </c>
      <c r="B501" s="2" t="s">
        <v>8</v>
      </c>
      <c r="C501">
        <v>156</v>
      </c>
    </row>
    <row r="502" spans="1:3" x14ac:dyDescent="0.35">
      <c r="A502" s="1">
        <v>39295</v>
      </c>
      <c r="B502" s="2" t="s">
        <v>45</v>
      </c>
      <c r="C502">
        <v>396</v>
      </c>
    </row>
    <row r="503" spans="1:3" x14ac:dyDescent="0.35">
      <c r="A503" s="1">
        <v>39299</v>
      </c>
      <c r="B503" s="2" t="s">
        <v>60</v>
      </c>
      <c r="C503">
        <v>7</v>
      </c>
    </row>
    <row r="504" spans="1:3" x14ac:dyDescent="0.35">
      <c r="A504" s="1">
        <v>39301</v>
      </c>
      <c r="B504" s="2" t="s">
        <v>55</v>
      </c>
      <c r="C504">
        <v>98</v>
      </c>
    </row>
    <row r="505" spans="1:3" x14ac:dyDescent="0.35">
      <c r="A505" s="1">
        <v>39303</v>
      </c>
      <c r="B505" s="2" t="s">
        <v>45</v>
      </c>
      <c r="C505">
        <v>405</v>
      </c>
    </row>
    <row r="506" spans="1:3" x14ac:dyDescent="0.35">
      <c r="A506" s="1">
        <v>39305</v>
      </c>
      <c r="B506" s="2" t="s">
        <v>7</v>
      </c>
      <c r="C506">
        <v>220</v>
      </c>
    </row>
    <row r="507" spans="1:3" x14ac:dyDescent="0.35">
      <c r="A507" s="1">
        <v>39306</v>
      </c>
      <c r="B507" s="2" t="s">
        <v>30</v>
      </c>
      <c r="C507">
        <v>141</v>
      </c>
    </row>
    <row r="508" spans="1:3" x14ac:dyDescent="0.35">
      <c r="A508" s="1">
        <v>39307</v>
      </c>
      <c r="B508" s="2" t="s">
        <v>90</v>
      </c>
      <c r="C508">
        <v>17</v>
      </c>
    </row>
    <row r="509" spans="1:3" x14ac:dyDescent="0.35">
      <c r="A509" s="1">
        <v>39307</v>
      </c>
      <c r="B509" s="2" t="s">
        <v>9</v>
      </c>
      <c r="C509">
        <v>260</v>
      </c>
    </row>
    <row r="510" spans="1:3" x14ac:dyDescent="0.35">
      <c r="A510" s="1">
        <v>39308</v>
      </c>
      <c r="B510" s="2" t="s">
        <v>119</v>
      </c>
      <c r="C510">
        <v>11</v>
      </c>
    </row>
    <row r="511" spans="1:3" x14ac:dyDescent="0.35">
      <c r="A511" s="1">
        <v>39312</v>
      </c>
      <c r="B511" s="2" t="s">
        <v>52</v>
      </c>
      <c r="C511">
        <v>182</v>
      </c>
    </row>
    <row r="512" spans="1:3" x14ac:dyDescent="0.35">
      <c r="A512" s="1">
        <v>39314</v>
      </c>
      <c r="B512" s="2" t="s">
        <v>37</v>
      </c>
      <c r="C512">
        <v>59</v>
      </c>
    </row>
    <row r="513" spans="1:3" x14ac:dyDescent="0.35">
      <c r="A513" s="1">
        <v>39315</v>
      </c>
      <c r="B513" s="2" t="s">
        <v>66</v>
      </c>
      <c r="C513">
        <v>45</v>
      </c>
    </row>
    <row r="514" spans="1:3" x14ac:dyDescent="0.35">
      <c r="A514" s="1">
        <v>39315</v>
      </c>
      <c r="B514" s="2" t="s">
        <v>76</v>
      </c>
      <c r="C514">
        <v>3</v>
      </c>
    </row>
    <row r="515" spans="1:3" x14ac:dyDescent="0.35">
      <c r="A515" s="1">
        <v>39317</v>
      </c>
      <c r="B515" s="2" t="s">
        <v>61</v>
      </c>
      <c r="C515">
        <v>52</v>
      </c>
    </row>
    <row r="516" spans="1:3" x14ac:dyDescent="0.35">
      <c r="A516" s="1">
        <v>39317</v>
      </c>
      <c r="B516" s="2" t="s">
        <v>22</v>
      </c>
      <c r="C516">
        <v>373</v>
      </c>
    </row>
    <row r="517" spans="1:3" x14ac:dyDescent="0.35">
      <c r="A517" s="1">
        <v>39318</v>
      </c>
      <c r="B517" s="2" t="s">
        <v>34</v>
      </c>
      <c r="C517">
        <v>2</v>
      </c>
    </row>
    <row r="518" spans="1:3" x14ac:dyDescent="0.35">
      <c r="A518" s="1">
        <v>39318</v>
      </c>
      <c r="B518" s="2" t="s">
        <v>24</v>
      </c>
      <c r="C518">
        <v>445</v>
      </c>
    </row>
    <row r="519" spans="1:3" x14ac:dyDescent="0.35">
      <c r="A519" s="1">
        <v>39319</v>
      </c>
      <c r="B519" s="2" t="s">
        <v>52</v>
      </c>
      <c r="C519">
        <v>93</v>
      </c>
    </row>
    <row r="520" spans="1:3" x14ac:dyDescent="0.35">
      <c r="A520" s="1">
        <v>39324</v>
      </c>
      <c r="B520" s="2" t="s">
        <v>22</v>
      </c>
      <c r="C520">
        <v>329</v>
      </c>
    </row>
    <row r="521" spans="1:3" x14ac:dyDescent="0.35">
      <c r="A521" s="1">
        <v>39326</v>
      </c>
      <c r="B521" s="2" t="s">
        <v>22</v>
      </c>
      <c r="C521">
        <v>217</v>
      </c>
    </row>
    <row r="522" spans="1:3" x14ac:dyDescent="0.35">
      <c r="A522" s="1">
        <v>39326</v>
      </c>
      <c r="B522" s="2" t="s">
        <v>18</v>
      </c>
      <c r="C522">
        <v>165</v>
      </c>
    </row>
    <row r="523" spans="1:3" x14ac:dyDescent="0.35">
      <c r="A523" s="1">
        <v>39327</v>
      </c>
      <c r="B523" s="2" t="s">
        <v>41</v>
      </c>
      <c r="C523">
        <v>20</v>
      </c>
    </row>
    <row r="524" spans="1:3" x14ac:dyDescent="0.35">
      <c r="A524" s="1">
        <v>39328</v>
      </c>
      <c r="B524" s="2" t="s">
        <v>33</v>
      </c>
      <c r="C524">
        <v>11</v>
      </c>
    </row>
    <row r="525" spans="1:3" x14ac:dyDescent="0.35">
      <c r="A525" s="1">
        <v>39329</v>
      </c>
      <c r="B525" s="2" t="s">
        <v>14</v>
      </c>
      <c r="C525">
        <v>294</v>
      </c>
    </row>
    <row r="526" spans="1:3" x14ac:dyDescent="0.35">
      <c r="A526" s="1">
        <v>39331</v>
      </c>
      <c r="B526" s="2" t="s">
        <v>12</v>
      </c>
      <c r="C526">
        <v>82</v>
      </c>
    </row>
    <row r="527" spans="1:3" x14ac:dyDescent="0.35">
      <c r="A527" s="1">
        <v>39331</v>
      </c>
      <c r="B527" s="2" t="s">
        <v>23</v>
      </c>
      <c r="C527">
        <v>186</v>
      </c>
    </row>
    <row r="528" spans="1:3" x14ac:dyDescent="0.35">
      <c r="A528" s="1">
        <v>39333</v>
      </c>
      <c r="B528" s="2" t="s">
        <v>10</v>
      </c>
      <c r="C528">
        <v>163</v>
      </c>
    </row>
    <row r="529" spans="1:3" x14ac:dyDescent="0.35">
      <c r="A529" s="1">
        <v>39333</v>
      </c>
      <c r="B529" s="2" t="s">
        <v>30</v>
      </c>
      <c r="C529">
        <v>148</v>
      </c>
    </row>
    <row r="530" spans="1:3" x14ac:dyDescent="0.35">
      <c r="A530" s="1">
        <v>39334</v>
      </c>
      <c r="B530" s="2" t="s">
        <v>40</v>
      </c>
      <c r="C530">
        <v>2</v>
      </c>
    </row>
    <row r="531" spans="1:3" x14ac:dyDescent="0.35">
      <c r="A531" s="1">
        <v>39336</v>
      </c>
      <c r="B531" s="2" t="s">
        <v>22</v>
      </c>
      <c r="C531">
        <v>343</v>
      </c>
    </row>
    <row r="532" spans="1:3" x14ac:dyDescent="0.35">
      <c r="A532" s="1">
        <v>39336</v>
      </c>
      <c r="B532" s="2" t="s">
        <v>71</v>
      </c>
      <c r="C532">
        <v>51</v>
      </c>
    </row>
    <row r="533" spans="1:3" x14ac:dyDescent="0.35">
      <c r="A533" s="1">
        <v>39339</v>
      </c>
      <c r="B533" s="2" t="s">
        <v>10</v>
      </c>
      <c r="C533">
        <v>164</v>
      </c>
    </row>
    <row r="534" spans="1:3" x14ac:dyDescent="0.35">
      <c r="A534" s="1">
        <v>39339</v>
      </c>
      <c r="B534" s="2" t="s">
        <v>4</v>
      </c>
      <c r="C534">
        <v>5</v>
      </c>
    </row>
    <row r="535" spans="1:3" x14ac:dyDescent="0.35">
      <c r="A535" s="1">
        <v>39340</v>
      </c>
      <c r="B535" s="2" t="s">
        <v>7</v>
      </c>
      <c r="C535">
        <v>260</v>
      </c>
    </row>
    <row r="536" spans="1:3" x14ac:dyDescent="0.35">
      <c r="A536" s="1">
        <v>39340</v>
      </c>
      <c r="B536" s="2" t="s">
        <v>9</v>
      </c>
      <c r="C536">
        <v>415</v>
      </c>
    </row>
    <row r="537" spans="1:3" x14ac:dyDescent="0.35">
      <c r="A537" s="1">
        <v>39341</v>
      </c>
      <c r="B537" s="2" t="s">
        <v>9</v>
      </c>
      <c r="C537">
        <v>467</v>
      </c>
    </row>
    <row r="538" spans="1:3" x14ac:dyDescent="0.35">
      <c r="A538" s="1">
        <v>39341</v>
      </c>
      <c r="B538" s="2" t="s">
        <v>61</v>
      </c>
      <c r="C538">
        <v>43</v>
      </c>
    </row>
    <row r="539" spans="1:3" x14ac:dyDescent="0.35">
      <c r="A539" s="1">
        <v>39342</v>
      </c>
      <c r="B539" s="2" t="s">
        <v>8</v>
      </c>
      <c r="C539">
        <v>40</v>
      </c>
    </row>
    <row r="540" spans="1:3" x14ac:dyDescent="0.35">
      <c r="A540" s="1">
        <v>39344</v>
      </c>
      <c r="B540" s="2" t="s">
        <v>147</v>
      </c>
      <c r="C540">
        <v>10</v>
      </c>
    </row>
    <row r="541" spans="1:3" x14ac:dyDescent="0.35">
      <c r="A541" s="1">
        <v>39345</v>
      </c>
      <c r="B541" s="2" t="s">
        <v>9</v>
      </c>
      <c r="C541">
        <v>197</v>
      </c>
    </row>
    <row r="542" spans="1:3" x14ac:dyDescent="0.35">
      <c r="A542" s="1">
        <v>39348</v>
      </c>
      <c r="B542" s="2" t="s">
        <v>78</v>
      </c>
      <c r="C542">
        <v>145</v>
      </c>
    </row>
    <row r="543" spans="1:3" x14ac:dyDescent="0.35">
      <c r="A543" s="1">
        <v>39349</v>
      </c>
      <c r="B543" s="2" t="s">
        <v>55</v>
      </c>
      <c r="C543">
        <v>105</v>
      </c>
    </row>
    <row r="544" spans="1:3" x14ac:dyDescent="0.35">
      <c r="A544" s="1">
        <v>39350</v>
      </c>
      <c r="B544" s="2" t="s">
        <v>37</v>
      </c>
      <c r="C544">
        <v>33</v>
      </c>
    </row>
    <row r="545" spans="1:3" x14ac:dyDescent="0.35">
      <c r="A545" s="1">
        <v>39350</v>
      </c>
      <c r="B545" s="2" t="s">
        <v>120</v>
      </c>
      <c r="C545">
        <v>78</v>
      </c>
    </row>
    <row r="546" spans="1:3" x14ac:dyDescent="0.35">
      <c r="A546" s="1">
        <v>39351</v>
      </c>
      <c r="B546" s="2" t="s">
        <v>9</v>
      </c>
      <c r="C546">
        <v>466</v>
      </c>
    </row>
    <row r="547" spans="1:3" x14ac:dyDescent="0.35">
      <c r="A547" s="1">
        <v>39354</v>
      </c>
      <c r="B547" s="2" t="s">
        <v>45</v>
      </c>
      <c r="C547">
        <v>476</v>
      </c>
    </row>
    <row r="548" spans="1:3" x14ac:dyDescent="0.35">
      <c r="A548" s="1">
        <v>39357</v>
      </c>
      <c r="B548" s="2" t="s">
        <v>19</v>
      </c>
      <c r="C548">
        <v>151</v>
      </c>
    </row>
    <row r="549" spans="1:3" x14ac:dyDescent="0.35">
      <c r="A549" s="1">
        <v>39357</v>
      </c>
      <c r="B549" s="2" t="s">
        <v>148</v>
      </c>
      <c r="C549">
        <v>17</v>
      </c>
    </row>
    <row r="550" spans="1:3" x14ac:dyDescent="0.35">
      <c r="A550" s="1">
        <v>39361</v>
      </c>
      <c r="B550" s="2" t="s">
        <v>149</v>
      </c>
      <c r="C550">
        <v>4</v>
      </c>
    </row>
    <row r="551" spans="1:3" x14ac:dyDescent="0.35">
      <c r="A551" s="1">
        <v>39371</v>
      </c>
      <c r="B551" s="2" t="s">
        <v>5</v>
      </c>
      <c r="C551">
        <v>131</v>
      </c>
    </row>
    <row r="552" spans="1:3" x14ac:dyDescent="0.35">
      <c r="A552" s="1">
        <v>39371</v>
      </c>
      <c r="B552" s="2" t="s">
        <v>24</v>
      </c>
      <c r="C552">
        <v>369</v>
      </c>
    </row>
    <row r="553" spans="1:3" x14ac:dyDescent="0.35">
      <c r="A553" s="1">
        <v>39371</v>
      </c>
      <c r="B553" s="2" t="s">
        <v>131</v>
      </c>
      <c r="C553">
        <v>60</v>
      </c>
    </row>
    <row r="554" spans="1:3" x14ac:dyDescent="0.35">
      <c r="A554" s="1">
        <v>39375</v>
      </c>
      <c r="B554" s="2" t="s">
        <v>17</v>
      </c>
      <c r="C554">
        <v>405</v>
      </c>
    </row>
    <row r="555" spans="1:3" x14ac:dyDescent="0.35">
      <c r="A555" s="1">
        <v>39376</v>
      </c>
      <c r="B555" s="2" t="s">
        <v>21</v>
      </c>
      <c r="C555">
        <v>3</v>
      </c>
    </row>
    <row r="556" spans="1:3" x14ac:dyDescent="0.35">
      <c r="A556" s="1">
        <v>39380</v>
      </c>
      <c r="B556" s="2" t="s">
        <v>78</v>
      </c>
      <c r="C556">
        <v>35</v>
      </c>
    </row>
    <row r="557" spans="1:3" x14ac:dyDescent="0.35">
      <c r="A557" s="1">
        <v>39382</v>
      </c>
      <c r="B557" s="2" t="s">
        <v>50</v>
      </c>
      <c r="C557">
        <v>444</v>
      </c>
    </row>
    <row r="558" spans="1:3" x14ac:dyDescent="0.35">
      <c r="A558" s="1">
        <v>39382</v>
      </c>
      <c r="B558" s="2" t="s">
        <v>45</v>
      </c>
      <c r="C558">
        <v>424</v>
      </c>
    </row>
    <row r="559" spans="1:3" x14ac:dyDescent="0.35">
      <c r="A559" s="1">
        <v>39382</v>
      </c>
      <c r="B559" s="2" t="s">
        <v>150</v>
      </c>
      <c r="C559">
        <v>2</v>
      </c>
    </row>
    <row r="560" spans="1:3" x14ac:dyDescent="0.35">
      <c r="A560" s="1">
        <v>39385</v>
      </c>
      <c r="B560" s="2" t="s">
        <v>17</v>
      </c>
      <c r="C560">
        <v>480</v>
      </c>
    </row>
    <row r="561" spans="1:3" x14ac:dyDescent="0.35">
      <c r="A561" s="1">
        <v>39386</v>
      </c>
      <c r="B561" s="2" t="s">
        <v>37</v>
      </c>
      <c r="C561">
        <v>65</v>
      </c>
    </row>
    <row r="562" spans="1:3" x14ac:dyDescent="0.35">
      <c r="A562" s="1">
        <v>39388</v>
      </c>
      <c r="B562" s="2" t="s">
        <v>89</v>
      </c>
      <c r="C562">
        <v>8</v>
      </c>
    </row>
    <row r="563" spans="1:3" x14ac:dyDescent="0.35">
      <c r="A563" s="1">
        <v>39389</v>
      </c>
      <c r="B563" s="2" t="s">
        <v>52</v>
      </c>
      <c r="C563">
        <v>52</v>
      </c>
    </row>
    <row r="564" spans="1:3" x14ac:dyDescent="0.35">
      <c r="A564" s="1">
        <v>39392</v>
      </c>
      <c r="B564" s="2" t="s">
        <v>40</v>
      </c>
      <c r="C564">
        <v>8</v>
      </c>
    </row>
    <row r="565" spans="1:3" x14ac:dyDescent="0.35">
      <c r="A565" s="1">
        <v>39393</v>
      </c>
      <c r="B565" s="2" t="s">
        <v>7</v>
      </c>
      <c r="C565">
        <v>143</v>
      </c>
    </row>
    <row r="566" spans="1:3" x14ac:dyDescent="0.35">
      <c r="A566" s="1">
        <v>39394</v>
      </c>
      <c r="B566" s="2" t="s">
        <v>18</v>
      </c>
      <c r="C566">
        <v>20</v>
      </c>
    </row>
    <row r="567" spans="1:3" x14ac:dyDescent="0.35">
      <c r="A567" s="1">
        <v>39397</v>
      </c>
      <c r="B567" s="2" t="s">
        <v>14</v>
      </c>
      <c r="C567">
        <v>396</v>
      </c>
    </row>
    <row r="568" spans="1:3" x14ac:dyDescent="0.35">
      <c r="A568" s="1">
        <v>39398</v>
      </c>
      <c r="B568" s="2" t="s">
        <v>69</v>
      </c>
      <c r="C568">
        <v>168</v>
      </c>
    </row>
    <row r="569" spans="1:3" x14ac:dyDescent="0.35">
      <c r="A569" s="1">
        <v>39399</v>
      </c>
      <c r="B569" s="2" t="s">
        <v>69</v>
      </c>
      <c r="C569">
        <v>69</v>
      </c>
    </row>
    <row r="570" spans="1:3" x14ac:dyDescent="0.35">
      <c r="A570" s="1">
        <v>39407</v>
      </c>
      <c r="B570" s="2" t="s">
        <v>30</v>
      </c>
      <c r="C570">
        <v>99</v>
      </c>
    </row>
    <row r="571" spans="1:3" x14ac:dyDescent="0.35">
      <c r="A571" s="1">
        <v>39407</v>
      </c>
      <c r="B571" s="2" t="s">
        <v>123</v>
      </c>
      <c r="C571">
        <v>57</v>
      </c>
    </row>
    <row r="572" spans="1:3" x14ac:dyDescent="0.35">
      <c r="A572" s="1">
        <v>39408</v>
      </c>
      <c r="B572" s="2" t="s">
        <v>6</v>
      </c>
      <c r="C572">
        <v>103</v>
      </c>
    </row>
    <row r="573" spans="1:3" x14ac:dyDescent="0.35">
      <c r="A573" s="1">
        <v>39409</v>
      </c>
      <c r="B573" s="2" t="s">
        <v>124</v>
      </c>
      <c r="C573">
        <v>2</v>
      </c>
    </row>
    <row r="574" spans="1:3" x14ac:dyDescent="0.35">
      <c r="A574" s="1">
        <v>39412</v>
      </c>
      <c r="B574" s="2" t="s">
        <v>52</v>
      </c>
      <c r="C574">
        <v>88</v>
      </c>
    </row>
    <row r="575" spans="1:3" x14ac:dyDescent="0.35">
      <c r="A575" s="1">
        <v>39414</v>
      </c>
      <c r="B575" s="2" t="s">
        <v>37</v>
      </c>
      <c r="C575">
        <v>85</v>
      </c>
    </row>
    <row r="576" spans="1:3" x14ac:dyDescent="0.35">
      <c r="A576" s="1">
        <v>39414</v>
      </c>
      <c r="B576" s="2" t="s">
        <v>7</v>
      </c>
      <c r="C576">
        <v>216</v>
      </c>
    </row>
    <row r="577" spans="1:3" x14ac:dyDescent="0.35">
      <c r="A577" s="1">
        <v>39416</v>
      </c>
      <c r="B577" s="2" t="s">
        <v>7</v>
      </c>
      <c r="C577">
        <v>140</v>
      </c>
    </row>
    <row r="578" spans="1:3" x14ac:dyDescent="0.35">
      <c r="A578" s="1">
        <v>39421</v>
      </c>
      <c r="B578" s="2" t="s">
        <v>50</v>
      </c>
      <c r="C578">
        <v>377</v>
      </c>
    </row>
    <row r="579" spans="1:3" x14ac:dyDescent="0.35">
      <c r="A579" s="1">
        <v>39423</v>
      </c>
      <c r="B579" s="2" t="s">
        <v>35</v>
      </c>
      <c r="C579">
        <v>89</v>
      </c>
    </row>
    <row r="580" spans="1:3" x14ac:dyDescent="0.35">
      <c r="A580" s="1">
        <v>39425</v>
      </c>
      <c r="B580" s="2" t="s">
        <v>12</v>
      </c>
      <c r="C580">
        <v>181</v>
      </c>
    </row>
    <row r="581" spans="1:3" x14ac:dyDescent="0.35">
      <c r="A581" s="1">
        <v>39427</v>
      </c>
      <c r="B581" s="2" t="s">
        <v>69</v>
      </c>
      <c r="C581">
        <v>131</v>
      </c>
    </row>
    <row r="582" spans="1:3" x14ac:dyDescent="0.35">
      <c r="A582" s="1">
        <v>39427</v>
      </c>
      <c r="B582" s="2" t="s">
        <v>80</v>
      </c>
      <c r="C582">
        <v>43</v>
      </c>
    </row>
    <row r="583" spans="1:3" x14ac:dyDescent="0.35">
      <c r="A583" s="1">
        <v>39428</v>
      </c>
      <c r="B583" s="2" t="s">
        <v>30</v>
      </c>
      <c r="C583">
        <v>166</v>
      </c>
    </row>
    <row r="584" spans="1:3" x14ac:dyDescent="0.35">
      <c r="A584" s="1">
        <v>39428</v>
      </c>
      <c r="B584" s="2" t="s">
        <v>78</v>
      </c>
      <c r="C584">
        <v>192</v>
      </c>
    </row>
    <row r="585" spans="1:3" x14ac:dyDescent="0.35">
      <c r="A585" s="1">
        <v>39430</v>
      </c>
      <c r="B585" s="2" t="s">
        <v>16</v>
      </c>
      <c r="C585">
        <v>7</v>
      </c>
    </row>
    <row r="586" spans="1:3" x14ac:dyDescent="0.35">
      <c r="A586" s="1">
        <v>39432</v>
      </c>
      <c r="B586" s="2" t="s">
        <v>53</v>
      </c>
      <c r="C586">
        <v>11</v>
      </c>
    </row>
    <row r="587" spans="1:3" x14ac:dyDescent="0.35">
      <c r="A587" s="1">
        <v>39432</v>
      </c>
      <c r="B587" s="2" t="s">
        <v>19</v>
      </c>
      <c r="C587">
        <v>146</v>
      </c>
    </row>
    <row r="588" spans="1:3" x14ac:dyDescent="0.35">
      <c r="A588" s="1">
        <v>39433</v>
      </c>
      <c r="B588" s="2" t="s">
        <v>45</v>
      </c>
      <c r="C588">
        <v>138</v>
      </c>
    </row>
    <row r="589" spans="1:3" x14ac:dyDescent="0.35">
      <c r="A589" s="1">
        <v>39434</v>
      </c>
      <c r="B589" s="2" t="s">
        <v>23</v>
      </c>
      <c r="C589">
        <v>138</v>
      </c>
    </row>
    <row r="590" spans="1:3" x14ac:dyDescent="0.35">
      <c r="A590" s="1">
        <v>39434</v>
      </c>
      <c r="B590" s="2" t="s">
        <v>50</v>
      </c>
      <c r="C590">
        <v>482</v>
      </c>
    </row>
    <row r="591" spans="1:3" x14ac:dyDescent="0.35">
      <c r="A591" s="1">
        <v>39436</v>
      </c>
      <c r="B591" s="2" t="s">
        <v>50</v>
      </c>
      <c r="C591">
        <v>481</v>
      </c>
    </row>
    <row r="592" spans="1:3" x14ac:dyDescent="0.35">
      <c r="A592" s="1">
        <v>39438</v>
      </c>
      <c r="B592" s="2" t="s">
        <v>45</v>
      </c>
      <c r="C592">
        <v>258</v>
      </c>
    </row>
    <row r="593" spans="1:3" x14ac:dyDescent="0.35">
      <c r="A593" s="1">
        <v>39440</v>
      </c>
      <c r="B593" s="2" t="s">
        <v>19</v>
      </c>
      <c r="C593">
        <v>100</v>
      </c>
    </row>
    <row r="594" spans="1:3" x14ac:dyDescent="0.35">
      <c r="A594" s="1">
        <v>39440</v>
      </c>
      <c r="B594" s="2" t="s">
        <v>69</v>
      </c>
      <c r="C594">
        <v>86</v>
      </c>
    </row>
    <row r="595" spans="1:3" x14ac:dyDescent="0.35">
      <c r="A595" s="1">
        <v>39443</v>
      </c>
      <c r="B595" s="2" t="s">
        <v>28</v>
      </c>
      <c r="C595">
        <v>165</v>
      </c>
    </row>
    <row r="596" spans="1:3" x14ac:dyDescent="0.35">
      <c r="A596" s="1">
        <v>39444</v>
      </c>
      <c r="B596" s="2" t="s">
        <v>100</v>
      </c>
      <c r="C596">
        <v>4</v>
      </c>
    </row>
    <row r="597" spans="1:3" x14ac:dyDescent="0.35">
      <c r="A597" s="1">
        <v>39445</v>
      </c>
      <c r="B597" s="2" t="s">
        <v>23</v>
      </c>
      <c r="C597">
        <v>156</v>
      </c>
    </row>
    <row r="598" spans="1:3" x14ac:dyDescent="0.35">
      <c r="A598" s="1">
        <v>39446</v>
      </c>
      <c r="B598" s="2" t="s">
        <v>45</v>
      </c>
      <c r="C598">
        <v>320</v>
      </c>
    </row>
    <row r="599" spans="1:3" x14ac:dyDescent="0.35">
      <c r="A599" s="1">
        <v>39448</v>
      </c>
      <c r="B599" s="2" t="s">
        <v>15</v>
      </c>
      <c r="C599">
        <v>1</v>
      </c>
    </row>
    <row r="600" spans="1:3" x14ac:dyDescent="0.35">
      <c r="A600" s="1">
        <v>39448</v>
      </c>
      <c r="B600" s="2" t="s">
        <v>8</v>
      </c>
      <c r="C600">
        <v>81</v>
      </c>
    </row>
    <row r="601" spans="1:3" x14ac:dyDescent="0.35">
      <c r="A601" s="1">
        <v>39448</v>
      </c>
      <c r="B601" s="2" t="s">
        <v>50</v>
      </c>
      <c r="C601">
        <v>438</v>
      </c>
    </row>
    <row r="602" spans="1:3" x14ac:dyDescent="0.35">
      <c r="A602" s="1">
        <v>39449</v>
      </c>
      <c r="B602" s="2" t="s">
        <v>38</v>
      </c>
      <c r="C602">
        <v>1</v>
      </c>
    </row>
    <row r="603" spans="1:3" x14ac:dyDescent="0.35">
      <c r="A603" s="1">
        <v>39453</v>
      </c>
      <c r="B603" s="2" t="s">
        <v>78</v>
      </c>
      <c r="C603">
        <v>173</v>
      </c>
    </row>
    <row r="604" spans="1:3" x14ac:dyDescent="0.35">
      <c r="A604" s="1">
        <v>39456</v>
      </c>
      <c r="B604" s="2" t="s">
        <v>24</v>
      </c>
      <c r="C604">
        <v>412</v>
      </c>
    </row>
    <row r="605" spans="1:3" x14ac:dyDescent="0.35">
      <c r="A605" s="1">
        <v>39456</v>
      </c>
      <c r="B605" s="2" t="s">
        <v>151</v>
      </c>
      <c r="C605">
        <v>13</v>
      </c>
    </row>
    <row r="606" spans="1:3" x14ac:dyDescent="0.35">
      <c r="A606" s="1">
        <v>39457</v>
      </c>
      <c r="B606" s="2" t="s">
        <v>55</v>
      </c>
      <c r="C606">
        <v>130</v>
      </c>
    </row>
    <row r="607" spans="1:3" x14ac:dyDescent="0.35">
      <c r="A607" s="1">
        <v>39459</v>
      </c>
      <c r="B607" s="2" t="s">
        <v>152</v>
      </c>
      <c r="C607">
        <v>4</v>
      </c>
    </row>
    <row r="608" spans="1:3" x14ac:dyDescent="0.35">
      <c r="A608" s="1">
        <v>39462</v>
      </c>
      <c r="B608" s="2" t="s">
        <v>55</v>
      </c>
      <c r="C608">
        <v>176</v>
      </c>
    </row>
    <row r="609" spans="1:3" x14ac:dyDescent="0.35">
      <c r="A609" s="1">
        <v>39464</v>
      </c>
      <c r="B609" s="2" t="s">
        <v>89</v>
      </c>
      <c r="C609">
        <v>14</v>
      </c>
    </row>
    <row r="610" spans="1:3" x14ac:dyDescent="0.35">
      <c r="A610" s="1">
        <v>39465</v>
      </c>
      <c r="B610" s="2" t="s">
        <v>55</v>
      </c>
      <c r="C610">
        <v>97</v>
      </c>
    </row>
    <row r="611" spans="1:3" x14ac:dyDescent="0.35">
      <c r="A611" s="1">
        <v>39468</v>
      </c>
      <c r="B611" s="2" t="s">
        <v>61</v>
      </c>
      <c r="C611">
        <v>81</v>
      </c>
    </row>
    <row r="612" spans="1:3" x14ac:dyDescent="0.35">
      <c r="A612" s="1">
        <v>39469</v>
      </c>
      <c r="B612" s="2" t="s">
        <v>23</v>
      </c>
      <c r="C612">
        <v>179</v>
      </c>
    </row>
    <row r="613" spans="1:3" x14ac:dyDescent="0.35">
      <c r="A613" s="1">
        <v>39470</v>
      </c>
      <c r="B613" s="2" t="s">
        <v>37</v>
      </c>
      <c r="C613">
        <v>132</v>
      </c>
    </row>
    <row r="614" spans="1:3" x14ac:dyDescent="0.35">
      <c r="A614" s="1">
        <v>39470</v>
      </c>
      <c r="B614" s="2" t="s">
        <v>153</v>
      </c>
      <c r="C614">
        <v>5</v>
      </c>
    </row>
    <row r="615" spans="1:3" x14ac:dyDescent="0.35">
      <c r="A615" s="1">
        <v>39470</v>
      </c>
      <c r="B615" s="2" t="s">
        <v>18</v>
      </c>
      <c r="C615">
        <v>100</v>
      </c>
    </row>
    <row r="616" spans="1:3" x14ac:dyDescent="0.35">
      <c r="A616" s="1">
        <v>39474</v>
      </c>
      <c r="B616" s="2" t="s">
        <v>154</v>
      </c>
      <c r="C616">
        <v>6</v>
      </c>
    </row>
    <row r="617" spans="1:3" x14ac:dyDescent="0.35">
      <c r="A617" s="1">
        <v>39481</v>
      </c>
      <c r="B617" s="2" t="s">
        <v>24</v>
      </c>
      <c r="C617">
        <v>171</v>
      </c>
    </row>
    <row r="618" spans="1:3" x14ac:dyDescent="0.35">
      <c r="A618" s="1">
        <v>39483</v>
      </c>
      <c r="B618" s="2" t="s">
        <v>14</v>
      </c>
      <c r="C618">
        <v>333</v>
      </c>
    </row>
    <row r="619" spans="1:3" x14ac:dyDescent="0.35">
      <c r="A619" s="1">
        <v>39484</v>
      </c>
      <c r="B619" s="2" t="s">
        <v>24</v>
      </c>
      <c r="C619">
        <v>365</v>
      </c>
    </row>
    <row r="620" spans="1:3" x14ac:dyDescent="0.35">
      <c r="A620" s="1">
        <v>39484</v>
      </c>
      <c r="B620" s="2" t="s">
        <v>112</v>
      </c>
      <c r="C620">
        <v>16</v>
      </c>
    </row>
    <row r="621" spans="1:3" x14ac:dyDescent="0.35">
      <c r="A621" s="1">
        <v>39485</v>
      </c>
      <c r="B621" s="2" t="s">
        <v>5</v>
      </c>
      <c r="C621">
        <v>211</v>
      </c>
    </row>
    <row r="622" spans="1:3" x14ac:dyDescent="0.35">
      <c r="A622" s="1">
        <v>39489</v>
      </c>
      <c r="B622" s="2" t="s">
        <v>45</v>
      </c>
      <c r="C622">
        <v>196</v>
      </c>
    </row>
    <row r="623" spans="1:3" x14ac:dyDescent="0.35">
      <c r="A623" s="1">
        <v>39490</v>
      </c>
      <c r="B623" s="2" t="s">
        <v>155</v>
      </c>
      <c r="C623">
        <v>11</v>
      </c>
    </row>
    <row r="624" spans="1:3" x14ac:dyDescent="0.35">
      <c r="A624" s="1">
        <v>39491</v>
      </c>
      <c r="B624" s="2" t="s">
        <v>112</v>
      </c>
      <c r="C624">
        <v>17</v>
      </c>
    </row>
    <row r="625" spans="1:3" x14ac:dyDescent="0.35">
      <c r="A625" s="1">
        <v>39494</v>
      </c>
      <c r="B625" s="2" t="s">
        <v>66</v>
      </c>
      <c r="C625">
        <v>62</v>
      </c>
    </row>
    <row r="626" spans="1:3" x14ac:dyDescent="0.35">
      <c r="A626" s="1">
        <v>39494</v>
      </c>
      <c r="B626" s="2" t="s">
        <v>9</v>
      </c>
      <c r="C626">
        <v>103</v>
      </c>
    </row>
    <row r="627" spans="1:3" x14ac:dyDescent="0.35">
      <c r="A627" s="1">
        <v>39494</v>
      </c>
      <c r="B627" s="2" t="s">
        <v>32</v>
      </c>
      <c r="C627">
        <v>9</v>
      </c>
    </row>
    <row r="628" spans="1:3" x14ac:dyDescent="0.35">
      <c r="A628" s="1">
        <v>39495</v>
      </c>
      <c r="B628" s="2" t="s">
        <v>156</v>
      </c>
      <c r="C628">
        <v>5</v>
      </c>
    </row>
    <row r="629" spans="1:3" x14ac:dyDescent="0.35">
      <c r="A629" s="1">
        <v>39495</v>
      </c>
      <c r="B629" s="2" t="s">
        <v>45</v>
      </c>
      <c r="C629">
        <v>452</v>
      </c>
    </row>
    <row r="630" spans="1:3" x14ac:dyDescent="0.35">
      <c r="A630" s="1">
        <v>39496</v>
      </c>
      <c r="B630" s="2" t="s">
        <v>157</v>
      </c>
      <c r="C630">
        <v>2</v>
      </c>
    </row>
    <row r="631" spans="1:3" x14ac:dyDescent="0.35">
      <c r="A631" s="1">
        <v>39497</v>
      </c>
      <c r="B631" s="2" t="s">
        <v>50</v>
      </c>
      <c r="C631">
        <v>335</v>
      </c>
    </row>
    <row r="632" spans="1:3" x14ac:dyDescent="0.35">
      <c r="A632" s="1">
        <v>39498</v>
      </c>
      <c r="B632" s="2" t="s">
        <v>158</v>
      </c>
      <c r="C632">
        <v>12</v>
      </c>
    </row>
    <row r="633" spans="1:3" x14ac:dyDescent="0.35">
      <c r="A633" s="1">
        <v>39499</v>
      </c>
      <c r="B633" s="2" t="s">
        <v>79</v>
      </c>
      <c r="C633">
        <v>12</v>
      </c>
    </row>
    <row r="634" spans="1:3" x14ac:dyDescent="0.35">
      <c r="A634" s="1">
        <v>39500</v>
      </c>
      <c r="B634" s="2" t="s">
        <v>159</v>
      </c>
      <c r="C634">
        <v>5</v>
      </c>
    </row>
    <row r="635" spans="1:3" x14ac:dyDescent="0.35">
      <c r="A635" s="1">
        <v>39500</v>
      </c>
      <c r="B635" s="2" t="s">
        <v>160</v>
      </c>
      <c r="C635">
        <v>2</v>
      </c>
    </row>
    <row r="636" spans="1:3" x14ac:dyDescent="0.35">
      <c r="A636" s="1">
        <v>39501</v>
      </c>
      <c r="B636" s="2" t="s">
        <v>161</v>
      </c>
      <c r="C636">
        <v>10</v>
      </c>
    </row>
    <row r="637" spans="1:3" x14ac:dyDescent="0.35">
      <c r="A637" s="1">
        <v>39503</v>
      </c>
      <c r="B637" s="2" t="s">
        <v>45</v>
      </c>
      <c r="C637">
        <v>308</v>
      </c>
    </row>
    <row r="638" spans="1:3" x14ac:dyDescent="0.35">
      <c r="A638" s="1">
        <v>39505</v>
      </c>
      <c r="B638" s="2" t="s">
        <v>119</v>
      </c>
      <c r="C638">
        <v>5</v>
      </c>
    </row>
    <row r="639" spans="1:3" x14ac:dyDescent="0.35">
      <c r="A639" s="1">
        <v>39505</v>
      </c>
      <c r="B639" s="2" t="s">
        <v>14</v>
      </c>
      <c r="C639">
        <v>446</v>
      </c>
    </row>
    <row r="640" spans="1:3" x14ac:dyDescent="0.35">
      <c r="A640" s="1">
        <v>39506</v>
      </c>
      <c r="B640" s="2" t="s">
        <v>7</v>
      </c>
      <c r="C640">
        <v>281</v>
      </c>
    </row>
    <row r="641" spans="1:3" x14ac:dyDescent="0.35">
      <c r="A641" s="1">
        <v>39510</v>
      </c>
      <c r="B641" s="2" t="s">
        <v>11</v>
      </c>
      <c r="C641">
        <v>6</v>
      </c>
    </row>
    <row r="642" spans="1:3" x14ac:dyDescent="0.35">
      <c r="A642" s="1">
        <v>39511</v>
      </c>
      <c r="B642" s="2" t="s">
        <v>7</v>
      </c>
      <c r="C642">
        <v>409</v>
      </c>
    </row>
    <row r="643" spans="1:3" x14ac:dyDescent="0.35">
      <c r="A643" s="1">
        <v>39511</v>
      </c>
      <c r="B643" s="2" t="s">
        <v>66</v>
      </c>
      <c r="C643">
        <v>191</v>
      </c>
    </row>
    <row r="644" spans="1:3" x14ac:dyDescent="0.35">
      <c r="A644" s="1">
        <v>39512</v>
      </c>
      <c r="B644" s="2" t="s">
        <v>50</v>
      </c>
      <c r="C644">
        <v>404</v>
      </c>
    </row>
    <row r="645" spans="1:3" x14ac:dyDescent="0.35">
      <c r="A645" s="1">
        <v>39512</v>
      </c>
      <c r="B645" s="2" t="s">
        <v>28</v>
      </c>
      <c r="C645">
        <v>135</v>
      </c>
    </row>
    <row r="646" spans="1:3" x14ac:dyDescent="0.35">
      <c r="A646" s="1">
        <v>39512</v>
      </c>
      <c r="B646" s="2" t="s">
        <v>27</v>
      </c>
      <c r="C646">
        <v>20</v>
      </c>
    </row>
    <row r="647" spans="1:3" x14ac:dyDescent="0.35">
      <c r="A647" s="1">
        <v>39514</v>
      </c>
      <c r="B647" s="2" t="s">
        <v>58</v>
      </c>
      <c r="C647">
        <v>54</v>
      </c>
    </row>
    <row r="648" spans="1:3" x14ac:dyDescent="0.35">
      <c r="A648" s="1">
        <v>39514</v>
      </c>
      <c r="B648" s="2" t="s">
        <v>52</v>
      </c>
      <c r="C648">
        <v>129</v>
      </c>
    </row>
    <row r="649" spans="1:3" x14ac:dyDescent="0.35">
      <c r="A649" s="1">
        <v>39517</v>
      </c>
      <c r="B649" s="2" t="s">
        <v>162</v>
      </c>
      <c r="C649">
        <v>11</v>
      </c>
    </row>
    <row r="650" spans="1:3" x14ac:dyDescent="0.35">
      <c r="A650" s="1">
        <v>39518</v>
      </c>
      <c r="B650" s="2" t="s">
        <v>22</v>
      </c>
      <c r="C650">
        <v>383</v>
      </c>
    </row>
    <row r="651" spans="1:3" x14ac:dyDescent="0.35">
      <c r="A651" s="1">
        <v>39519</v>
      </c>
      <c r="B651" s="2" t="s">
        <v>10</v>
      </c>
      <c r="C651">
        <v>46</v>
      </c>
    </row>
    <row r="652" spans="1:3" x14ac:dyDescent="0.35">
      <c r="A652" s="1">
        <v>39520</v>
      </c>
      <c r="B652" s="2" t="s">
        <v>131</v>
      </c>
      <c r="C652">
        <v>61</v>
      </c>
    </row>
    <row r="653" spans="1:3" x14ac:dyDescent="0.35">
      <c r="A653" s="1">
        <v>39522</v>
      </c>
      <c r="B653" s="2" t="s">
        <v>28</v>
      </c>
      <c r="C653">
        <v>166</v>
      </c>
    </row>
    <row r="654" spans="1:3" x14ac:dyDescent="0.35">
      <c r="A654" s="1">
        <v>39523</v>
      </c>
      <c r="B654" s="2" t="s">
        <v>69</v>
      </c>
      <c r="C654">
        <v>91</v>
      </c>
    </row>
    <row r="655" spans="1:3" x14ac:dyDescent="0.35">
      <c r="A655" s="1">
        <v>39524</v>
      </c>
      <c r="B655" s="2" t="s">
        <v>163</v>
      </c>
      <c r="C655">
        <v>10</v>
      </c>
    </row>
    <row r="656" spans="1:3" x14ac:dyDescent="0.35">
      <c r="A656" s="1">
        <v>39526</v>
      </c>
      <c r="B656" s="2" t="s">
        <v>164</v>
      </c>
      <c r="C656">
        <v>19</v>
      </c>
    </row>
    <row r="657" spans="1:3" x14ac:dyDescent="0.35">
      <c r="A657" s="1">
        <v>39526</v>
      </c>
      <c r="B657" s="2" t="s">
        <v>165</v>
      </c>
      <c r="C657">
        <v>2</v>
      </c>
    </row>
    <row r="658" spans="1:3" x14ac:dyDescent="0.35">
      <c r="A658" s="1">
        <v>39527</v>
      </c>
      <c r="B658" s="2" t="s">
        <v>35</v>
      </c>
      <c r="C658">
        <v>125</v>
      </c>
    </row>
    <row r="659" spans="1:3" x14ac:dyDescent="0.35">
      <c r="A659" s="1">
        <v>39527</v>
      </c>
      <c r="B659" s="2" t="s">
        <v>22</v>
      </c>
      <c r="C659">
        <v>248</v>
      </c>
    </row>
    <row r="660" spans="1:3" x14ac:dyDescent="0.35">
      <c r="A660" s="1">
        <v>39527</v>
      </c>
      <c r="B660" s="2" t="s">
        <v>102</v>
      </c>
      <c r="C660">
        <v>298</v>
      </c>
    </row>
    <row r="661" spans="1:3" x14ac:dyDescent="0.35">
      <c r="A661" s="1">
        <v>39528</v>
      </c>
      <c r="B661" s="2" t="s">
        <v>22</v>
      </c>
      <c r="C661">
        <v>406</v>
      </c>
    </row>
    <row r="662" spans="1:3" x14ac:dyDescent="0.35">
      <c r="A662" s="1">
        <v>39529</v>
      </c>
      <c r="B662" s="2" t="s">
        <v>19</v>
      </c>
      <c r="C662">
        <v>46</v>
      </c>
    </row>
    <row r="663" spans="1:3" x14ac:dyDescent="0.35">
      <c r="A663" s="1">
        <v>39530</v>
      </c>
      <c r="B663" s="2" t="s">
        <v>69</v>
      </c>
      <c r="C663">
        <v>106</v>
      </c>
    </row>
    <row r="664" spans="1:3" x14ac:dyDescent="0.35">
      <c r="A664" s="1">
        <v>39532</v>
      </c>
      <c r="B664" s="2" t="s">
        <v>9</v>
      </c>
      <c r="C664">
        <v>121</v>
      </c>
    </row>
    <row r="665" spans="1:3" x14ac:dyDescent="0.35">
      <c r="A665" s="1">
        <v>39536</v>
      </c>
      <c r="B665" s="2" t="s">
        <v>45</v>
      </c>
      <c r="C665">
        <v>170</v>
      </c>
    </row>
    <row r="666" spans="1:3" x14ac:dyDescent="0.35">
      <c r="A666" s="1">
        <v>39536</v>
      </c>
      <c r="B666" s="2" t="s">
        <v>14</v>
      </c>
      <c r="C666">
        <v>431</v>
      </c>
    </row>
    <row r="667" spans="1:3" x14ac:dyDescent="0.35">
      <c r="A667" s="1">
        <v>39537</v>
      </c>
      <c r="B667" s="2" t="s">
        <v>50</v>
      </c>
      <c r="C667">
        <v>483</v>
      </c>
    </row>
    <row r="668" spans="1:3" x14ac:dyDescent="0.35">
      <c r="A668" s="1">
        <v>39539</v>
      </c>
      <c r="B668" s="2" t="s">
        <v>7</v>
      </c>
      <c r="C668">
        <v>354</v>
      </c>
    </row>
    <row r="669" spans="1:3" x14ac:dyDescent="0.35">
      <c r="A669" s="1">
        <v>39541</v>
      </c>
      <c r="B669" s="2" t="s">
        <v>69</v>
      </c>
      <c r="C669">
        <v>65</v>
      </c>
    </row>
    <row r="670" spans="1:3" x14ac:dyDescent="0.35">
      <c r="A670" s="1">
        <v>39544</v>
      </c>
      <c r="B670" s="2" t="s">
        <v>24</v>
      </c>
      <c r="C670">
        <v>176</v>
      </c>
    </row>
    <row r="671" spans="1:3" x14ac:dyDescent="0.35">
      <c r="A671" s="1">
        <v>39545</v>
      </c>
      <c r="B671" s="2" t="s">
        <v>51</v>
      </c>
      <c r="C671">
        <v>2</v>
      </c>
    </row>
    <row r="672" spans="1:3" x14ac:dyDescent="0.35">
      <c r="A672" s="1">
        <v>39546</v>
      </c>
      <c r="B672" s="2" t="s">
        <v>66</v>
      </c>
      <c r="C672">
        <v>46</v>
      </c>
    </row>
    <row r="673" spans="1:3" x14ac:dyDescent="0.35">
      <c r="A673" s="1">
        <v>39549</v>
      </c>
      <c r="B673" s="2" t="s">
        <v>102</v>
      </c>
      <c r="C673">
        <v>477</v>
      </c>
    </row>
    <row r="674" spans="1:3" x14ac:dyDescent="0.35">
      <c r="A674" s="1">
        <v>39550</v>
      </c>
      <c r="B674" s="2" t="s">
        <v>57</v>
      </c>
      <c r="C674">
        <v>6</v>
      </c>
    </row>
    <row r="675" spans="1:3" x14ac:dyDescent="0.35">
      <c r="A675" s="1">
        <v>39552</v>
      </c>
      <c r="B675" s="2" t="s">
        <v>48</v>
      </c>
      <c r="C675">
        <v>11</v>
      </c>
    </row>
    <row r="676" spans="1:3" x14ac:dyDescent="0.35">
      <c r="A676" s="1">
        <v>39552</v>
      </c>
      <c r="B676" s="2" t="s">
        <v>66</v>
      </c>
      <c r="C676">
        <v>126</v>
      </c>
    </row>
    <row r="677" spans="1:3" x14ac:dyDescent="0.35">
      <c r="A677" s="1">
        <v>39552</v>
      </c>
      <c r="B677" s="2" t="s">
        <v>18</v>
      </c>
      <c r="C677">
        <v>190</v>
      </c>
    </row>
    <row r="678" spans="1:3" x14ac:dyDescent="0.35">
      <c r="A678" s="1">
        <v>39553</v>
      </c>
      <c r="B678" s="2" t="s">
        <v>50</v>
      </c>
      <c r="C678">
        <v>358</v>
      </c>
    </row>
    <row r="679" spans="1:3" x14ac:dyDescent="0.35">
      <c r="A679" s="1">
        <v>39553</v>
      </c>
      <c r="B679" s="2" t="s">
        <v>39</v>
      </c>
      <c r="C679">
        <v>78</v>
      </c>
    </row>
    <row r="680" spans="1:3" x14ac:dyDescent="0.35">
      <c r="A680" s="1">
        <v>39553</v>
      </c>
      <c r="B680" s="2" t="s">
        <v>71</v>
      </c>
      <c r="C680">
        <v>129</v>
      </c>
    </row>
    <row r="681" spans="1:3" x14ac:dyDescent="0.35">
      <c r="A681" s="1">
        <v>39554</v>
      </c>
      <c r="B681" s="2" t="s">
        <v>14</v>
      </c>
      <c r="C681">
        <v>433</v>
      </c>
    </row>
    <row r="682" spans="1:3" x14ac:dyDescent="0.35">
      <c r="A682" s="1">
        <v>39555</v>
      </c>
      <c r="B682" s="2" t="s">
        <v>90</v>
      </c>
      <c r="C682">
        <v>18</v>
      </c>
    </row>
    <row r="683" spans="1:3" x14ac:dyDescent="0.35">
      <c r="A683" s="1">
        <v>39556</v>
      </c>
      <c r="B683" s="2" t="s">
        <v>80</v>
      </c>
      <c r="C683">
        <v>30</v>
      </c>
    </row>
    <row r="684" spans="1:3" x14ac:dyDescent="0.35">
      <c r="A684" s="1">
        <v>39557</v>
      </c>
      <c r="B684" s="2" t="s">
        <v>42</v>
      </c>
      <c r="C684">
        <v>18</v>
      </c>
    </row>
    <row r="685" spans="1:3" x14ac:dyDescent="0.35">
      <c r="A685" s="1">
        <v>39558</v>
      </c>
      <c r="B685" s="2" t="s">
        <v>66</v>
      </c>
      <c r="C685">
        <v>146</v>
      </c>
    </row>
    <row r="686" spans="1:3" x14ac:dyDescent="0.35">
      <c r="A686" s="1">
        <v>39558</v>
      </c>
      <c r="B686" s="2" t="s">
        <v>162</v>
      </c>
      <c r="C686">
        <v>19</v>
      </c>
    </row>
    <row r="687" spans="1:3" x14ac:dyDescent="0.35">
      <c r="A687" s="1">
        <v>39559</v>
      </c>
      <c r="B687" s="2" t="s">
        <v>23</v>
      </c>
      <c r="C687">
        <v>170</v>
      </c>
    </row>
    <row r="688" spans="1:3" x14ac:dyDescent="0.35">
      <c r="A688" s="1">
        <v>39561</v>
      </c>
      <c r="B688" s="2" t="s">
        <v>5</v>
      </c>
      <c r="C688">
        <v>428</v>
      </c>
    </row>
    <row r="689" spans="1:3" x14ac:dyDescent="0.35">
      <c r="A689" s="1">
        <v>39563</v>
      </c>
      <c r="B689" s="2" t="s">
        <v>50</v>
      </c>
      <c r="C689">
        <v>129</v>
      </c>
    </row>
    <row r="690" spans="1:3" x14ac:dyDescent="0.35">
      <c r="A690" s="1">
        <v>39564</v>
      </c>
      <c r="B690" s="2" t="s">
        <v>17</v>
      </c>
      <c r="C690">
        <v>304</v>
      </c>
    </row>
    <row r="691" spans="1:3" x14ac:dyDescent="0.35">
      <c r="A691" s="1">
        <v>39568</v>
      </c>
      <c r="B691" s="2" t="s">
        <v>151</v>
      </c>
      <c r="C691">
        <v>15</v>
      </c>
    </row>
    <row r="692" spans="1:3" x14ac:dyDescent="0.35">
      <c r="A692" s="1">
        <v>39569</v>
      </c>
      <c r="B692" s="2" t="s">
        <v>166</v>
      </c>
      <c r="C692">
        <v>14</v>
      </c>
    </row>
    <row r="693" spans="1:3" x14ac:dyDescent="0.35">
      <c r="A693" s="1">
        <v>39571</v>
      </c>
      <c r="B693" s="2" t="s">
        <v>14</v>
      </c>
      <c r="C693">
        <v>320</v>
      </c>
    </row>
    <row r="694" spans="1:3" x14ac:dyDescent="0.35">
      <c r="A694" s="1">
        <v>39572</v>
      </c>
      <c r="B694" s="2" t="s">
        <v>55</v>
      </c>
      <c r="C694">
        <v>44</v>
      </c>
    </row>
    <row r="695" spans="1:3" x14ac:dyDescent="0.35">
      <c r="A695" s="1">
        <v>39573</v>
      </c>
      <c r="B695" s="2" t="s">
        <v>10</v>
      </c>
      <c r="C695">
        <v>71</v>
      </c>
    </row>
    <row r="696" spans="1:3" x14ac:dyDescent="0.35">
      <c r="A696" s="1">
        <v>39573</v>
      </c>
      <c r="B696" s="2" t="s">
        <v>72</v>
      </c>
      <c r="C696">
        <v>8</v>
      </c>
    </row>
    <row r="697" spans="1:3" x14ac:dyDescent="0.35">
      <c r="A697" s="1">
        <v>39577</v>
      </c>
      <c r="B697" s="2" t="s">
        <v>9</v>
      </c>
      <c r="C697">
        <v>444</v>
      </c>
    </row>
    <row r="698" spans="1:3" x14ac:dyDescent="0.35">
      <c r="A698" s="1">
        <v>39577</v>
      </c>
      <c r="B698" s="2" t="s">
        <v>83</v>
      </c>
      <c r="C698">
        <v>1</v>
      </c>
    </row>
    <row r="699" spans="1:3" x14ac:dyDescent="0.35">
      <c r="A699" s="1">
        <v>39579</v>
      </c>
      <c r="B699" s="2" t="s">
        <v>66</v>
      </c>
      <c r="C699">
        <v>102</v>
      </c>
    </row>
    <row r="700" spans="1:3" x14ac:dyDescent="0.35">
      <c r="A700" s="1">
        <v>39579</v>
      </c>
      <c r="B700" s="2" t="s">
        <v>26</v>
      </c>
      <c r="C700">
        <v>181</v>
      </c>
    </row>
    <row r="701" spans="1:3" x14ac:dyDescent="0.35">
      <c r="A701" s="1">
        <v>39579</v>
      </c>
      <c r="B701" s="2" t="s">
        <v>52</v>
      </c>
      <c r="C701">
        <v>82</v>
      </c>
    </row>
    <row r="702" spans="1:3" x14ac:dyDescent="0.35">
      <c r="A702" s="1">
        <v>39582</v>
      </c>
      <c r="B702" s="2" t="s">
        <v>167</v>
      </c>
      <c r="C702">
        <v>19</v>
      </c>
    </row>
    <row r="703" spans="1:3" x14ac:dyDescent="0.35">
      <c r="A703" s="1">
        <v>39582</v>
      </c>
      <c r="B703" s="2" t="s">
        <v>17</v>
      </c>
      <c r="C703">
        <v>245</v>
      </c>
    </row>
    <row r="704" spans="1:3" x14ac:dyDescent="0.35">
      <c r="A704" s="1">
        <v>39584</v>
      </c>
      <c r="B704" s="2" t="s">
        <v>102</v>
      </c>
      <c r="C704">
        <v>431</v>
      </c>
    </row>
    <row r="705" spans="1:3" x14ac:dyDescent="0.35">
      <c r="A705" s="1">
        <v>39584</v>
      </c>
      <c r="B705" s="2" t="s">
        <v>7</v>
      </c>
      <c r="C705">
        <v>252</v>
      </c>
    </row>
    <row r="706" spans="1:3" x14ac:dyDescent="0.35">
      <c r="A706" s="1">
        <v>39585</v>
      </c>
      <c r="B706" s="2" t="s">
        <v>62</v>
      </c>
      <c r="C706">
        <v>2</v>
      </c>
    </row>
    <row r="707" spans="1:3" x14ac:dyDescent="0.35">
      <c r="A707" s="1">
        <v>39586</v>
      </c>
      <c r="B707" s="2" t="s">
        <v>6</v>
      </c>
      <c r="C707">
        <v>52</v>
      </c>
    </row>
    <row r="708" spans="1:3" x14ac:dyDescent="0.35">
      <c r="A708" s="1">
        <v>39587</v>
      </c>
      <c r="B708" s="2" t="s">
        <v>23</v>
      </c>
      <c r="C708">
        <v>54</v>
      </c>
    </row>
    <row r="709" spans="1:3" x14ac:dyDescent="0.35">
      <c r="A709" s="1">
        <v>39587</v>
      </c>
      <c r="B709" s="2" t="s">
        <v>59</v>
      </c>
      <c r="C709">
        <v>4</v>
      </c>
    </row>
    <row r="710" spans="1:3" x14ac:dyDescent="0.35">
      <c r="A710" s="1">
        <v>39587</v>
      </c>
      <c r="B710" s="2" t="s">
        <v>61</v>
      </c>
      <c r="C710">
        <v>88</v>
      </c>
    </row>
    <row r="711" spans="1:3" x14ac:dyDescent="0.35">
      <c r="A711" s="1">
        <v>39590</v>
      </c>
      <c r="B711" s="2" t="s">
        <v>18</v>
      </c>
      <c r="C711">
        <v>152</v>
      </c>
    </row>
    <row r="712" spans="1:3" x14ac:dyDescent="0.35">
      <c r="A712" s="1">
        <v>39591</v>
      </c>
      <c r="B712" s="2" t="s">
        <v>55</v>
      </c>
      <c r="C712">
        <v>121</v>
      </c>
    </row>
    <row r="713" spans="1:3" x14ac:dyDescent="0.35">
      <c r="A713" s="1">
        <v>39592</v>
      </c>
      <c r="B713" s="2" t="s">
        <v>18</v>
      </c>
      <c r="C713">
        <v>77</v>
      </c>
    </row>
    <row r="714" spans="1:3" x14ac:dyDescent="0.35">
      <c r="A714" s="1">
        <v>39595</v>
      </c>
      <c r="B714" s="2" t="s">
        <v>131</v>
      </c>
      <c r="C714">
        <v>21</v>
      </c>
    </row>
    <row r="715" spans="1:3" x14ac:dyDescent="0.35">
      <c r="A715" s="1">
        <v>39596</v>
      </c>
      <c r="B715" s="2" t="s">
        <v>61</v>
      </c>
      <c r="C715">
        <v>48</v>
      </c>
    </row>
    <row r="716" spans="1:3" x14ac:dyDescent="0.35">
      <c r="A716" s="1">
        <v>39597</v>
      </c>
      <c r="B716" s="2" t="s">
        <v>45</v>
      </c>
      <c r="C716">
        <v>420</v>
      </c>
    </row>
    <row r="717" spans="1:3" x14ac:dyDescent="0.35">
      <c r="A717" s="1">
        <v>39598</v>
      </c>
      <c r="B717" s="2" t="s">
        <v>7</v>
      </c>
      <c r="C717">
        <v>443</v>
      </c>
    </row>
    <row r="718" spans="1:3" x14ac:dyDescent="0.35">
      <c r="A718" s="1">
        <v>39602</v>
      </c>
      <c r="B718" s="2" t="s">
        <v>55</v>
      </c>
      <c r="C718">
        <v>46</v>
      </c>
    </row>
    <row r="719" spans="1:3" x14ac:dyDescent="0.35">
      <c r="A719" s="1">
        <v>39603</v>
      </c>
      <c r="B719" s="2" t="s">
        <v>134</v>
      </c>
      <c r="C719">
        <v>3</v>
      </c>
    </row>
    <row r="720" spans="1:3" x14ac:dyDescent="0.35">
      <c r="A720" s="1">
        <v>39605</v>
      </c>
      <c r="B720" s="2" t="s">
        <v>55</v>
      </c>
      <c r="C720">
        <v>98</v>
      </c>
    </row>
    <row r="721" spans="1:3" x14ac:dyDescent="0.35">
      <c r="A721" s="1">
        <v>39605</v>
      </c>
      <c r="B721" s="2" t="s">
        <v>168</v>
      </c>
      <c r="C721">
        <v>18</v>
      </c>
    </row>
    <row r="722" spans="1:3" x14ac:dyDescent="0.35">
      <c r="A722" s="1">
        <v>39605</v>
      </c>
      <c r="B722" s="2" t="s">
        <v>50</v>
      </c>
      <c r="C722">
        <v>237</v>
      </c>
    </row>
    <row r="723" spans="1:3" x14ac:dyDescent="0.35">
      <c r="A723" s="1">
        <v>39605</v>
      </c>
      <c r="B723" s="2" t="s">
        <v>31</v>
      </c>
      <c r="C723">
        <v>64</v>
      </c>
    </row>
    <row r="724" spans="1:3" x14ac:dyDescent="0.35">
      <c r="A724" s="1">
        <v>39609</v>
      </c>
      <c r="B724" s="2" t="s">
        <v>37</v>
      </c>
      <c r="C724">
        <v>32</v>
      </c>
    </row>
    <row r="725" spans="1:3" x14ac:dyDescent="0.35">
      <c r="A725" s="1">
        <v>39614</v>
      </c>
      <c r="B725" s="2" t="s">
        <v>10</v>
      </c>
      <c r="C725">
        <v>30</v>
      </c>
    </row>
    <row r="726" spans="1:3" x14ac:dyDescent="0.35">
      <c r="A726" s="1">
        <v>39614</v>
      </c>
      <c r="B726" s="2" t="s">
        <v>137</v>
      </c>
      <c r="C726">
        <v>12</v>
      </c>
    </row>
    <row r="727" spans="1:3" x14ac:dyDescent="0.35">
      <c r="A727" s="1">
        <v>39615</v>
      </c>
      <c r="B727" s="2" t="s">
        <v>71</v>
      </c>
      <c r="C727">
        <v>138</v>
      </c>
    </row>
    <row r="728" spans="1:3" x14ac:dyDescent="0.35">
      <c r="A728" s="1">
        <v>39619</v>
      </c>
      <c r="B728" s="2" t="s">
        <v>22</v>
      </c>
      <c r="C728">
        <v>411</v>
      </c>
    </row>
    <row r="729" spans="1:3" x14ac:dyDescent="0.35">
      <c r="A729" s="1">
        <v>39622</v>
      </c>
      <c r="B729" s="2" t="s">
        <v>23</v>
      </c>
      <c r="C729">
        <v>152</v>
      </c>
    </row>
    <row r="730" spans="1:3" x14ac:dyDescent="0.35">
      <c r="A730" s="1">
        <v>39623</v>
      </c>
      <c r="B730" s="2" t="s">
        <v>169</v>
      </c>
      <c r="C730">
        <v>10</v>
      </c>
    </row>
    <row r="731" spans="1:3" x14ac:dyDescent="0.35">
      <c r="A731" s="1">
        <v>39624</v>
      </c>
      <c r="B731" s="2" t="s">
        <v>18</v>
      </c>
      <c r="C731">
        <v>75</v>
      </c>
    </row>
    <row r="732" spans="1:3" x14ac:dyDescent="0.35">
      <c r="A732" s="1">
        <v>39624</v>
      </c>
      <c r="B732" s="2" t="s">
        <v>170</v>
      </c>
      <c r="C732">
        <v>4</v>
      </c>
    </row>
    <row r="733" spans="1:3" x14ac:dyDescent="0.35">
      <c r="A733" s="1">
        <v>39626</v>
      </c>
      <c r="B733" s="2" t="s">
        <v>171</v>
      </c>
      <c r="C733">
        <v>2</v>
      </c>
    </row>
    <row r="734" spans="1:3" x14ac:dyDescent="0.35">
      <c r="A734" s="1">
        <v>39627</v>
      </c>
      <c r="B734" s="2" t="s">
        <v>61</v>
      </c>
      <c r="C734">
        <v>110</v>
      </c>
    </row>
    <row r="735" spans="1:3" x14ac:dyDescent="0.35">
      <c r="A735" s="1">
        <v>39628</v>
      </c>
      <c r="B735" s="2" t="s">
        <v>35</v>
      </c>
      <c r="C735">
        <v>161</v>
      </c>
    </row>
    <row r="736" spans="1:3" x14ac:dyDescent="0.35">
      <c r="A736" s="1">
        <v>39629</v>
      </c>
      <c r="B736" s="2" t="s">
        <v>30</v>
      </c>
      <c r="C736">
        <v>68</v>
      </c>
    </row>
    <row r="737" spans="1:3" x14ac:dyDescent="0.35">
      <c r="A737" s="1">
        <v>39631</v>
      </c>
      <c r="B737" s="2" t="s">
        <v>55</v>
      </c>
      <c r="C737">
        <v>30</v>
      </c>
    </row>
    <row r="738" spans="1:3" x14ac:dyDescent="0.35">
      <c r="A738" s="1">
        <v>39632</v>
      </c>
      <c r="B738" s="2" t="s">
        <v>64</v>
      </c>
      <c r="C738">
        <v>3</v>
      </c>
    </row>
    <row r="739" spans="1:3" x14ac:dyDescent="0.35">
      <c r="A739" s="1">
        <v>39637</v>
      </c>
      <c r="B739" s="2" t="s">
        <v>50</v>
      </c>
      <c r="C739">
        <v>117</v>
      </c>
    </row>
    <row r="740" spans="1:3" x14ac:dyDescent="0.35">
      <c r="A740" s="1">
        <v>39639</v>
      </c>
      <c r="B740" s="2" t="s">
        <v>8</v>
      </c>
      <c r="C740">
        <v>105</v>
      </c>
    </row>
    <row r="741" spans="1:3" x14ac:dyDescent="0.35">
      <c r="A741" s="1">
        <v>39639</v>
      </c>
      <c r="B741" s="2" t="s">
        <v>46</v>
      </c>
      <c r="C741">
        <v>6</v>
      </c>
    </row>
    <row r="742" spans="1:3" x14ac:dyDescent="0.35">
      <c r="A742" s="1">
        <v>39640</v>
      </c>
      <c r="B742" s="2" t="s">
        <v>17</v>
      </c>
      <c r="C742">
        <v>378</v>
      </c>
    </row>
    <row r="743" spans="1:3" x14ac:dyDescent="0.35">
      <c r="A743" s="1">
        <v>39643</v>
      </c>
      <c r="B743" s="2" t="s">
        <v>69</v>
      </c>
      <c r="C743">
        <v>76</v>
      </c>
    </row>
    <row r="744" spans="1:3" x14ac:dyDescent="0.35">
      <c r="A744" s="1">
        <v>39644</v>
      </c>
      <c r="B744" s="2" t="s">
        <v>22</v>
      </c>
      <c r="C744">
        <v>386</v>
      </c>
    </row>
    <row r="745" spans="1:3" x14ac:dyDescent="0.35">
      <c r="A745" s="1">
        <v>39645</v>
      </c>
      <c r="B745" s="2" t="s">
        <v>50</v>
      </c>
      <c r="C745">
        <v>132</v>
      </c>
    </row>
    <row r="746" spans="1:3" x14ac:dyDescent="0.35">
      <c r="A746" s="1">
        <v>39645</v>
      </c>
      <c r="B746" s="2" t="s">
        <v>22</v>
      </c>
      <c r="C746">
        <v>104</v>
      </c>
    </row>
    <row r="747" spans="1:3" x14ac:dyDescent="0.35">
      <c r="A747" s="1">
        <v>39646</v>
      </c>
      <c r="B747" s="2" t="s">
        <v>45</v>
      </c>
      <c r="C747">
        <v>380</v>
      </c>
    </row>
    <row r="748" spans="1:3" x14ac:dyDescent="0.35">
      <c r="A748" s="1">
        <v>39647</v>
      </c>
      <c r="B748" s="2" t="s">
        <v>78</v>
      </c>
      <c r="C748">
        <v>76</v>
      </c>
    </row>
    <row r="749" spans="1:3" x14ac:dyDescent="0.35">
      <c r="A749" s="1">
        <v>39647</v>
      </c>
      <c r="B749" s="2" t="s">
        <v>25</v>
      </c>
      <c r="C749">
        <v>194</v>
      </c>
    </row>
    <row r="750" spans="1:3" x14ac:dyDescent="0.35">
      <c r="A750" s="1">
        <v>39653</v>
      </c>
      <c r="B750" s="2" t="s">
        <v>61</v>
      </c>
      <c r="C750">
        <v>147</v>
      </c>
    </row>
    <row r="751" spans="1:3" x14ac:dyDescent="0.35">
      <c r="A751" s="1">
        <v>39656</v>
      </c>
      <c r="B751" s="2" t="s">
        <v>22</v>
      </c>
      <c r="C751">
        <v>319</v>
      </c>
    </row>
    <row r="752" spans="1:3" x14ac:dyDescent="0.35">
      <c r="A752" s="1">
        <v>39657</v>
      </c>
      <c r="B752" s="2" t="s">
        <v>39</v>
      </c>
      <c r="C752">
        <v>38</v>
      </c>
    </row>
    <row r="753" spans="1:3" x14ac:dyDescent="0.35">
      <c r="A753" s="1">
        <v>39662</v>
      </c>
      <c r="B753" s="2" t="s">
        <v>28</v>
      </c>
      <c r="C753">
        <v>31</v>
      </c>
    </row>
    <row r="754" spans="1:3" x14ac:dyDescent="0.35">
      <c r="A754" s="1">
        <v>39664</v>
      </c>
      <c r="B754" s="2" t="s">
        <v>6</v>
      </c>
      <c r="C754">
        <v>28</v>
      </c>
    </row>
    <row r="755" spans="1:3" x14ac:dyDescent="0.35">
      <c r="A755" s="1">
        <v>39664</v>
      </c>
      <c r="B755" s="2" t="s">
        <v>105</v>
      </c>
      <c r="C755">
        <v>15</v>
      </c>
    </row>
    <row r="756" spans="1:3" x14ac:dyDescent="0.35">
      <c r="A756" s="1">
        <v>39667</v>
      </c>
      <c r="B756" s="2" t="s">
        <v>62</v>
      </c>
      <c r="C756">
        <v>2</v>
      </c>
    </row>
    <row r="757" spans="1:3" x14ac:dyDescent="0.35">
      <c r="A757" s="1">
        <v>39667</v>
      </c>
      <c r="B757" s="2" t="s">
        <v>101</v>
      </c>
      <c r="C757">
        <v>16</v>
      </c>
    </row>
    <row r="758" spans="1:3" x14ac:dyDescent="0.35">
      <c r="A758" s="1">
        <v>39669</v>
      </c>
      <c r="B758" s="2" t="s">
        <v>78</v>
      </c>
      <c r="C758">
        <v>83</v>
      </c>
    </row>
    <row r="759" spans="1:3" x14ac:dyDescent="0.35">
      <c r="A759" s="1">
        <v>39670</v>
      </c>
      <c r="B759" s="2" t="s">
        <v>172</v>
      </c>
      <c r="C759">
        <v>16</v>
      </c>
    </row>
    <row r="760" spans="1:3" x14ac:dyDescent="0.35">
      <c r="A760" s="1">
        <v>39671</v>
      </c>
      <c r="B760" s="2" t="s">
        <v>9</v>
      </c>
      <c r="C760">
        <v>397</v>
      </c>
    </row>
    <row r="761" spans="1:3" x14ac:dyDescent="0.35">
      <c r="A761" s="1">
        <v>39671</v>
      </c>
      <c r="B761" s="2" t="s">
        <v>78</v>
      </c>
      <c r="C761">
        <v>184</v>
      </c>
    </row>
    <row r="762" spans="1:3" x14ac:dyDescent="0.35">
      <c r="A762" s="1">
        <v>39673</v>
      </c>
      <c r="B762" s="2" t="s">
        <v>78</v>
      </c>
      <c r="C762">
        <v>55</v>
      </c>
    </row>
    <row r="763" spans="1:3" x14ac:dyDescent="0.35">
      <c r="A763" s="1">
        <v>39674</v>
      </c>
      <c r="B763" s="2" t="s">
        <v>69</v>
      </c>
      <c r="C763">
        <v>107</v>
      </c>
    </row>
    <row r="764" spans="1:3" x14ac:dyDescent="0.35">
      <c r="A764" s="1">
        <v>39676</v>
      </c>
      <c r="B764" s="2" t="s">
        <v>69</v>
      </c>
      <c r="C764">
        <v>127</v>
      </c>
    </row>
    <row r="765" spans="1:3" x14ac:dyDescent="0.35">
      <c r="A765" s="1">
        <v>39679</v>
      </c>
      <c r="B765" s="2" t="s">
        <v>173</v>
      </c>
      <c r="C765">
        <v>122</v>
      </c>
    </row>
    <row r="766" spans="1:3" x14ac:dyDescent="0.35">
      <c r="A766" s="1">
        <v>39679</v>
      </c>
      <c r="B766" s="2" t="s">
        <v>18</v>
      </c>
      <c r="C766">
        <v>107</v>
      </c>
    </row>
    <row r="767" spans="1:3" x14ac:dyDescent="0.35">
      <c r="A767" s="1">
        <v>39681</v>
      </c>
      <c r="B767" s="2" t="s">
        <v>22</v>
      </c>
      <c r="C767">
        <v>113</v>
      </c>
    </row>
    <row r="768" spans="1:3" x14ac:dyDescent="0.35">
      <c r="A768" s="1">
        <v>39681</v>
      </c>
      <c r="B768" s="2" t="s">
        <v>7</v>
      </c>
      <c r="C768">
        <v>297</v>
      </c>
    </row>
    <row r="769" spans="1:3" x14ac:dyDescent="0.35">
      <c r="A769" s="1">
        <v>39682</v>
      </c>
      <c r="B769" s="2" t="s">
        <v>44</v>
      </c>
      <c r="C769">
        <v>14</v>
      </c>
    </row>
    <row r="770" spans="1:3" x14ac:dyDescent="0.35">
      <c r="A770" s="1">
        <v>39684</v>
      </c>
      <c r="B770" s="2" t="s">
        <v>52</v>
      </c>
      <c r="C770">
        <v>188</v>
      </c>
    </row>
    <row r="771" spans="1:3" x14ac:dyDescent="0.35">
      <c r="A771" s="1">
        <v>39686</v>
      </c>
      <c r="B771" s="2" t="s">
        <v>151</v>
      </c>
      <c r="C771">
        <v>11</v>
      </c>
    </row>
    <row r="772" spans="1:3" x14ac:dyDescent="0.35">
      <c r="A772" s="1">
        <v>39689</v>
      </c>
      <c r="B772" s="2" t="s">
        <v>28</v>
      </c>
      <c r="C772">
        <v>105</v>
      </c>
    </row>
    <row r="773" spans="1:3" x14ac:dyDescent="0.35">
      <c r="A773" s="1">
        <v>39690</v>
      </c>
      <c r="B773" s="2" t="s">
        <v>160</v>
      </c>
      <c r="C773">
        <v>18</v>
      </c>
    </row>
    <row r="774" spans="1:3" x14ac:dyDescent="0.35">
      <c r="A774" s="1">
        <v>39690</v>
      </c>
      <c r="B774" s="2" t="s">
        <v>7</v>
      </c>
      <c r="C774">
        <v>418</v>
      </c>
    </row>
    <row r="775" spans="1:3" x14ac:dyDescent="0.35">
      <c r="A775" s="1">
        <v>39691</v>
      </c>
      <c r="B775" s="2" t="s">
        <v>174</v>
      </c>
      <c r="C775">
        <v>4</v>
      </c>
    </row>
    <row r="776" spans="1:3" x14ac:dyDescent="0.35">
      <c r="A776" s="1">
        <v>39691</v>
      </c>
      <c r="B776" s="2" t="s">
        <v>124</v>
      </c>
      <c r="C776">
        <v>5</v>
      </c>
    </row>
    <row r="777" spans="1:3" x14ac:dyDescent="0.35">
      <c r="A777" s="1">
        <v>39692</v>
      </c>
      <c r="B777" s="2" t="s">
        <v>102</v>
      </c>
      <c r="C777">
        <v>346</v>
      </c>
    </row>
    <row r="778" spans="1:3" x14ac:dyDescent="0.35">
      <c r="A778" s="1">
        <v>39694</v>
      </c>
      <c r="B778" s="2" t="s">
        <v>9</v>
      </c>
      <c r="C778">
        <v>417</v>
      </c>
    </row>
    <row r="779" spans="1:3" x14ac:dyDescent="0.35">
      <c r="A779" s="1">
        <v>39696</v>
      </c>
      <c r="B779" s="2" t="s">
        <v>123</v>
      </c>
      <c r="C779">
        <v>35</v>
      </c>
    </row>
    <row r="780" spans="1:3" x14ac:dyDescent="0.35">
      <c r="A780" s="1">
        <v>39696</v>
      </c>
      <c r="B780" s="2" t="s">
        <v>3</v>
      </c>
      <c r="C780">
        <v>6</v>
      </c>
    </row>
    <row r="781" spans="1:3" x14ac:dyDescent="0.35">
      <c r="A781" s="1">
        <v>39697</v>
      </c>
      <c r="B781" s="2" t="s">
        <v>50</v>
      </c>
      <c r="C781">
        <v>322</v>
      </c>
    </row>
    <row r="782" spans="1:3" x14ac:dyDescent="0.35">
      <c r="A782" s="1">
        <v>39697</v>
      </c>
      <c r="B782" s="2" t="s">
        <v>37</v>
      </c>
      <c r="C782">
        <v>150</v>
      </c>
    </row>
    <row r="783" spans="1:3" x14ac:dyDescent="0.35">
      <c r="A783" s="1">
        <v>39698</v>
      </c>
      <c r="B783" s="2" t="s">
        <v>14</v>
      </c>
      <c r="C783">
        <v>492</v>
      </c>
    </row>
    <row r="784" spans="1:3" x14ac:dyDescent="0.35">
      <c r="A784" s="1">
        <v>39702</v>
      </c>
      <c r="B784" s="2" t="s">
        <v>18</v>
      </c>
      <c r="C784">
        <v>93</v>
      </c>
    </row>
    <row r="785" spans="1:3" x14ac:dyDescent="0.35">
      <c r="A785" s="1">
        <v>39705</v>
      </c>
      <c r="B785" s="2" t="s">
        <v>61</v>
      </c>
      <c r="C785">
        <v>64</v>
      </c>
    </row>
    <row r="786" spans="1:3" x14ac:dyDescent="0.35">
      <c r="A786" s="1">
        <v>39705</v>
      </c>
      <c r="B786" s="2" t="s">
        <v>89</v>
      </c>
      <c r="C786">
        <v>7</v>
      </c>
    </row>
    <row r="787" spans="1:3" x14ac:dyDescent="0.35">
      <c r="A787" s="1">
        <v>39705</v>
      </c>
      <c r="B787" s="2" t="s">
        <v>18</v>
      </c>
      <c r="C787">
        <v>90</v>
      </c>
    </row>
    <row r="788" spans="1:3" x14ac:dyDescent="0.35">
      <c r="A788" s="1">
        <v>39712</v>
      </c>
      <c r="B788" s="2" t="s">
        <v>50</v>
      </c>
      <c r="C788">
        <v>136</v>
      </c>
    </row>
    <row r="789" spans="1:3" x14ac:dyDescent="0.35">
      <c r="A789" s="1">
        <v>39713</v>
      </c>
      <c r="B789" s="2" t="s">
        <v>19</v>
      </c>
      <c r="C789">
        <v>104</v>
      </c>
    </row>
    <row r="790" spans="1:3" x14ac:dyDescent="0.35">
      <c r="A790" s="1">
        <v>39713</v>
      </c>
      <c r="B790" s="2" t="s">
        <v>150</v>
      </c>
      <c r="C790">
        <v>1</v>
      </c>
    </row>
    <row r="791" spans="1:3" x14ac:dyDescent="0.35">
      <c r="A791" s="1">
        <v>39714</v>
      </c>
      <c r="B791" s="2" t="s">
        <v>31</v>
      </c>
      <c r="C791">
        <v>52</v>
      </c>
    </row>
    <row r="792" spans="1:3" x14ac:dyDescent="0.35">
      <c r="A792" s="1">
        <v>39714</v>
      </c>
      <c r="B792" s="2" t="s">
        <v>45</v>
      </c>
      <c r="C792">
        <v>203</v>
      </c>
    </row>
    <row r="793" spans="1:3" x14ac:dyDescent="0.35">
      <c r="A793" s="1">
        <v>39716</v>
      </c>
      <c r="B793" s="2" t="s">
        <v>30</v>
      </c>
      <c r="C793">
        <v>183</v>
      </c>
    </row>
    <row r="794" spans="1:3" x14ac:dyDescent="0.35">
      <c r="A794" s="1">
        <v>39717</v>
      </c>
      <c r="B794" s="2" t="s">
        <v>61</v>
      </c>
      <c r="C794">
        <v>182</v>
      </c>
    </row>
    <row r="795" spans="1:3" x14ac:dyDescent="0.35">
      <c r="A795" s="1">
        <v>39719</v>
      </c>
      <c r="B795" s="2" t="s">
        <v>45</v>
      </c>
      <c r="C795">
        <v>383</v>
      </c>
    </row>
    <row r="796" spans="1:3" x14ac:dyDescent="0.35">
      <c r="A796" s="1">
        <v>39722</v>
      </c>
      <c r="B796" s="2" t="s">
        <v>22</v>
      </c>
      <c r="C796">
        <v>113</v>
      </c>
    </row>
    <row r="797" spans="1:3" x14ac:dyDescent="0.35">
      <c r="A797" s="1">
        <v>39722</v>
      </c>
      <c r="B797" s="2" t="s">
        <v>63</v>
      </c>
      <c r="C797">
        <v>154</v>
      </c>
    </row>
    <row r="798" spans="1:3" x14ac:dyDescent="0.35">
      <c r="A798" s="1">
        <v>39722</v>
      </c>
      <c r="B798" s="2" t="s">
        <v>36</v>
      </c>
      <c r="C798">
        <v>8</v>
      </c>
    </row>
    <row r="799" spans="1:3" x14ac:dyDescent="0.35">
      <c r="A799" s="1">
        <v>39725</v>
      </c>
      <c r="B799" s="2" t="s">
        <v>116</v>
      </c>
      <c r="C799">
        <v>5</v>
      </c>
    </row>
    <row r="800" spans="1:3" x14ac:dyDescent="0.35">
      <c r="A800" s="1">
        <v>39725</v>
      </c>
      <c r="B800" s="2" t="s">
        <v>42</v>
      </c>
      <c r="C800">
        <v>14</v>
      </c>
    </row>
    <row r="801" spans="1:3" x14ac:dyDescent="0.35">
      <c r="A801" s="1">
        <v>39727</v>
      </c>
      <c r="B801" s="2" t="s">
        <v>71</v>
      </c>
      <c r="C801">
        <v>27</v>
      </c>
    </row>
    <row r="802" spans="1:3" x14ac:dyDescent="0.35">
      <c r="A802" s="1">
        <v>39727</v>
      </c>
      <c r="B802" s="2" t="s">
        <v>8</v>
      </c>
      <c r="C802">
        <v>141</v>
      </c>
    </row>
    <row r="803" spans="1:3" x14ac:dyDescent="0.35">
      <c r="A803" s="1">
        <v>39729</v>
      </c>
      <c r="B803" s="2" t="s">
        <v>175</v>
      </c>
      <c r="C803">
        <v>14</v>
      </c>
    </row>
    <row r="804" spans="1:3" x14ac:dyDescent="0.35">
      <c r="A804" s="1">
        <v>39729</v>
      </c>
      <c r="B804" s="2" t="s">
        <v>31</v>
      </c>
      <c r="C804">
        <v>136</v>
      </c>
    </row>
    <row r="805" spans="1:3" x14ac:dyDescent="0.35">
      <c r="A805" s="1">
        <v>39729</v>
      </c>
      <c r="B805" s="2" t="s">
        <v>5</v>
      </c>
      <c r="C805">
        <v>378</v>
      </c>
    </row>
    <row r="806" spans="1:3" x14ac:dyDescent="0.35">
      <c r="A806" s="1">
        <v>39729</v>
      </c>
      <c r="B806" s="2" t="s">
        <v>159</v>
      </c>
      <c r="C806">
        <v>12</v>
      </c>
    </row>
    <row r="807" spans="1:3" x14ac:dyDescent="0.35">
      <c r="A807" s="1">
        <v>39732</v>
      </c>
      <c r="B807" s="2" t="s">
        <v>45</v>
      </c>
      <c r="C807">
        <v>284</v>
      </c>
    </row>
    <row r="808" spans="1:3" x14ac:dyDescent="0.35">
      <c r="A808" s="1">
        <v>39733</v>
      </c>
      <c r="B808" s="2" t="s">
        <v>19</v>
      </c>
      <c r="C808">
        <v>54</v>
      </c>
    </row>
    <row r="809" spans="1:3" x14ac:dyDescent="0.35">
      <c r="A809" s="1">
        <v>39733</v>
      </c>
      <c r="B809" s="2" t="s">
        <v>31</v>
      </c>
      <c r="C809">
        <v>51</v>
      </c>
    </row>
    <row r="810" spans="1:3" x14ac:dyDescent="0.35">
      <c r="A810" s="1">
        <v>39733</v>
      </c>
      <c r="B810" s="2" t="s">
        <v>55</v>
      </c>
      <c r="C810">
        <v>159</v>
      </c>
    </row>
    <row r="811" spans="1:3" x14ac:dyDescent="0.35">
      <c r="A811" s="1">
        <v>39738</v>
      </c>
      <c r="B811" s="2" t="s">
        <v>9</v>
      </c>
      <c r="C811">
        <v>351</v>
      </c>
    </row>
    <row r="812" spans="1:3" x14ac:dyDescent="0.35">
      <c r="A812" s="1">
        <v>39738</v>
      </c>
      <c r="B812" s="2" t="s">
        <v>22</v>
      </c>
      <c r="C812">
        <v>390</v>
      </c>
    </row>
    <row r="813" spans="1:3" x14ac:dyDescent="0.35">
      <c r="A813" s="1">
        <v>39738</v>
      </c>
      <c r="B813" s="2" t="s">
        <v>33</v>
      </c>
      <c r="C813">
        <v>4</v>
      </c>
    </row>
    <row r="814" spans="1:3" x14ac:dyDescent="0.35">
      <c r="A814" s="1">
        <v>39739</v>
      </c>
      <c r="B814" s="2" t="s">
        <v>35</v>
      </c>
      <c r="C814">
        <v>140</v>
      </c>
    </row>
    <row r="815" spans="1:3" x14ac:dyDescent="0.35">
      <c r="A815" s="1">
        <v>39740</v>
      </c>
      <c r="B815" s="2" t="s">
        <v>50</v>
      </c>
      <c r="C815">
        <v>125</v>
      </c>
    </row>
    <row r="816" spans="1:3" x14ac:dyDescent="0.35">
      <c r="A816" s="1">
        <v>39740</v>
      </c>
      <c r="B816" s="2" t="s">
        <v>66</v>
      </c>
      <c r="C816">
        <v>97</v>
      </c>
    </row>
    <row r="817" spans="1:3" x14ac:dyDescent="0.35">
      <c r="A817" s="1">
        <v>39743</v>
      </c>
      <c r="B817" s="2" t="s">
        <v>66</v>
      </c>
      <c r="C817">
        <v>190</v>
      </c>
    </row>
    <row r="818" spans="1:3" x14ac:dyDescent="0.35">
      <c r="A818" s="1">
        <v>39745</v>
      </c>
      <c r="B818" s="2" t="s">
        <v>14</v>
      </c>
      <c r="C818">
        <v>415</v>
      </c>
    </row>
    <row r="819" spans="1:3" x14ac:dyDescent="0.35">
      <c r="A819" s="1">
        <v>39747</v>
      </c>
      <c r="B819" s="2" t="s">
        <v>9</v>
      </c>
      <c r="C819">
        <v>269</v>
      </c>
    </row>
    <row r="820" spans="1:3" x14ac:dyDescent="0.35">
      <c r="A820" s="1">
        <v>39747</v>
      </c>
      <c r="B820" s="2" t="s">
        <v>140</v>
      </c>
      <c r="C820">
        <v>11</v>
      </c>
    </row>
    <row r="821" spans="1:3" x14ac:dyDescent="0.35">
      <c r="A821" s="1">
        <v>39747</v>
      </c>
      <c r="B821" s="2" t="s">
        <v>45</v>
      </c>
      <c r="C821">
        <v>162</v>
      </c>
    </row>
    <row r="822" spans="1:3" x14ac:dyDescent="0.35">
      <c r="A822" s="1">
        <v>39757</v>
      </c>
      <c r="B822" s="2" t="s">
        <v>18</v>
      </c>
      <c r="C822">
        <v>75</v>
      </c>
    </row>
    <row r="823" spans="1:3" x14ac:dyDescent="0.35">
      <c r="A823" s="1">
        <v>39759</v>
      </c>
      <c r="B823" s="2" t="s">
        <v>22</v>
      </c>
      <c r="C823">
        <v>358</v>
      </c>
    </row>
    <row r="824" spans="1:3" x14ac:dyDescent="0.35">
      <c r="A824" s="1">
        <v>39760</v>
      </c>
      <c r="B824" s="2" t="s">
        <v>8</v>
      </c>
      <c r="C824">
        <v>198</v>
      </c>
    </row>
    <row r="825" spans="1:3" x14ac:dyDescent="0.35">
      <c r="A825" s="1">
        <v>39763</v>
      </c>
      <c r="B825" s="2" t="s">
        <v>22</v>
      </c>
      <c r="C825">
        <v>189</v>
      </c>
    </row>
    <row r="826" spans="1:3" x14ac:dyDescent="0.35">
      <c r="A826" s="1">
        <v>39764</v>
      </c>
      <c r="B826" s="2" t="s">
        <v>24</v>
      </c>
      <c r="C826">
        <v>226</v>
      </c>
    </row>
    <row r="827" spans="1:3" x14ac:dyDescent="0.35">
      <c r="A827" s="1">
        <v>39765</v>
      </c>
      <c r="B827" s="2" t="s">
        <v>55</v>
      </c>
      <c r="C827">
        <v>94</v>
      </c>
    </row>
    <row r="828" spans="1:3" x14ac:dyDescent="0.35">
      <c r="A828" s="1">
        <v>39770</v>
      </c>
      <c r="B828" s="2" t="s">
        <v>50</v>
      </c>
      <c r="C828">
        <v>401</v>
      </c>
    </row>
    <row r="829" spans="1:3" x14ac:dyDescent="0.35">
      <c r="A829" s="1">
        <v>39771</v>
      </c>
      <c r="B829" s="2" t="s">
        <v>69</v>
      </c>
      <c r="C829">
        <v>52</v>
      </c>
    </row>
    <row r="830" spans="1:3" x14ac:dyDescent="0.35">
      <c r="A830" s="1">
        <v>39772</v>
      </c>
      <c r="B830" s="2" t="s">
        <v>12</v>
      </c>
      <c r="C830">
        <v>189</v>
      </c>
    </row>
    <row r="831" spans="1:3" x14ac:dyDescent="0.35">
      <c r="A831" s="1">
        <v>39774</v>
      </c>
      <c r="B831" s="2" t="s">
        <v>17</v>
      </c>
      <c r="C831">
        <v>201</v>
      </c>
    </row>
    <row r="832" spans="1:3" x14ac:dyDescent="0.35">
      <c r="A832" s="1">
        <v>39775</v>
      </c>
      <c r="B832" s="2" t="s">
        <v>22</v>
      </c>
      <c r="C832">
        <v>235</v>
      </c>
    </row>
    <row r="833" spans="1:3" x14ac:dyDescent="0.35">
      <c r="A833" s="1">
        <v>39776</v>
      </c>
      <c r="B833" s="2" t="s">
        <v>55</v>
      </c>
      <c r="C833">
        <v>78</v>
      </c>
    </row>
    <row r="834" spans="1:3" x14ac:dyDescent="0.35">
      <c r="A834" s="1">
        <v>39776</v>
      </c>
      <c r="B834" s="2" t="s">
        <v>126</v>
      </c>
      <c r="C834">
        <v>13</v>
      </c>
    </row>
    <row r="835" spans="1:3" x14ac:dyDescent="0.35">
      <c r="A835" s="1">
        <v>39776</v>
      </c>
      <c r="B835" s="2" t="s">
        <v>20</v>
      </c>
      <c r="C835">
        <v>196</v>
      </c>
    </row>
    <row r="836" spans="1:3" x14ac:dyDescent="0.35">
      <c r="A836" s="1">
        <v>39780</v>
      </c>
      <c r="B836" s="2" t="s">
        <v>70</v>
      </c>
      <c r="C836">
        <v>11</v>
      </c>
    </row>
    <row r="837" spans="1:3" x14ac:dyDescent="0.35">
      <c r="A837" s="1">
        <v>39780</v>
      </c>
      <c r="B837" s="2" t="s">
        <v>176</v>
      </c>
      <c r="C837">
        <v>17</v>
      </c>
    </row>
    <row r="838" spans="1:3" x14ac:dyDescent="0.35">
      <c r="A838" s="1">
        <v>39781</v>
      </c>
      <c r="B838" s="2" t="s">
        <v>47</v>
      </c>
      <c r="C838">
        <v>4</v>
      </c>
    </row>
    <row r="839" spans="1:3" x14ac:dyDescent="0.35">
      <c r="A839" s="1">
        <v>39785</v>
      </c>
      <c r="B839" s="2" t="s">
        <v>54</v>
      </c>
      <c r="C839">
        <v>17</v>
      </c>
    </row>
    <row r="840" spans="1:3" x14ac:dyDescent="0.35">
      <c r="A840" s="1">
        <v>39785</v>
      </c>
      <c r="B840" s="2" t="s">
        <v>177</v>
      </c>
      <c r="C840">
        <v>1</v>
      </c>
    </row>
    <row r="841" spans="1:3" x14ac:dyDescent="0.35">
      <c r="A841" s="1">
        <v>39790</v>
      </c>
      <c r="B841" s="2" t="s">
        <v>13</v>
      </c>
      <c r="C841">
        <v>6</v>
      </c>
    </row>
    <row r="842" spans="1:3" x14ac:dyDescent="0.35">
      <c r="A842" s="1">
        <v>39790</v>
      </c>
      <c r="B842" s="2" t="s">
        <v>7</v>
      </c>
      <c r="C842">
        <v>496</v>
      </c>
    </row>
    <row r="843" spans="1:3" x14ac:dyDescent="0.35">
      <c r="A843" s="1">
        <v>39794</v>
      </c>
      <c r="B843" s="2" t="s">
        <v>5</v>
      </c>
      <c r="C843">
        <v>363</v>
      </c>
    </row>
    <row r="844" spans="1:3" x14ac:dyDescent="0.35">
      <c r="A844" s="1">
        <v>39797</v>
      </c>
      <c r="B844" s="2" t="s">
        <v>5</v>
      </c>
      <c r="C844">
        <v>491</v>
      </c>
    </row>
    <row r="845" spans="1:3" x14ac:dyDescent="0.35">
      <c r="A845" s="1">
        <v>39797</v>
      </c>
      <c r="B845" s="2" t="s">
        <v>17</v>
      </c>
      <c r="C845">
        <v>369</v>
      </c>
    </row>
    <row r="846" spans="1:3" x14ac:dyDescent="0.35">
      <c r="A846" s="1">
        <v>39799</v>
      </c>
      <c r="B846" s="2" t="s">
        <v>66</v>
      </c>
      <c r="C846">
        <v>60</v>
      </c>
    </row>
    <row r="847" spans="1:3" x14ac:dyDescent="0.35">
      <c r="A847" s="1">
        <v>39800</v>
      </c>
      <c r="B847" s="2" t="s">
        <v>20</v>
      </c>
      <c r="C847">
        <v>35</v>
      </c>
    </row>
    <row r="848" spans="1:3" x14ac:dyDescent="0.35">
      <c r="A848" s="1">
        <v>39803</v>
      </c>
      <c r="B848" s="2" t="s">
        <v>7</v>
      </c>
      <c r="C848">
        <v>121</v>
      </c>
    </row>
    <row r="849" spans="1:3" x14ac:dyDescent="0.35">
      <c r="A849" s="1">
        <v>39803</v>
      </c>
      <c r="B849" s="2" t="s">
        <v>50</v>
      </c>
      <c r="C849">
        <v>442</v>
      </c>
    </row>
    <row r="850" spans="1:3" x14ac:dyDescent="0.35">
      <c r="A850" s="1">
        <v>39804</v>
      </c>
      <c r="B850" s="2" t="s">
        <v>7</v>
      </c>
      <c r="C850">
        <v>338</v>
      </c>
    </row>
    <row r="851" spans="1:3" x14ac:dyDescent="0.35">
      <c r="A851" s="1">
        <v>39805</v>
      </c>
      <c r="B851" s="2" t="s">
        <v>31</v>
      </c>
      <c r="C851">
        <v>94</v>
      </c>
    </row>
    <row r="852" spans="1:3" x14ac:dyDescent="0.35">
      <c r="A852" s="1">
        <v>39808</v>
      </c>
      <c r="B852" s="2" t="s">
        <v>1</v>
      </c>
      <c r="C852">
        <v>14</v>
      </c>
    </row>
    <row r="853" spans="1:3" x14ac:dyDescent="0.35">
      <c r="A853" s="1">
        <v>39809</v>
      </c>
      <c r="B853" s="2" t="s">
        <v>94</v>
      </c>
      <c r="C853">
        <v>2</v>
      </c>
    </row>
    <row r="854" spans="1:3" x14ac:dyDescent="0.35">
      <c r="A854" s="1">
        <v>39811</v>
      </c>
      <c r="B854" s="2" t="s">
        <v>14</v>
      </c>
      <c r="C854">
        <v>110</v>
      </c>
    </row>
    <row r="855" spans="1:3" x14ac:dyDescent="0.35">
      <c r="A855" s="1">
        <v>39812</v>
      </c>
      <c r="B855" s="2" t="s">
        <v>87</v>
      </c>
      <c r="C855">
        <v>18</v>
      </c>
    </row>
    <row r="856" spans="1:3" x14ac:dyDescent="0.35">
      <c r="A856" s="1">
        <v>39812</v>
      </c>
      <c r="B856" s="2" t="s">
        <v>147</v>
      </c>
      <c r="C856">
        <v>7</v>
      </c>
    </row>
    <row r="857" spans="1:3" x14ac:dyDescent="0.35">
      <c r="A857" s="1">
        <v>39814</v>
      </c>
      <c r="B857" s="2" t="s">
        <v>178</v>
      </c>
      <c r="C857">
        <v>2</v>
      </c>
    </row>
    <row r="858" spans="1:3" x14ac:dyDescent="0.35">
      <c r="A858" s="1">
        <v>39815</v>
      </c>
      <c r="B858" s="2" t="s">
        <v>37</v>
      </c>
      <c r="C858">
        <v>188</v>
      </c>
    </row>
    <row r="859" spans="1:3" x14ac:dyDescent="0.35">
      <c r="A859" s="1">
        <v>39819</v>
      </c>
      <c r="B859" s="2" t="s">
        <v>92</v>
      </c>
      <c r="C859">
        <v>11</v>
      </c>
    </row>
    <row r="860" spans="1:3" x14ac:dyDescent="0.35">
      <c r="A860" s="1">
        <v>39819</v>
      </c>
      <c r="B860" s="2" t="s">
        <v>14</v>
      </c>
      <c r="C860">
        <v>129</v>
      </c>
    </row>
    <row r="861" spans="1:3" x14ac:dyDescent="0.35">
      <c r="A861" s="1">
        <v>39819</v>
      </c>
      <c r="B861" s="2" t="s">
        <v>61</v>
      </c>
      <c r="C861">
        <v>117</v>
      </c>
    </row>
    <row r="862" spans="1:3" x14ac:dyDescent="0.35">
      <c r="A862" s="1">
        <v>39821</v>
      </c>
      <c r="B862" s="2" t="s">
        <v>82</v>
      </c>
      <c r="C862">
        <v>11</v>
      </c>
    </row>
    <row r="863" spans="1:3" x14ac:dyDescent="0.35">
      <c r="A863" s="1">
        <v>39823</v>
      </c>
      <c r="B863" s="2" t="s">
        <v>61</v>
      </c>
      <c r="C863">
        <v>186</v>
      </c>
    </row>
    <row r="864" spans="1:3" x14ac:dyDescent="0.35">
      <c r="A864" s="1">
        <v>39824</v>
      </c>
      <c r="B864" s="2" t="s">
        <v>18</v>
      </c>
      <c r="C864">
        <v>40</v>
      </c>
    </row>
    <row r="865" spans="1:3" x14ac:dyDescent="0.35">
      <c r="A865" s="1">
        <v>39829</v>
      </c>
      <c r="B865" s="2" t="s">
        <v>47</v>
      </c>
      <c r="C865">
        <v>6</v>
      </c>
    </row>
    <row r="866" spans="1:3" x14ac:dyDescent="0.35">
      <c r="A866" s="1">
        <v>39831</v>
      </c>
      <c r="B866" s="2" t="s">
        <v>55</v>
      </c>
      <c r="C866">
        <v>153</v>
      </c>
    </row>
    <row r="867" spans="1:3" x14ac:dyDescent="0.35">
      <c r="A867" s="1">
        <v>39832</v>
      </c>
      <c r="B867" s="2" t="s">
        <v>45</v>
      </c>
      <c r="C867">
        <v>163</v>
      </c>
    </row>
    <row r="868" spans="1:3" x14ac:dyDescent="0.35">
      <c r="A868" s="1">
        <v>39834</v>
      </c>
      <c r="B868" s="2" t="s">
        <v>179</v>
      </c>
      <c r="C868">
        <v>16</v>
      </c>
    </row>
    <row r="869" spans="1:3" x14ac:dyDescent="0.35">
      <c r="A869" s="1">
        <v>39835</v>
      </c>
      <c r="B869" s="2" t="s">
        <v>25</v>
      </c>
      <c r="C869">
        <v>161</v>
      </c>
    </row>
    <row r="870" spans="1:3" x14ac:dyDescent="0.35">
      <c r="A870" s="1">
        <v>39836</v>
      </c>
      <c r="B870" s="2" t="s">
        <v>180</v>
      </c>
      <c r="C870">
        <v>5</v>
      </c>
    </row>
    <row r="871" spans="1:3" x14ac:dyDescent="0.35">
      <c r="A871" s="1">
        <v>39839</v>
      </c>
      <c r="B871" s="2" t="s">
        <v>30</v>
      </c>
      <c r="C871">
        <v>200</v>
      </c>
    </row>
    <row r="872" spans="1:3" x14ac:dyDescent="0.35">
      <c r="A872" s="1">
        <v>39843</v>
      </c>
      <c r="B872" s="2" t="s">
        <v>181</v>
      </c>
      <c r="C872">
        <v>11</v>
      </c>
    </row>
    <row r="873" spans="1:3" x14ac:dyDescent="0.35">
      <c r="A873" s="1">
        <v>39847</v>
      </c>
      <c r="B873" s="2" t="s">
        <v>96</v>
      </c>
      <c r="C873">
        <v>14</v>
      </c>
    </row>
    <row r="874" spans="1:3" x14ac:dyDescent="0.35">
      <c r="A874" s="1">
        <v>39849</v>
      </c>
      <c r="B874" s="2" t="s">
        <v>7</v>
      </c>
      <c r="C874">
        <v>469</v>
      </c>
    </row>
    <row r="875" spans="1:3" x14ac:dyDescent="0.35">
      <c r="A875" s="1">
        <v>39853</v>
      </c>
      <c r="B875" s="2" t="s">
        <v>166</v>
      </c>
      <c r="C875">
        <v>11</v>
      </c>
    </row>
    <row r="876" spans="1:3" x14ac:dyDescent="0.35">
      <c r="A876" s="1">
        <v>39853</v>
      </c>
      <c r="B876" s="2" t="s">
        <v>14</v>
      </c>
      <c r="C876">
        <v>423</v>
      </c>
    </row>
    <row r="877" spans="1:3" x14ac:dyDescent="0.35">
      <c r="A877" s="1">
        <v>39853</v>
      </c>
      <c r="B877" s="2" t="s">
        <v>172</v>
      </c>
      <c r="C877">
        <v>9</v>
      </c>
    </row>
    <row r="878" spans="1:3" x14ac:dyDescent="0.35">
      <c r="A878" s="1">
        <v>39853</v>
      </c>
      <c r="B878" s="2" t="s">
        <v>68</v>
      </c>
      <c r="C878">
        <v>3</v>
      </c>
    </row>
    <row r="879" spans="1:3" x14ac:dyDescent="0.35">
      <c r="A879" s="1">
        <v>39854</v>
      </c>
      <c r="B879" s="2" t="s">
        <v>22</v>
      </c>
      <c r="C879">
        <v>186</v>
      </c>
    </row>
    <row r="880" spans="1:3" x14ac:dyDescent="0.35">
      <c r="A880" s="1">
        <v>39854</v>
      </c>
      <c r="B880" s="2" t="s">
        <v>7</v>
      </c>
      <c r="C880">
        <v>390</v>
      </c>
    </row>
    <row r="881" spans="1:3" x14ac:dyDescent="0.35">
      <c r="A881" s="1">
        <v>39855</v>
      </c>
      <c r="B881" s="2" t="s">
        <v>5</v>
      </c>
      <c r="C881">
        <v>445</v>
      </c>
    </row>
    <row r="882" spans="1:3" x14ac:dyDescent="0.35">
      <c r="A882" s="1">
        <v>39856</v>
      </c>
      <c r="B882" s="2" t="s">
        <v>50</v>
      </c>
      <c r="C882">
        <v>241</v>
      </c>
    </row>
    <row r="883" spans="1:3" x14ac:dyDescent="0.35">
      <c r="A883" s="1">
        <v>39856</v>
      </c>
      <c r="B883" s="2" t="s">
        <v>29</v>
      </c>
      <c r="C883">
        <v>3</v>
      </c>
    </row>
    <row r="884" spans="1:3" x14ac:dyDescent="0.35">
      <c r="A884" s="1">
        <v>39858</v>
      </c>
      <c r="B884" s="2" t="s">
        <v>23</v>
      </c>
      <c r="C884">
        <v>50</v>
      </c>
    </row>
    <row r="885" spans="1:3" x14ac:dyDescent="0.35">
      <c r="A885" s="1">
        <v>39859</v>
      </c>
      <c r="B885" s="2" t="s">
        <v>24</v>
      </c>
      <c r="C885">
        <v>284</v>
      </c>
    </row>
    <row r="886" spans="1:3" x14ac:dyDescent="0.35">
      <c r="A886" s="1">
        <v>39860</v>
      </c>
      <c r="B886" s="2" t="s">
        <v>9</v>
      </c>
      <c r="C886">
        <v>395</v>
      </c>
    </row>
    <row r="887" spans="1:3" x14ac:dyDescent="0.35">
      <c r="A887" s="1">
        <v>39862</v>
      </c>
      <c r="B887" s="2" t="s">
        <v>5</v>
      </c>
      <c r="C887">
        <v>290</v>
      </c>
    </row>
    <row r="888" spans="1:3" x14ac:dyDescent="0.35">
      <c r="A888" s="1">
        <v>39863</v>
      </c>
      <c r="B888" s="2" t="s">
        <v>22</v>
      </c>
      <c r="C888">
        <v>361</v>
      </c>
    </row>
    <row r="889" spans="1:3" x14ac:dyDescent="0.35">
      <c r="A889" s="1">
        <v>39865</v>
      </c>
      <c r="B889" s="2" t="s">
        <v>17</v>
      </c>
      <c r="C889">
        <v>355</v>
      </c>
    </row>
    <row r="890" spans="1:3" x14ac:dyDescent="0.35">
      <c r="A890" s="1">
        <v>39866</v>
      </c>
      <c r="B890" s="2" t="s">
        <v>182</v>
      </c>
      <c r="C890">
        <v>19</v>
      </c>
    </row>
    <row r="891" spans="1:3" x14ac:dyDescent="0.35">
      <c r="A891" s="1">
        <v>39868</v>
      </c>
      <c r="B891" s="2" t="s">
        <v>52</v>
      </c>
      <c r="C891">
        <v>32</v>
      </c>
    </row>
    <row r="892" spans="1:3" x14ac:dyDescent="0.35">
      <c r="A892" s="1">
        <v>39871</v>
      </c>
      <c r="B892" s="2" t="s">
        <v>146</v>
      </c>
      <c r="C892">
        <v>13</v>
      </c>
    </row>
    <row r="893" spans="1:3" x14ac:dyDescent="0.35">
      <c r="A893" s="1">
        <v>39871</v>
      </c>
      <c r="B893" s="2" t="s">
        <v>45</v>
      </c>
      <c r="C893">
        <v>156</v>
      </c>
    </row>
    <row r="894" spans="1:3" x14ac:dyDescent="0.35">
      <c r="A894" s="1">
        <v>39873</v>
      </c>
      <c r="B894" s="2" t="s">
        <v>183</v>
      </c>
      <c r="C894">
        <v>20</v>
      </c>
    </row>
    <row r="895" spans="1:3" x14ac:dyDescent="0.35">
      <c r="A895" s="1">
        <v>39874</v>
      </c>
      <c r="B895" s="2" t="s">
        <v>12</v>
      </c>
      <c r="C895">
        <v>112</v>
      </c>
    </row>
    <row r="896" spans="1:3" x14ac:dyDescent="0.35">
      <c r="A896" s="1">
        <v>39877</v>
      </c>
      <c r="B896" s="2" t="s">
        <v>7</v>
      </c>
      <c r="C896">
        <v>110</v>
      </c>
    </row>
    <row r="897" spans="1:3" x14ac:dyDescent="0.35">
      <c r="A897" s="1">
        <v>39878</v>
      </c>
      <c r="B897" s="2" t="s">
        <v>184</v>
      </c>
      <c r="C897">
        <v>4</v>
      </c>
    </row>
    <row r="898" spans="1:3" x14ac:dyDescent="0.35">
      <c r="A898" s="1">
        <v>39885</v>
      </c>
      <c r="B898" s="2" t="s">
        <v>133</v>
      </c>
      <c r="C898">
        <v>18</v>
      </c>
    </row>
    <row r="899" spans="1:3" x14ac:dyDescent="0.35">
      <c r="A899" s="1">
        <v>39889</v>
      </c>
      <c r="B899" s="2" t="s">
        <v>20</v>
      </c>
      <c r="C899">
        <v>60</v>
      </c>
    </row>
    <row r="900" spans="1:3" x14ac:dyDescent="0.35">
      <c r="A900" s="1">
        <v>39889</v>
      </c>
      <c r="B900" s="2" t="s">
        <v>88</v>
      </c>
      <c r="C900">
        <v>14</v>
      </c>
    </row>
    <row r="901" spans="1:3" x14ac:dyDescent="0.35">
      <c r="A901" s="1">
        <v>39889</v>
      </c>
      <c r="B901" s="2" t="s">
        <v>28</v>
      </c>
      <c r="C901">
        <v>24</v>
      </c>
    </row>
    <row r="902" spans="1:3" x14ac:dyDescent="0.35">
      <c r="A902" s="1">
        <v>39891</v>
      </c>
      <c r="B902" s="2" t="s">
        <v>22</v>
      </c>
      <c r="C902">
        <v>145</v>
      </c>
    </row>
    <row r="903" spans="1:3" x14ac:dyDescent="0.35">
      <c r="A903" s="1">
        <v>39891</v>
      </c>
      <c r="B903" s="2" t="s">
        <v>50</v>
      </c>
      <c r="C903">
        <v>393</v>
      </c>
    </row>
    <row r="904" spans="1:3" x14ac:dyDescent="0.35">
      <c r="A904" s="1">
        <v>39893</v>
      </c>
      <c r="B904" s="2" t="s">
        <v>28</v>
      </c>
      <c r="C904">
        <v>73</v>
      </c>
    </row>
    <row r="905" spans="1:3" x14ac:dyDescent="0.35">
      <c r="A905" s="1">
        <v>39893</v>
      </c>
      <c r="B905" s="2" t="s">
        <v>8</v>
      </c>
      <c r="C905">
        <v>136</v>
      </c>
    </row>
    <row r="906" spans="1:3" x14ac:dyDescent="0.35">
      <c r="A906" s="1">
        <v>39894</v>
      </c>
      <c r="B906" s="2" t="s">
        <v>45</v>
      </c>
      <c r="C906">
        <v>422</v>
      </c>
    </row>
    <row r="907" spans="1:3" x14ac:dyDescent="0.35">
      <c r="A907" s="1">
        <v>39895</v>
      </c>
      <c r="B907" s="2" t="s">
        <v>9</v>
      </c>
      <c r="C907">
        <v>187</v>
      </c>
    </row>
    <row r="908" spans="1:3" x14ac:dyDescent="0.35">
      <c r="A908" s="1">
        <v>39897</v>
      </c>
      <c r="B908" s="2" t="s">
        <v>18</v>
      </c>
      <c r="C908">
        <v>58</v>
      </c>
    </row>
    <row r="909" spans="1:3" x14ac:dyDescent="0.35">
      <c r="A909" s="1">
        <v>39898</v>
      </c>
      <c r="B909" s="2" t="s">
        <v>45</v>
      </c>
      <c r="C909">
        <v>436</v>
      </c>
    </row>
    <row r="910" spans="1:3" x14ac:dyDescent="0.35">
      <c r="A910" s="1">
        <v>39902</v>
      </c>
      <c r="B910" s="2" t="s">
        <v>14</v>
      </c>
      <c r="C910">
        <v>406</v>
      </c>
    </row>
    <row r="911" spans="1:3" x14ac:dyDescent="0.35">
      <c r="A911" s="1">
        <v>39904</v>
      </c>
      <c r="B911" s="2" t="s">
        <v>14</v>
      </c>
      <c r="C911">
        <v>108</v>
      </c>
    </row>
    <row r="912" spans="1:3" x14ac:dyDescent="0.35">
      <c r="A912" s="1">
        <v>39905</v>
      </c>
      <c r="B912" s="2" t="s">
        <v>142</v>
      </c>
      <c r="C912">
        <v>10</v>
      </c>
    </row>
    <row r="913" spans="1:3" x14ac:dyDescent="0.35">
      <c r="A913" s="1">
        <v>39906</v>
      </c>
      <c r="B913" s="2" t="s">
        <v>37</v>
      </c>
      <c r="C913">
        <v>153</v>
      </c>
    </row>
    <row r="914" spans="1:3" x14ac:dyDescent="0.35">
      <c r="A914" s="1">
        <v>39908</v>
      </c>
      <c r="B914" s="2" t="s">
        <v>185</v>
      </c>
      <c r="C914">
        <v>3</v>
      </c>
    </row>
    <row r="915" spans="1:3" x14ac:dyDescent="0.35">
      <c r="A915" s="1">
        <v>39909</v>
      </c>
      <c r="B915" s="2" t="s">
        <v>31</v>
      </c>
      <c r="C915">
        <v>109</v>
      </c>
    </row>
    <row r="916" spans="1:3" x14ac:dyDescent="0.35">
      <c r="A916" s="1">
        <v>39911</v>
      </c>
      <c r="B916" s="2" t="s">
        <v>86</v>
      </c>
      <c r="C916">
        <v>9</v>
      </c>
    </row>
    <row r="917" spans="1:3" x14ac:dyDescent="0.35">
      <c r="A917" s="1">
        <v>39911</v>
      </c>
      <c r="B917" s="2" t="s">
        <v>52</v>
      </c>
      <c r="C917">
        <v>112</v>
      </c>
    </row>
    <row r="918" spans="1:3" x14ac:dyDescent="0.35">
      <c r="A918" s="1">
        <v>39916</v>
      </c>
      <c r="B918" s="2" t="s">
        <v>19</v>
      </c>
      <c r="C918">
        <v>29</v>
      </c>
    </row>
    <row r="919" spans="1:3" x14ac:dyDescent="0.35">
      <c r="A919" s="1">
        <v>39916</v>
      </c>
      <c r="B919" s="2" t="s">
        <v>50</v>
      </c>
      <c r="C919">
        <v>310</v>
      </c>
    </row>
    <row r="920" spans="1:3" x14ac:dyDescent="0.35">
      <c r="A920" s="1">
        <v>39918</v>
      </c>
      <c r="B920" s="2" t="s">
        <v>55</v>
      </c>
      <c r="C920">
        <v>107</v>
      </c>
    </row>
    <row r="921" spans="1:3" x14ac:dyDescent="0.35">
      <c r="A921" s="1">
        <v>39921</v>
      </c>
      <c r="B921" s="2" t="s">
        <v>8</v>
      </c>
      <c r="C921">
        <v>26</v>
      </c>
    </row>
    <row r="922" spans="1:3" x14ac:dyDescent="0.35">
      <c r="A922" s="1">
        <v>39923</v>
      </c>
      <c r="B922" s="2" t="s">
        <v>31</v>
      </c>
      <c r="C922">
        <v>114</v>
      </c>
    </row>
    <row r="923" spans="1:3" x14ac:dyDescent="0.35">
      <c r="A923" s="1">
        <v>39924</v>
      </c>
      <c r="B923" s="2" t="s">
        <v>169</v>
      </c>
      <c r="C923">
        <v>4</v>
      </c>
    </row>
    <row r="924" spans="1:3" x14ac:dyDescent="0.35">
      <c r="A924" s="1">
        <v>39925</v>
      </c>
      <c r="B924" s="2" t="s">
        <v>186</v>
      </c>
      <c r="C924">
        <v>15</v>
      </c>
    </row>
    <row r="925" spans="1:3" x14ac:dyDescent="0.35">
      <c r="A925" s="1">
        <v>39929</v>
      </c>
      <c r="B925" s="2" t="s">
        <v>66</v>
      </c>
      <c r="C925">
        <v>144</v>
      </c>
    </row>
    <row r="926" spans="1:3" x14ac:dyDescent="0.35">
      <c r="A926" s="1">
        <v>39933</v>
      </c>
      <c r="B926" s="2" t="s">
        <v>5</v>
      </c>
      <c r="C926">
        <v>110</v>
      </c>
    </row>
    <row r="927" spans="1:3" x14ac:dyDescent="0.35">
      <c r="A927" s="1">
        <v>39933</v>
      </c>
      <c r="B927" s="2" t="s">
        <v>37</v>
      </c>
      <c r="C927">
        <v>105</v>
      </c>
    </row>
    <row r="928" spans="1:3" x14ac:dyDescent="0.35">
      <c r="A928" s="1">
        <v>39935</v>
      </c>
      <c r="B928" s="2" t="s">
        <v>52</v>
      </c>
      <c r="C928">
        <v>51</v>
      </c>
    </row>
    <row r="929" spans="1:3" x14ac:dyDescent="0.35">
      <c r="A929" s="1">
        <v>39937</v>
      </c>
      <c r="B929" s="2" t="s">
        <v>145</v>
      </c>
      <c r="C929">
        <v>1</v>
      </c>
    </row>
    <row r="930" spans="1:3" x14ac:dyDescent="0.35">
      <c r="A930" s="1">
        <v>39937</v>
      </c>
      <c r="B930" s="2" t="s">
        <v>152</v>
      </c>
      <c r="C930">
        <v>8</v>
      </c>
    </row>
    <row r="931" spans="1:3" x14ac:dyDescent="0.35">
      <c r="A931" s="1">
        <v>39939</v>
      </c>
      <c r="B931" s="2" t="s">
        <v>9</v>
      </c>
      <c r="C931">
        <v>128</v>
      </c>
    </row>
    <row r="932" spans="1:3" x14ac:dyDescent="0.35">
      <c r="A932" s="1">
        <v>39942</v>
      </c>
      <c r="B932" s="2" t="s">
        <v>87</v>
      </c>
      <c r="C932">
        <v>9</v>
      </c>
    </row>
    <row r="933" spans="1:3" x14ac:dyDescent="0.35">
      <c r="A933" s="1">
        <v>39948</v>
      </c>
      <c r="B933" s="2" t="s">
        <v>9</v>
      </c>
      <c r="C933">
        <v>291</v>
      </c>
    </row>
    <row r="934" spans="1:3" x14ac:dyDescent="0.35">
      <c r="A934" s="1">
        <v>39949</v>
      </c>
      <c r="B934" s="2" t="s">
        <v>14</v>
      </c>
      <c r="C934">
        <v>261</v>
      </c>
    </row>
    <row r="935" spans="1:3" x14ac:dyDescent="0.35">
      <c r="A935" s="1">
        <v>39951</v>
      </c>
      <c r="B935" s="2" t="s">
        <v>52</v>
      </c>
      <c r="C935">
        <v>192</v>
      </c>
    </row>
    <row r="936" spans="1:3" x14ac:dyDescent="0.35">
      <c r="A936" s="1">
        <v>39951</v>
      </c>
      <c r="B936" s="2" t="s">
        <v>7</v>
      </c>
      <c r="C936">
        <v>319</v>
      </c>
    </row>
    <row r="937" spans="1:3" x14ac:dyDescent="0.35">
      <c r="A937" s="1">
        <v>39953</v>
      </c>
      <c r="B937" s="2" t="s">
        <v>45</v>
      </c>
      <c r="C937">
        <v>393</v>
      </c>
    </row>
    <row r="938" spans="1:3" x14ac:dyDescent="0.35">
      <c r="A938" s="1">
        <v>39957</v>
      </c>
      <c r="B938" s="2" t="s">
        <v>187</v>
      </c>
      <c r="C938">
        <v>13</v>
      </c>
    </row>
    <row r="939" spans="1:3" x14ac:dyDescent="0.35">
      <c r="A939" s="1">
        <v>39958</v>
      </c>
      <c r="B939" s="2" t="s">
        <v>50</v>
      </c>
      <c r="C939">
        <v>380</v>
      </c>
    </row>
    <row r="940" spans="1:3" x14ac:dyDescent="0.35">
      <c r="A940" s="1">
        <v>39959</v>
      </c>
      <c r="B940" s="2" t="s">
        <v>37</v>
      </c>
      <c r="C940">
        <v>36</v>
      </c>
    </row>
    <row r="941" spans="1:3" x14ac:dyDescent="0.35">
      <c r="A941" s="1">
        <v>39962</v>
      </c>
      <c r="B941" s="2" t="s">
        <v>173</v>
      </c>
      <c r="C941">
        <v>179</v>
      </c>
    </row>
    <row r="942" spans="1:3" x14ac:dyDescent="0.35">
      <c r="A942" s="1">
        <v>39964</v>
      </c>
      <c r="B942" s="2" t="s">
        <v>28</v>
      </c>
      <c r="C942">
        <v>111</v>
      </c>
    </row>
    <row r="943" spans="1:3" x14ac:dyDescent="0.35">
      <c r="A943" s="1">
        <v>39965</v>
      </c>
      <c r="B943" s="2" t="s">
        <v>8</v>
      </c>
      <c r="C943">
        <v>36</v>
      </c>
    </row>
    <row r="944" spans="1:3" x14ac:dyDescent="0.35">
      <c r="A944" s="1">
        <v>39965</v>
      </c>
      <c r="B944" s="2" t="s">
        <v>10</v>
      </c>
      <c r="C944">
        <v>120</v>
      </c>
    </row>
    <row r="945" spans="1:3" x14ac:dyDescent="0.35">
      <c r="A945" s="1">
        <v>39969</v>
      </c>
      <c r="B945" s="2" t="s">
        <v>188</v>
      </c>
      <c r="C945">
        <v>11</v>
      </c>
    </row>
    <row r="946" spans="1:3" x14ac:dyDescent="0.35">
      <c r="A946" s="1">
        <v>39971</v>
      </c>
      <c r="B946" s="2" t="s">
        <v>126</v>
      </c>
      <c r="C946">
        <v>15</v>
      </c>
    </row>
    <row r="947" spans="1:3" x14ac:dyDescent="0.35">
      <c r="A947" s="1">
        <v>39971</v>
      </c>
      <c r="B947" s="2" t="s">
        <v>43</v>
      </c>
      <c r="C947">
        <v>4</v>
      </c>
    </row>
    <row r="948" spans="1:3" x14ac:dyDescent="0.35">
      <c r="A948" s="1">
        <v>39974</v>
      </c>
      <c r="B948" s="2" t="s">
        <v>115</v>
      </c>
      <c r="C948">
        <v>11</v>
      </c>
    </row>
    <row r="949" spans="1:3" x14ac:dyDescent="0.35">
      <c r="A949" s="1">
        <v>39977</v>
      </c>
      <c r="B949" s="2" t="s">
        <v>189</v>
      </c>
      <c r="C949">
        <v>9</v>
      </c>
    </row>
    <row r="950" spans="1:3" x14ac:dyDescent="0.35">
      <c r="A950" s="1">
        <v>39978</v>
      </c>
      <c r="B950" s="2" t="s">
        <v>50</v>
      </c>
      <c r="C950">
        <v>498</v>
      </c>
    </row>
    <row r="951" spans="1:3" x14ac:dyDescent="0.35">
      <c r="A951" s="1">
        <v>39980</v>
      </c>
      <c r="B951" s="2" t="s">
        <v>45</v>
      </c>
      <c r="C951">
        <v>350</v>
      </c>
    </row>
    <row r="952" spans="1:3" x14ac:dyDescent="0.35">
      <c r="A952" s="1">
        <v>39980</v>
      </c>
      <c r="B952" s="2" t="s">
        <v>8</v>
      </c>
      <c r="C952">
        <v>191</v>
      </c>
    </row>
    <row r="953" spans="1:3" x14ac:dyDescent="0.35">
      <c r="A953" s="1">
        <v>39980</v>
      </c>
      <c r="B953" s="2" t="s">
        <v>9</v>
      </c>
      <c r="C953">
        <v>402</v>
      </c>
    </row>
    <row r="954" spans="1:3" x14ac:dyDescent="0.35">
      <c r="A954" s="1">
        <v>39984</v>
      </c>
      <c r="B954" s="2" t="s">
        <v>69</v>
      </c>
      <c r="C954">
        <v>140</v>
      </c>
    </row>
    <row r="955" spans="1:3" x14ac:dyDescent="0.35">
      <c r="A955" s="1">
        <v>39985</v>
      </c>
      <c r="B955" s="2" t="s">
        <v>190</v>
      </c>
      <c r="C955">
        <v>3</v>
      </c>
    </row>
    <row r="956" spans="1:3" x14ac:dyDescent="0.35">
      <c r="A956" s="1">
        <v>39987</v>
      </c>
      <c r="B956" s="2" t="s">
        <v>52</v>
      </c>
      <c r="C956">
        <v>25</v>
      </c>
    </row>
    <row r="957" spans="1:3" x14ac:dyDescent="0.35">
      <c r="A957" s="1">
        <v>39992</v>
      </c>
      <c r="B957" s="2" t="s">
        <v>191</v>
      </c>
      <c r="C957">
        <v>7</v>
      </c>
    </row>
    <row r="958" spans="1:3" x14ac:dyDescent="0.35">
      <c r="A958" s="1">
        <v>39994</v>
      </c>
      <c r="B958" s="2" t="s">
        <v>192</v>
      </c>
      <c r="C958">
        <v>17</v>
      </c>
    </row>
    <row r="959" spans="1:3" x14ac:dyDescent="0.35">
      <c r="A959" s="1">
        <v>39994</v>
      </c>
      <c r="B959" s="2" t="s">
        <v>9</v>
      </c>
      <c r="C959">
        <v>479</v>
      </c>
    </row>
    <row r="960" spans="1:3" x14ac:dyDescent="0.35">
      <c r="A960" s="1">
        <v>39994</v>
      </c>
      <c r="B960" s="2" t="s">
        <v>193</v>
      </c>
      <c r="C960">
        <v>6</v>
      </c>
    </row>
    <row r="961" spans="1:3" x14ac:dyDescent="0.35">
      <c r="A961" s="1">
        <v>39994</v>
      </c>
      <c r="B961" s="2" t="s">
        <v>16</v>
      </c>
      <c r="C961">
        <v>10</v>
      </c>
    </row>
    <row r="962" spans="1:3" x14ac:dyDescent="0.35">
      <c r="A962" s="1">
        <v>39995</v>
      </c>
      <c r="B962" s="2" t="s">
        <v>29</v>
      </c>
      <c r="C962">
        <v>2</v>
      </c>
    </row>
    <row r="963" spans="1:3" x14ac:dyDescent="0.35">
      <c r="A963" s="1">
        <v>39997</v>
      </c>
      <c r="B963" s="2" t="s">
        <v>194</v>
      </c>
      <c r="C963">
        <v>13</v>
      </c>
    </row>
    <row r="964" spans="1:3" x14ac:dyDescent="0.35">
      <c r="A964" s="1">
        <v>40000</v>
      </c>
      <c r="B964" s="2" t="s">
        <v>183</v>
      </c>
      <c r="C964">
        <v>12</v>
      </c>
    </row>
    <row r="965" spans="1:3" x14ac:dyDescent="0.35">
      <c r="A965" s="1">
        <v>40000</v>
      </c>
      <c r="B965" s="2" t="s">
        <v>5</v>
      </c>
      <c r="C965">
        <v>191</v>
      </c>
    </row>
    <row r="966" spans="1:3" x14ac:dyDescent="0.35">
      <c r="A966" s="1">
        <v>40000</v>
      </c>
      <c r="B966" s="2" t="s">
        <v>10</v>
      </c>
      <c r="C966">
        <v>123</v>
      </c>
    </row>
    <row r="967" spans="1:3" x14ac:dyDescent="0.35">
      <c r="A967" s="1">
        <v>40001</v>
      </c>
      <c r="B967" s="2" t="s">
        <v>18</v>
      </c>
      <c r="C967">
        <v>66</v>
      </c>
    </row>
    <row r="968" spans="1:3" x14ac:dyDescent="0.35">
      <c r="A968" s="1">
        <v>40002</v>
      </c>
      <c r="B968" s="2" t="s">
        <v>61</v>
      </c>
      <c r="C968">
        <v>132</v>
      </c>
    </row>
    <row r="969" spans="1:3" x14ac:dyDescent="0.35">
      <c r="A969" s="1">
        <v>40006</v>
      </c>
      <c r="B969" s="2" t="s">
        <v>195</v>
      </c>
      <c r="C969">
        <v>9</v>
      </c>
    </row>
    <row r="970" spans="1:3" x14ac:dyDescent="0.35">
      <c r="A970" s="1">
        <v>40006</v>
      </c>
      <c r="B970" s="2" t="s">
        <v>78</v>
      </c>
      <c r="C970">
        <v>111</v>
      </c>
    </row>
    <row r="971" spans="1:3" x14ac:dyDescent="0.35">
      <c r="A971" s="1">
        <v>40007</v>
      </c>
      <c r="B971" s="2" t="s">
        <v>19</v>
      </c>
      <c r="C971">
        <v>163</v>
      </c>
    </row>
    <row r="972" spans="1:3" x14ac:dyDescent="0.35">
      <c r="A972" s="1">
        <v>40007</v>
      </c>
      <c r="B972" s="2" t="s">
        <v>155</v>
      </c>
      <c r="C972">
        <v>4</v>
      </c>
    </row>
    <row r="973" spans="1:3" x14ac:dyDescent="0.35">
      <c r="A973" s="1">
        <v>40009</v>
      </c>
      <c r="B973" s="2" t="s">
        <v>145</v>
      </c>
      <c r="C973">
        <v>10</v>
      </c>
    </row>
    <row r="974" spans="1:3" x14ac:dyDescent="0.35">
      <c r="A974" s="1">
        <v>40010</v>
      </c>
      <c r="B974" s="2" t="s">
        <v>9</v>
      </c>
      <c r="C974">
        <v>457</v>
      </c>
    </row>
    <row r="975" spans="1:3" x14ac:dyDescent="0.35">
      <c r="A975" s="1">
        <v>40012</v>
      </c>
      <c r="B975" s="2" t="s">
        <v>50</v>
      </c>
      <c r="C975">
        <v>260</v>
      </c>
    </row>
    <row r="976" spans="1:3" x14ac:dyDescent="0.35">
      <c r="A976" s="1">
        <v>40013</v>
      </c>
      <c r="B976" s="2" t="s">
        <v>120</v>
      </c>
      <c r="C976">
        <v>181</v>
      </c>
    </row>
    <row r="977" spans="1:3" x14ac:dyDescent="0.35">
      <c r="A977" s="1">
        <v>40014</v>
      </c>
      <c r="B977" s="2" t="s">
        <v>50</v>
      </c>
      <c r="C977">
        <v>144</v>
      </c>
    </row>
    <row r="978" spans="1:3" x14ac:dyDescent="0.35">
      <c r="A978" s="1">
        <v>40015</v>
      </c>
      <c r="B978" s="2" t="s">
        <v>22</v>
      </c>
      <c r="C978">
        <v>246</v>
      </c>
    </row>
    <row r="979" spans="1:3" x14ac:dyDescent="0.35">
      <c r="A979" s="1">
        <v>40017</v>
      </c>
      <c r="B979" s="2" t="s">
        <v>196</v>
      </c>
      <c r="C979">
        <v>10</v>
      </c>
    </row>
    <row r="980" spans="1:3" x14ac:dyDescent="0.35">
      <c r="A980" s="1">
        <v>40019</v>
      </c>
      <c r="B980" s="2" t="s">
        <v>26</v>
      </c>
      <c r="C980">
        <v>148</v>
      </c>
    </row>
    <row r="981" spans="1:3" x14ac:dyDescent="0.35">
      <c r="A981" s="1">
        <v>40021</v>
      </c>
      <c r="B981" s="2" t="s">
        <v>35</v>
      </c>
      <c r="C981">
        <v>24</v>
      </c>
    </row>
    <row r="982" spans="1:3" x14ac:dyDescent="0.35">
      <c r="A982" s="1">
        <v>40024</v>
      </c>
      <c r="B982" s="2" t="s">
        <v>25</v>
      </c>
      <c r="C982">
        <v>66</v>
      </c>
    </row>
    <row r="983" spans="1:3" x14ac:dyDescent="0.35">
      <c r="A983" s="1">
        <v>40027</v>
      </c>
      <c r="B983" s="2" t="s">
        <v>45</v>
      </c>
      <c r="C983">
        <v>333</v>
      </c>
    </row>
    <row r="984" spans="1:3" x14ac:dyDescent="0.35">
      <c r="A984" s="1">
        <v>40027</v>
      </c>
      <c r="B984" s="2" t="s">
        <v>37</v>
      </c>
      <c r="C984">
        <v>194</v>
      </c>
    </row>
    <row r="985" spans="1:3" x14ac:dyDescent="0.35">
      <c r="A985" s="1">
        <v>40031</v>
      </c>
      <c r="B985" s="2" t="s">
        <v>18</v>
      </c>
      <c r="C985">
        <v>154</v>
      </c>
    </row>
    <row r="986" spans="1:3" x14ac:dyDescent="0.35">
      <c r="A986" s="1">
        <v>40031</v>
      </c>
      <c r="B986" s="2" t="s">
        <v>55</v>
      </c>
      <c r="C986">
        <v>100</v>
      </c>
    </row>
    <row r="987" spans="1:3" x14ac:dyDescent="0.35">
      <c r="A987" s="1">
        <v>40031</v>
      </c>
      <c r="B987" s="2" t="s">
        <v>1</v>
      </c>
      <c r="C987">
        <v>18</v>
      </c>
    </row>
    <row r="988" spans="1:3" x14ac:dyDescent="0.35">
      <c r="A988" s="1">
        <v>40031</v>
      </c>
      <c r="B988" s="2" t="s">
        <v>170</v>
      </c>
      <c r="C988">
        <v>20</v>
      </c>
    </row>
    <row r="989" spans="1:3" x14ac:dyDescent="0.35">
      <c r="A989" s="1">
        <v>40033</v>
      </c>
      <c r="B989" s="2" t="s">
        <v>55</v>
      </c>
      <c r="C989">
        <v>200</v>
      </c>
    </row>
    <row r="990" spans="1:3" x14ac:dyDescent="0.35">
      <c r="A990" s="1">
        <v>40034</v>
      </c>
      <c r="B990" s="2" t="s">
        <v>18</v>
      </c>
      <c r="C990">
        <v>48</v>
      </c>
    </row>
    <row r="991" spans="1:3" x14ac:dyDescent="0.35">
      <c r="A991" s="1">
        <v>40034</v>
      </c>
      <c r="B991" s="2" t="s">
        <v>61</v>
      </c>
      <c r="C991">
        <v>68</v>
      </c>
    </row>
    <row r="992" spans="1:3" x14ac:dyDescent="0.35">
      <c r="A992" s="1">
        <v>40035</v>
      </c>
      <c r="B992" s="2" t="s">
        <v>174</v>
      </c>
      <c r="C992">
        <v>9</v>
      </c>
    </row>
    <row r="993" spans="1:3" x14ac:dyDescent="0.35">
      <c r="A993" s="1">
        <v>40039</v>
      </c>
      <c r="B993" s="2" t="s">
        <v>50</v>
      </c>
      <c r="C993">
        <v>493</v>
      </c>
    </row>
    <row r="994" spans="1:3" x14ac:dyDescent="0.35">
      <c r="A994" s="1">
        <v>40039</v>
      </c>
      <c r="B994" s="2" t="s">
        <v>14</v>
      </c>
      <c r="C994">
        <v>340</v>
      </c>
    </row>
    <row r="995" spans="1:3" x14ac:dyDescent="0.35">
      <c r="A995" s="1">
        <v>40041</v>
      </c>
      <c r="B995" s="2" t="s">
        <v>174</v>
      </c>
      <c r="C995">
        <v>2</v>
      </c>
    </row>
    <row r="996" spans="1:3" x14ac:dyDescent="0.35">
      <c r="A996" s="1">
        <v>40044</v>
      </c>
      <c r="B996" s="2" t="s">
        <v>28</v>
      </c>
      <c r="C996">
        <v>62</v>
      </c>
    </row>
    <row r="997" spans="1:3" x14ac:dyDescent="0.35">
      <c r="A997" s="1">
        <v>40044</v>
      </c>
      <c r="B997" s="2" t="s">
        <v>22</v>
      </c>
      <c r="C997">
        <v>164</v>
      </c>
    </row>
    <row r="998" spans="1:3" x14ac:dyDescent="0.35">
      <c r="A998" s="1">
        <v>40045</v>
      </c>
      <c r="B998" s="2" t="s">
        <v>28</v>
      </c>
      <c r="C998">
        <v>170</v>
      </c>
    </row>
    <row r="999" spans="1:3" x14ac:dyDescent="0.35">
      <c r="A999" s="1">
        <v>40047</v>
      </c>
      <c r="B999" s="2" t="s">
        <v>71</v>
      </c>
      <c r="C999">
        <v>164</v>
      </c>
    </row>
    <row r="1000" spans="1:3" x14ac:dyDescent="0.35">
      <c r="A1000" s="1">
        <v>40049</v>
      </c>
      <c r="B1000" s="2" t="s">
        <v>6</v>
      </c>
      <c r="C1000">
        <v>70</v>
      </c>
    </row>
    <row r="1001" spans="1:3" x14ac:dyDescent="0.35">
      <c r="A1001" s="1">
        <v>40056</v>
      </c>
      <c r="B1001" s="2" t="s">
        <v>50</v>
      </c>
      <c r="C1001">
        <v>133</v>
      </c>
    </row>
    <row r="1002" spans="1:3" x14ac:dyDescent="0.35">
      <c r="A1002" s="1">
        <v>40057</v>
      </c>
      <c r="B1002" s="2" t="s">
        <v>197</v>
      </c>
      <c r="C1002">
        <v>20</v>
      </c>
    </row>
    <row r="1003" spans="1:3" x14ac:dyDescent="0.35">
      <c r="A1003" s="1">
        <v>40059</v>
      </c>
      <c r="B1003" s="2" t="s">
        <v>198</v>
      </c>
      <c r="C1003">
        <v>15</v>
      </c>
    </row>
    <row r="1004" spans="1:3" x14ac:dyDescent="0.35">
      <c r="A1004" s="1">
        <v>40060</v>
      </c>
      <c r="B1004" s="2" t="s">
        <v>199</v>
      </c>
      <c r="C1004">
        <v>15</v>
      </c>
    </row>
    <row r="1005" spans="1:3" x14ac:dyDescent="0.35">
      <c r="A1005" s="1">
        <v>40061</v>
      </c>
      <c r="B1005" s="2" t="s">
        <v>58</v>
      </c>
      <c r="C1005">
        <v>105</v>
      </c>
    </row>
    <row r="1006" spans="1:3" x14ac:dyDescent="0.35">
      <c r="A1006" s="1">
        <v>40065</v>
      </c>
      <c r="B1006" s="2" t="s">
        <v>31</v>
      </c>
      <c r="C1006">
        <v>192</v>
      </c>
    </row>
    <row r="1007" spans="1:3" x14ac:dyDescent="0.35">
      <c r="A1007" s="1">
        <v>40065</v>
      </c>
      <c r="B1007" s="2" t="s">
        <v>80</v>
      </c>
      <c r="C1007">
        <v>142</v>
      </c>
    </row>
    <row r="1008" spans="1:3" x14ac:dyDescent="0.35">
      <c r="A1008" s="1">
        <v>40066</v>
      </c>
      <c r="B1008" s="2" t="s">
        <v>106</v>
      </c>
      <c r="C1008">
        <v>3</v>
      </c>
    </row>
    <row r="1009" spans="1:3" x14ac:dyDescent="0.35">
      <c r="A1009" s="1">
        <v>40066</v>
      </c>
      <c r="B1009" s="2" t="s">
        <v>17</v>
      </c>
      <c r="C1009">
        <v>219</v>
      </c>
    </row>
    <row r="1010" spans="1:3" x14ac:dyDescent="0.35">
      <c r="A1010" s="1">
        <v>40070</v>
      </c>
      <c r="B1010" s="2" t="s">
        <v>30</v>
      </c>
      <c r="C1010">
        <v>137</v>
      </c>
    </row>
    <row r="1011" spans="1:3" x14ac:dyDescent="0.35">
      <c r="A1011" s="1">
        <v>40071</v>
      </c>
      <c r="B1011" s="2" t="s">
        <v>20</v>
      </c>
      <c r="C1011">
        <v>108</v>
      </c>
    </row>
    <row r="1012" spans="1:3" x14ac:dyDescent="0.35">
      <c r="A1012" s="1">
        <v>40072</v>
      </c>
      <c r="B1012" s="2" t="s">
        <v>102</v>
      </c>
      <c r="C1012">
        <v>395</v>
      </c>
    </row>
    <row r="1013" spans="1:3" x14ac:dyDescent="0.35">
      <c r="A1013" s="1">
        <v>40073</v>
      </c>
      <c r="B1013" s="2" t="s">
        <v>200</v>
      </c>
      <c r="C1013">
        <v>3</v>
      </c>
    </row>
    <row r="1014" spans="1:3" x14ac:dyDescent="0.35">
      <c r="A1014" s="1">
        <v>40075</v>
      </c>
      <c r="B1014" s="2" t="s">
        <v>6</v>
      </c>
      <c r="C1014">
        <v>73</v>
      </c>
    </row>
    <row r="1015" spans="1:3" x14ac:dyDescent="0.35">
      <c r="A1015" s="1">
        <v>40075</v>
      </c>
      <c r="B1015" s="2" t="s">
        <v>45</v>
      </c>
      <c r="C1015">
        <v>209</v>
      </c>
    </row>
    <row r="1016" spans="1:3" x14ac:dyDescent="0.35">
      <c r="A1016" s="1">
        <v>40077</v>
      </c>
      <c r="B1016" s="2" t="s">
        <v>37</v>
      </c>
      <c r="C1016">
        <v>41</v>
      </c>
    </row>
    <row r="1017" spans="1:3" x14ac:dyDescent="0.35">
      <c r="A1017" s="1">
        <v>40083</v>
      </c>
      <c r="B1017" s="2" t="s">
        <v>17</v>
      </c>
      <c r="C1017">
        <v>488</v>
      </c>
    </row>
    <row r="1018" spans="1:3" x14ac:dyDescent="0.35">
      <c r="A1018" s="1">
        <v>40084</v>
      </c>
      <c r="B1018" s="2" t="s">
        <v>97</v>
      </c>
      <c r="C1018">
        <v>5</v>
      </c>
    </row>
    <row r="1019" spans="1:3" x14ac:dyDescent="0.35">
      <c r="A1019" s="1">
        <v>40084</v>
      </c>
      <c r="B1019" s="2" t="s">
        <v>69</v>
      </c>
      <c r="C1019">
        <v>97</v>
      </c>
    </row>
    <row r="1020" spans="1:3" x14ac:dyDescent="0.35">
      <c r="A1020" s="1">
        <v>40085</v>
      </c>
      <c r="B1020" s="2" t="s">
        <v>8</v>
      </c>
      <c r="C1020">
        <v>58</v>
      </c>
    </row>
    <row r="1021" spans="1:3" x14ac:dyDescent="0.35">
      <c r="A1021" s="1">
        <v>40085</v>
      </c>
      <c r="B1021" s="2" t="s">
        <v>55</v>
      </c>
      <c r="C1021">
        <v>179</v>
      </c>
    </row>
    <row r="1022" spans="1:3" x14ac:dyDescent="0.35">
      <c r="A1022" s="1">
        <v>40087</v>
      </c>
      <c r="B1022" s="2" t="s">
        <v>38</v>
      </c>
      <c r="C1022">
        <v>18</v>
      </c>
    </row>
    <row r="1023" spans="1:3" x14ac:dyDescent="0.35">
      <c r="A1023" s="1">
        <v>40088</v>
      </c>
      <c r="B1023" s="2" t="s">
        <v>51</v>
      </c>
      <c r="C1023">
        <v>4</v>
      </c>
    </row>
    <row r="1024" spans="1:3" x14ac:dyDescent="0.35">
      <c r="A1024" s="1">
        <v>40088</v>
      </c>
      <c r="B1024" s="2" t="s">
        <v>33</v>
      </c>
      <c r="C1024">
        <v>1</v>
      </c>
    </row>
    <row r="1025" spans="1:3" x14ac:dyDescent="0.35">
      <c r="A1025" s="1">
        <v>40089</v>
      </c>
      <c r="B1025" s="2" t="s">
        <v>31</v>
      </c>
      <c r="C1025">
        <v>86</v>
      </c>
    </row>
    <row r="1026" spans="1:3" x14ac:dyDescent="0.35">
      <c r="A1026" s="1">
        <v>40090</v>
      </c>
      <c r="B1026" s="2" t="s">
        <v>14</v>
      </c>
      <c r="C1026">
        <v>290</v>
      </c>
    </row>
    <row r="1027" spans="1:3" x14ac:dyDescent="0.35">
      <c r="A1027" s="1">
        <v>40092</v>
      </c>
      <c r="B1027" s="2" t="s">
        <v>184</v>
      </c>
      <c r="C1027">
        <v>14</v>
      </c>
    </row>
    <row r="1028" spans="1:3" x14ac:dyDescent="0.35">
      <c r="A1028" s="1">
        <v>40094</v>
      </c>
      <c r="B1028" s="2" t="s">
        <v>39</v>
      </c>
      <c r="C1028">
        <v>120</v>
      </c>
    </row>
    <row r="1029" spans="1:3" x14ac:dyDescent="0.35">
      <c r="A1029" s="1">
        <v>40094</v>
      </c>
      <c r="B1029" s="2" t="s">
        <v>123</v>
      </c>
      <c r="C1029">
        <v>28</v>
      </c>
    </row>
    <row r="1030" spans="1:3" x14ac:dyDescent="0.35">
      <c r="A1030" s="1">
        <v>40095</v>
      </c>
      <c r="B1030" s="2" t="s">
        <v>9</v>
      </c>
      <c r="C1030">
        <v>213</v>
      </c>
    </row>
    <row r="1031" spans="1:3" x14ac:dyDescent="0.35">
      <c r="A1031" s="1">
        <v>40101</v>
      </c>
      <c r="B1031" s="2" t="s">
        <v>108</v>
      </c>
      <c r="C1031">
        <v>10</v>
      </c>
    </row>
    <row r="1032" spans="1:3" x14ac:dyDescent="0.35">
      <c r="A1032" s="1">
        <v>40102</v>
      </c>
      <c r="B1032" s="2" t="s">
        <v>69</v>
      </c>
      <c r="C1032">
        <v>53</v>
      </c>
    </row>
    <row r="1033" spans="1:3" x14ac:dyDescent="0.35">
      <c r="A1033" s="1">
        <v>40103</v>
      </c>
      <c r="B1033" s="2" t="s">
        <v>30</v>
      </c>
      <c r="C1033">
        <v>178</v>
      </c>
    </row>
    <row r="1034" spans="1:3" x14ac:dyDescent="0.35">
      <c r="A1034" s="1">
        <v>40103</v>
      </c>
      <c r="B1034" s="2" t="s">
        <v>74</v>
      </c>
      <c r="C1034">
        <v>6</v>
      </c>
    </row>
    <row r="1035" spans="1:3" x14ac:dyDescent="0.35">
      <c r="A1035" s="1">
        <v>40107</v>
      </c>
      <c r="B1035" s="2" t="s">
        <v>9</v>
      </c>
      <c r="C1035">
        <v>118</v>
      </c>
    </row>
    <row r="1036" spans="1:3" x14ac:dyDescent="0.35">
      <c r="A1036" s="1">
        <v>40107</v>
      </c>
      <c r="B1036" s="2" t="s">
        <v>70</v>
      </c>
      <c r="C1036">
        <v>5</v>
      </c>
    </row>
    <row r="1037" spans="1:3" x14ac:dyDescent="0.35">
      <c r="A1037" s="1">
        <v>40108</v>
      </c>
      <c r="B1037" s="2" t="s">
        <v>18</v>
      </c>
      <c r="C1037">
        <v>89</v>
      </c>
    </row>
    <row r="1038" spans="1:3" x14ac:dyDescent="0.35">
      <c r="A1038" s="1">
        <v>40113</v>
      </c>
      <c r="B1038" s="2" t="s">
        <v>35</v>
      </c>
      <c r="C1038">
        <v>22</v>
      </c>
    </row>
    <row r="1039" spans="1:3" x14ac:dyDescent="0.35">
      <c r="A1039" s="1">
        <v>40114</v>
      </c>
      <c r="B1039" s="2" t="s">
        <v>18</v>
      </c>
      <c r="C1039">
        <v>199</v>
      </c>
    </row>
    <row r="1040" spans="1:3" x14ac:dyDescent="0.35">
      <c r="A1040" s="1">
        <v>40120</v>
      </c>
      <c r="B1040" s="2" t="s">
        <v>109</v>
      </c>
      <c r="C1040">
        <v>8</v>
      </c>
    </row>
    <row r="1041" spans="1:3" x14ac:dyDescent="0.35">
      <c r="A1041" s="1">
        <v>40120</v>
      </c>
      <c r="B1041" s="2" t="s">
        <v>18</v>
      </c>
      <c r="C1041">
        <v>198</v>
      </c>
    </row>
    <row r="1042" spans="1:3" x14ac:dyDescent="0.35">
      <c r="A1042" s="1">
        <v>40121</v>
      </c>
      <c r="B1042" s="2" t="s">
        <v>95</v>
      </c>
      <c r="C1042">
        <v>6</v>
      </c>
    </row>
    <row r="1043" spans="1:3" x14ac:dyDescent="0.35">
      <c r="A1043" s="1">
        <v>40121</v>
      </c>
      <c r="B1043" s="2" t="s">
        <v>23</v>
      </c>
      <c r="C1043">
        <v>68</v>
      </c>
    </row>
    <row r="1044" spans="1:3" x14ac:dyDescent="0.35">
      <c r="A1044" s="1">
        <v>40121</v>
      </c>
      <c r="B1044" s="2" t="s">
        <v>102</v>
      </c>
      <c r="C1044">
        <v>200</v>
      </c>
    </row>
    <row r="1045" spans="1:3" x14ac:dyDescent="0.35">
      <c r="A1045" s="1">
        <v>40122</v>
      </c>
      <c r="B1045" s="2" t="s">
        <v>5</v>
      </c>
      <c r="C1045">
        <v>426</v>
      </c>
    </row>
    <row r="1046" spans="1:3" x14ac:dyDescent="0.35">
      <c r="A1046" s="1">
        <v>40122</v>
      </c>
      <c r="B1046" s="2" t="s">
        <v>78</v>
      </c>
      <c r="C1046">
        <v>142</v>
      </c>
    </row>
    <row r="1047" spans="1:3" x14ac:dyDescent="0.35">
      <c r="A1047" s="1">
        <v>40122</v>
      </c>
      <c r="B1047" s="2" t="s">
        <v>7</v>
      </c>
      <c r="C1047">
        <v>298</v>
      </c>
    </row>
    <row r="1048" spans="1:3" x14ac:dyDescent="0.35">
      <c r="A1048" s="1">
        <v>40124</v>
      </c>
      <c r="B1048" s="2" t="s">
        <v>17</v>
      </c>
      <c r="C1048">
        <v>224</v>
      </c>
    </row>
    <row r="1049" spans="1:3" x14ac:dyDescent="0.35">
      <c r="A1049" s="1">
        <v>40126</v>
      </c>
      <c r="B1049" s="2" t="s">
        <v>5</v>
      </c>
      <c r="C1049">
        <v>133</v>
      </c>
    </row>
    <row r="1050" spans="1:3" x14ac:dyDescent="0.35">
      <c r="A1050" s="1">
        <v>40128</v>
      </c>
      <c r="B1050" s="2" t="s">
        <v>45</v>
      </c>
      <c r="C1050">
        <v>326</v>
      </c>
    </row>
    <row r="1051" spans="1:3" x14ac:dyDescent="0.35">
      <c r="A1051" s="1">
        <v>40128</v>
      </c>
      <c r="B1051" s="2" t="s">
        <v>120</v>
      </c>
      <c r="C1051">
        <v>102</v>
      </c>
    </row>
    <row r="1052" spans="1:3" x14ac:dyDescent="0.35">
      <c r="A1052" s="1">
        <v>40129</v>
      </c>
      <c r="B1052" s="2" t="s">
        <v>7</v>
      </c>
      <c r="C1052">
        <v>332</v>
      </c>
    </row>
    <row r="1053" spans="1:3" x14ac:dyDescent="0.35">
      <c r="A1053" s="1">
        <v>40130</v>
      </c>
      <c r="B1053" s="2" t="s">
        <v>19</v>
      </c>
      <c r="C1053">
        <v>95</v>
      </c>
    </row>
    <row r="1054" spans="1:3" x14ac:dyDescent="0.35">
      <c r="A1054" s="1">
        <v>40134</v>
      </c>
      <c r="B1054" s="2" t="s">
        <v>136</v>
      </c>
      <c r="C1054">
        <v>7</v>
      </c>
    </row>
    <row r="1055" spans="1:3" x14ac:dyDescent="0.35">
      <c r="A1055" s="1">
        <v>40134</v>
      </c>
      <c r="B1055" s="2" t="s">
        <v>14</v>
      </c>
      <c r="C1055">
        <v>276</v>
      </c>
    </row>
    <row r="1056" spans="1:3" x14ac:dyDescent="0.35">
      <c r="A1056" s="1">
        <v>40134</v>
      </c>
      <c r="B1056" s="2" t="s">
        <v>139</v>
      </c>
      <c r="C1056">
        <v>6</v>
      </c>
    </row>
    <row r="1057" spans="1:3" x14ac:dyDescent="0.35">
      <c r="A1057" s="1">
        <v>40136</v>
      </c>
      <c r="B1057" s="2" t="s">
        <v>45</v>
      </c>
      <c r="C1057">
        <v>232</v>
      </c>
    </row>
    <row r="1058" spans="1:3" x14ac:dyDescent="0.35">
      <c r="A1058" s="1">
        <v>40136</v>
      </c>
      <c r="B1058" s="2" t="s">
        <v>66</v>
      </c>
      <c r="C1058">
        <v>162</v>
      </c>
    </row>
    <row r="1059" spans="1:3" x14ac:dyDescent="0.35">
      <c r="A1059" s="1">
        <v>40139</v>
      </c>
      <c r="B1059" s="2" t="s">
        <v>10</v>
      </c>
      <c r="C1059">
        <v>66</v>
      </c>
    </row>
    <row r="1060" spans="1:3" x14ac:dyDescent="0.35">
      <c r="A1060" s="1">
        <v>40139</v>
      </c>
      <c r="B1060" s="2" t="s">
        <v>157</v>
      </c>
      <c r="C1060">
        <v>2</v>
      </c>
    </row>
    <row r="1061" spans="1:3" x14ac:dyDescent="0.35">
      <c r="A1061" s="1">
        <v>40139</v>
      </c>
      <c r="B1061" s="2" t="s">
        <v>12</v>
      </c>
      <c r="C1061">
        <v>152</v>
      </c>
    </row>
    <row r="1062" spans="1:3" x14ac:dyDescent="0.35">
      <c r="A1062" s="1">
        <v>40139</v>
      </c>
      <c r="B1062" s="2" t="s">
        <v>201</v>
      </c>
      <c r="C1062">
        <v>2</v>
      </c>
    </row>
    <row r="1063" spans="1:3" x14ac:dyDescent="0.35">
      <c r="A1063" s="1">
        <v>40142</v>
      </c>
      <c r="B1063" s="2" t="s">
        <v>20</v>
      </c>
      <c r="C1063">
        <v>115</v>
      </c>
    </row>
    <row r="1064" spans="1:3" x14ac:dyDescent="0.35">
      <c r="A1064" s="1">
        <v>40142</v>
      </c>
      <c r="B1064" s="2" t="s">
        <v>37</v>
      </c>
      <c r="C1064">
        <v>29</v>
      </c>
    </row>
    <row r="1065" spans="1:3" x14ac:dyDescent="0.35">
      <c r="A1065" s="1">
        <v>40142</v>
      </c>
      <c r="B1065" s="2" t="s">
        <v>35</v>
      </c>
      <c r="C1065">
        <v>91</v>
      </c>
    </row>
    <row r="1066" spans="1:3" x14ac:dyDescent="0.35">
      <c r="A1066" s="1">
        <v>40144</v>
      </c>
      <c r="B1066" s="2" t="s">
        <v>19</v>
      </c>
      <c r="C1066">
        <v>125</v>
      </c>
    </row>
    <row r="1067" spans="1:3" x14ac:dyDescent="0.35">
      <c r="A1067" s="1">
        <v>40146</v>
      </c>
      <c r="B1067" s="2" t="s">
        <v>61</v>
      </c>
      <c r="C1067">
        <v>40</v>
      </c>
    </row>
    <row r="1068" spans="1:3" x14ac:dyDescent="0.35">
      <c r="A1068" s="1">
        <v>40146</v>
      </c>
      <c r="B1068" s="2" t="s">
        <v>9</v>
      </c>
      <c r="C1068">
        <v>279</v>
      </c>
    </row>
    <row r="1069" spans="1:3" x14ac:dyDescent="0.35">
      <c r="A1069" s="1">
        <v>40147</v>
      </c>
      <c r="B1069" s="2" t="s">
        <v>11</v>
      </c>
      <c r="C1069">
        <v>8</v>
      </c>
    </row>
    <row r="1070" spans="1:3" x14ac:dyDescent="0.35">
      <c r="A1070" s="1">
        <v>40151</v>
      </c>
      <c r="B1070" s="2" t="s">
        <v>71</v>
      </c>
      <c r="C1070">
        <v>194</v>
      </c>
    </row>
    <row r="1071" spans="1:3" x14ac:dyDescent="0.35">
      <c r="A1071" s="1">
        <v>40152</v>
      </c>
      <c r="B1071" s="2" t="s">
        <v>6</v>
      </c>
      <c r="C1071">
        <v>168</v>
      </c>
    </row>
    <row r="1072" spans="1:3" x14ac:dyDescent="0.35">
      <c r="A1072" s="1">
        <v>40153</v>
      </c>
      <c r="B1072" s="2" t="s">
        <v>14</v>
      </c>
      <c r="C1072">
        <v>211</v>
      </c>
    </row>
    <row r="1073" spans="1:3" x14ac:dyDescent="0.35">
      <c r="A1073" s="1">
        <v>40153</v>
      </c>
      <c r="B1073" s="2" t="s">
        <v>155</v>
      </c>
      <c r="C1073">
        <v>19</v>
      </c>
    </row>
    <row r="1074" spans="1:3" x14ac:dyDescent="0.35">
      <c r="A1074" s="1">
        <v>40155</v>
      </c>
      <c r="B1074" s="2" t="s">
        <v>153</v>
      </c>
      <c r="C1074">
        <v>16</v>
      </c>
    </row>
    <row r="1075" spans="1:3" x14ac:dyDescent="0.35">
      <c r="A1075" s="1">
        <v>40158</v>
      </c>
      <c r="B1075" s="2" t="s">
        <v>27</v>
      </c>
      <c r="C1075">
        <v>18</v>
      </c>
    </row>
    <row r="1076" spans="1:3" x14ac:dyDescent="0.35">
      <c r="A1076" s="1">
        <v>40158</v>
      </c>
      <c r="B1076" s="2" t="s">
        <v>7</v>
      </c>
      <c r="C1076">
        <v>399</v>
      </c>
    </row>
    <row r="1077" spans="1:3" x14ac:dyDescent="0.35">
      <c r="A1077" s="1">
        <v>40160</v>
      </c>
      <c r="B1077" s="2" t="s">
        <v>202</v>
      </c>
      <c r="C1077">
        <v>11</v>
      </c>
    </row>
    <row r="1078" spans="1:3" x14ac:dyDescent="0.35">
      <c r="A1078" s="1">
        <v>40164</v>
      </c>
      <c r="B1078" s="2" t="s">
        <v>23</v>
      </c>
      <c r="C1078">
        <v>131</v>
      </c>
    </row>
    <row r="1079" spans="1:3" x14ac:dyDescent="0.35">
      <c r="A1079" s="1">
        <v>40165</v>
      </c>
      <c r="B1079" s="2" t="s">
        <v>39</v>
      </c>
      <c r="C1079">
        <v>67</v>
      </c>
    </row>
    <row r="1080" spans="1:3" x14ac:dyDescent="0.35">
      <c r="A1080" s="1">
        <v>40166</v>
      </c>
      <c r="B1080" s="2" t="s">
        <v>10</v>
      </c>
      <c r="C1080">
        <v>151</v>
      </c>
    </row>
    <row r="1081" spans="1:3" x14ac:dyDescent="0.35">
      <c r="A1081" s="1">
        <v>40171</v>
      </c>
      <c r="B1081" s="2" t="s">
        <v>23</v>
      </c>
      <c r="C1081">
        <v>105</v>
      </c>
    </row>
    <row r="1082" spans="1:3" x14ac:dyDescent="0.35">
      <c r="A1082" s="1">
        <v>40172</v>
      </c>
      <c r="B1082" s="2" t="s">
        <v>71</v>
      </c>
      <c r="C1082">
        <v>132</v>
      </c>
    </row>
    <row r="1083" spans="1:3" x14ac:dyDescent="0.35">
      <c r="A1083" s="1">
        <v>40172</v>
      </c>
      <c r="B1083" s="2" t="s">
        <v>17</v>
      </c>
      <c r="C1083">
        <v>142</v>
      </c>
    </row>
    <row r="1084" spans="1:3" x14ac:dyDescent="0.35">
      <c r="A1084" s="1">
        <v>40172</v>
      </c>
      <c r="B1084" s="2" t="s">
        <v>203</v>
      </c>
      <c r="C1084">
        <v>17</v>
      </c>
    </row>
    <row r="1085" spans="1:3" x14ac:dyDescent="0.35">
      <c r="A1085" s="1">
        <v>40173</v>
      </c>
      <c r="B1085" s="2" t="s">
        <v>7</v>
      </c>
      <c r="C1085">
        <v>444</v>
      </c>
    </row>
    <row r="1086" spans="1:3" x14ac:dyDescent="0.35">
      <c r="A1086" s="1">
        <v>40173</v>
      </c>
      <c r="B1086" s="2" t="s">
        <v>50</v>
      </c>
      <c r="C1086">
        <v>294</v>
      </c>
    </row>
    <row r="1087" spans="1:3" x14ac:dyDescent="0.35">
      <c r="A1087" s="1">
        <v>40174</v>
      </c>
      <c r="B1087" s="2" t="s">
        <v>7</v>
      </c>
      <c r="C1087">
        <v>274</v>
      </c>
    </row>
    <row r="1088" spans="1:3" x14ac:dyDescent="0.35">
      <c r="A1088" s="1">
        <v>40176</v>
      </c>
      <c r="B1088" s="2" t="s">
        <v>35</v>
      </c>
      <c r="C1088">
        <v>168</v>
      </c>
    </row>
    <row r="1089" spans="1:3" x14ac:dyDescent="0.35">
      <c r="A1089" s="1">
        <v>40177</v>
      </c>
      <c r="B1089" s="2" t="s">
        <v>8</v>
      </c>
      <c r="C1089">
        <v>115</v>
      </c>
    </row>
    <row r="1090" spans="1:3" x14ac:dyDescent="0.35">
      <c r="A1090" s="1">
        <v>40177</v>
      </c>
      <c r="B1090" s="2" t="s">
        <v>30</v>
      </c>
      <c r="C1090">
        <v>126</v>
      </c>
    </row>
    <row r="1091" spans="1:3" x14ac:dyDescent="0.35">
      <c r="A1091" s="1">
        <v>40180</v>
      </c>
      <c r="B1091" s="2" t="s">
        <v>28</v>
      </c>
      <c r="C1091">
        <v>73</v>
      </c>
    </row>
    <row r="1092" spans="1:3" x14ac:dyDescent="0.35">
      <c r="A1092" s="1">
        <v>40180</v>
      </c>
      <c r="B1092" s="2" t="s">
        <v>22</v>
      </c>
      <c r="C1092">
        <v>413</v>
      </c>
    </row>
    <row r="1093" spans="1:3" x14ac:dyDescent="0.35">
      <c r="A1093" s="1">
        <v>40181</v>
      </c>
      <c r="B1093" s="2" t="s">
        <v>7</v>
      </c>
      <c r="C1093">
        <v>393</v>
      </c>
    </row>
    <row r="1094" spans="1:3" x14ac:dyDescent="0.35">
      <c r="A1094" s="1">
        <v>40184</v>
      </c>
      <c r="B1094" s="2" t="s">
        <v>143</v>
      </c>
      <c r="C1094">
        <v>13</v>
      </c>
    </row>
    <row r="1095" spans="1:3" x14ac:dyDescent="0.35">
      <c r="A1095" s="1">
        <v>40185</v>
      </c>
      <c r="B1095" s="2" t="s">
        <v>22</v>
      </c>
      <c r="C1095">
        <v>211</v>
      </c>
    </row>
    <row r="1096" spans="1:3" x14ac:dyDescent="0.35">
      <c r="A1096" s="1">
        <v>40189</v>
      </c>
      <c r="B1096" s="2" t="s">
        <v>61</v>
      </c>
      <c r="C1096">
        <v>116</v>
      </c>
    </row>
    <row r="1097" spans="1:3" x14ac:dyDescent="0.35">
      <c r="A1097" s="1">
        <v>40189</v>
      </c>
      <c r="B1097" s="2" t="s">
        <v>0</v>
      </c>
      <c r="C1097">
        <v>9</v>
      </c>
    </row>
    <row r="1098" spans="1:3" x14ac:dyDescent="0.35">
      <c r="A1098" s="1">
        <v>40193</v>
      </c>
      <c r="B1098" s="2" t="s">
        <v>45</v>
      </c>
      <c r="C1098">
        <v>117</v>
      </c>
    </row>
    <row r="1099" spans="1:3" x14ac:dyDescent="0.35">
      <c r="A1099" s="1">
        <v>40194</v>
      </c>
      <c r="B1099" s="2" t="s">
        <v>50</v>
      </c>
      <c r="C1099">
        <v>221</v>
      </c>
    </row>
    <row r="1100" spans="1:3" x14ac:dyDescent="0.35">
      <c r="A1100" s="1">
        <v>40198</v>
      </c>
      <c r="B1100" s="2" t="s">
        <v>152</v>
      </c>
      <c r="C1100">
        <v>9</v>
      </c>
    </row>
    <row r="1101" spans="1:3" x14ac:dyDescent="0.35">
      <c r="A1101" s="1">
        <v>40199</v>
      </c>
      <c r="B1101" s="2" t="s">
        <v>17</v>
      </c>
      <c r="C1101">
        <v>214</v>
      </c>
    </row>
    <row r="1102" spans="1:3" x14ac:dyDescent="0.35">
      <c r="A1102" s="1">
        <v>40200</v>
      </c>
      <c r="B1102" s="2" t="s">
        <v>37</v>
      </c>
      <c r="C1102">
        <v>138</v>
      </c>
    </row>
    <row r="1103" spans="1:3" x14ac:dyDescent="0.35">
      <c r="A1103" s="1">
        <v>40201</v>
      </c>
      <c r="B1103" s="2" t="s">
        <v>81</v>
      </c>
      <c r="C1103">
        <v>11</v>
      </c>
    </row>
    <row r="1104" spans="1:3" x14ac:dyDescent="0.35">
      <c r="A1104" s="1">
        <v>40201</v>
      </c>
      <c r="B1104" s="2" t="s">
        <v>52</v>
      </c>
      <c r="C1104">
        <v>128</v>
      </c>
    </row>
    <row r="1105" spans="1:3" x14ac:dyDescent="0.35">
      <c r="A1105" s="1">
        <v>40202</v>
      </c>
      <c r="B1105" s="2" t="s">
        <v>17</v>
      </c>
      <c r="C1105">
        <v>376</v>
      </c>
    </row>
    <row r="1106" spans="1:3" x14ac:dyDescent="0.35">
      <c r="A1106" s="1">
        <v>40203</v>
      </c>
      <c r="B1106" s="2" t="s">
        <v>17</v>
      </c>
      <c r="C1106">
        <v>121</v>
      </c>
    </row>
    <row r="1107" spans="1:3" x14ac:dyDescent="0.35">
      <c r="A1107" s="1">
        <v>40203</v>
      </c>
      <c r="B1107" s="2" t="s">
        <v>14</v>
      </c>
      <c r="C1107">
        <v>200</v>
      </c>
    </row>
    <row r="1108" spans="1:3" x14ac:dyDescent="0.35">
      <c r="A1108" s="1">
        <v>40204</v>
      </c>
      <c r="B1108" s="2" t="s">
        <v>17</v>
      </c>
      <c r="C1108">
        <v>500</v>
      </c>
    </row>
    <row r="1109" spans="1:3" x14ac:dyDescent="0.35">
      <c r="A1109" s="1">
        <v>40206</v>
      </c>
      <c r="B1109" s="2" t="s">
        <v>71</v>
      </c>
      <c r="C1109">
        <v>108</v>
      </c>
    </row>
    <row r="1110" spans="1:3" x14ac:dyDescent="0.35">
      <c r="A1110" s="1">
        <v>40207</v>
      </c>
      <c r="B1110" s="2" t="s">
        <v>25</v>
      </c>
      <c r="C1110">
        <v>59</v>
      </c>
    </row>
    <row r="1111" spans="1:3" x14ac:dyDescent="0.35">
      <c r="A1111" s="1">
        <v>40208</v>
      </c>
      <c r="B1111" s="2" t="s">
        <v>10</v>
      </c>
      <c r="C1111">
        <v>191</v>
      </c>
    </row>
    <row r="1112" spans="1:3" x14ac:dyDescent="0.35">
      <c r="A1112" s="1">
        <v>40209</v>
      </c>
      <c r="B1112" s="2" t="s">
        <v>19</v>
      </c>
      <c r="C1112">
        <v>189</v>
      </c>
    </row>
    <row r="1113" spans="1:3" x14ac:dyDescent="0.35">
      <c r="A1113" s="1">
        <v>40211</v>
      </c>
      <c r="B1113" s="2" t="s">
        <v>45</v>
      </c>
      <c r="C1113">
        <v>247</v>
      </c>
    </row>
    <row r="1114" spans="1:3" x14ac:dyDescent="0.35">
      <c r="A1114" s="1">
        <v>40211</v>
      </c>
      <c r="B1114" s="2" t="s">
        <v>35</v>
      </c>
      <c r="C1114">
        <v>195</v>
      </c>
    </row>
    <row r="1115" spans="1:3" x14ac:dyDescent="0.35">
      <c r="A1115" s="1">
        <v>40212</v>
      </c>
      <c r="B1115" s="2" t="s">
        <v>204</v>
      </c>
      <c r="C1115">
        <v>6</v>
      </c>
    </row>
    <row r="1116" spans="1:3" x14ac:dyDescent="0.35">
      <c r="A1116" s="1">
        <v>40213</v>
      </c>
      <c r="B1116" s="2" t="s">
        <v>205</v>
      </c>
      <c r="C1116">
        <v>1</v>
      </c>
    </row>
    <row r="1117" spans="1:3" x14ac:dyDescent="0.35">
      <c r="A1117" s="1">
        <v>40214</v>
      </c>
      <c r="B1117" s="2" t="s">
        <v>50</v>
      </c>
      <c r="C1117">
        <v>347</v>
      </c>
    </row>
    <row r="1118" spans="1:3" x14ac:dyDescent="0.35">
      <c r="A1118" s="1">
        <v>40217</v>
      </c>
      <c r="B1118" s="2" t="s">
        <v>14</v>
      </c>
      <c r="C1118">
        <v>317</v>
      </c>
    </row>
    <row r="1119" spans="1:3" x14ac:dyDescent="0.35">
      <c r="A1119" s="1">
        <v>40218</v>
      </c>
      <c r="B1119" s="2" t="s">
        <v>45</v>
      </c>
      <c r="C1119">
        <v>271</v>
      </c>
    </row>
    <row r="1120" spans="1:3" x14ac:dyDescent="0.35">
      <c r="A1120" s="1">
        <v>40218</v>
      </c>
      <c r="B1120" s="2" t="s">
        <v>85</v>
      </c>
      <c r="C1120">
        <v>4</v>
      </c>
    </row>
    <row r="1121" spans="1:3" x14ac:dyDescent="0.35">
      <c r="A1121" s="1">
        <v>40220</v>
      </c>
      <c r="B1121" s="2" t="s">
        <v>28</v>
      </c>
      <c r="C1121">
        <v>121</v>
      </c>
    </row>
    <row r="1122" spans="1:3" x14ac:dyDescent="0.35">
      <c r="A1122" s="1">
        <v>40221</v>
      </c>
      <c r="B1122" s="2" t="s">
        <v>6</v>
      </c>
      <c r="C1122">
        <v>81</v>
      </c>
    </row>
    <row r="1123" spans="1:3" x14ac:dyDescent="0.35">
      <c r="A1123" s="1">
        <v>40221</v>
      </c>
      <c r="B1123" s="2" t="s">
        <v>84</v>
      </c>
      <c r="C1123">
        <v>1</v>
      </c>
    </row>
    <row r="1124" spans="1:3" x14ac:dyDescent="0.35">
      <c r="A1124" s="1">
        <v>40223</v>
      </c>
      <c r="B1124" s="2" t="s">
        <v>30</v>
      </c>
      <c r="C1124">
        <v>142</v>
      </c>
    </row>
    <row r="1125" spans="1:3" x14ac:dyDescent="0.35">
      <c r="A1125" s="1">
        <v>40224</v>
      </c>
      <c r="B1125" s="2" t="s">
        <v>22</v>
      </c>
      <c r="C1125">
        <v>265</v>
      </c>
    </row>
    <row r="1126" spans="1:3" x14ac:dyDescent="0.35">
      <c r="A1126" s="1">
        <v>40225</v>
      </c>
      <c r="B1126" s="2" t="s">
        <v>6</v>
      </c>
      <c r="C1126">
        <v>194</v>
      </c>
    </row>
    <row r="1127" spans="1:3" x14ac:dyDescent="0.35">
      <c r="A1127" s="1">
        <v>40225</v>
      </c>
      <c r="B1127" s="2" t="s">
        <v>161</v>
      </c>
      <c r="C1127">
        <v>15</v>
      </c>
    </row>
    <row r="1128" spans="1:3" x14ac:dyDescent="0.35">
      <c r="A1128" s="1">
        <v>40227</v>
      </c>
      <c r="B1128" s="2" t="s">
        <v>10</v>
      </c>
      <c r="C1128">
        <v>23</v>
      </c>
    </row>
    <row r="1129" spans="1:3" x14ac:dyDescent="0.35">
      <c r="A1129" s="1">
        <v>40227</v>
      </c>
      <c r="B1129" s="2" t="s">
        <v>22</v>
      </c>
      <c r="C1129">
        <v>279</v>
      </c>
    </row>
    <row r="1130" spans="1:3" x14ac:dyDescent="0.35">
      <c r="A1130" s="1">
        <v>40229</v>
      </c>
      <c r="B1130" s="2" t="s">
        <v>206</v>
      </c>
      <c r="C1130">
        <v>1</v>
      </c>
    </row>
    <row r="1131" spans="1:3" x14ac:dyDescent="0.35">
      <c r="A1131" s="1">
        <v>40234</v>
      </c>
      <c r="B1131" s="2" t="s">
        <v>22</v>
      </c>
      <c r="C1131">
        <v>487</v>
      </c>
    </row>
    <row r="1132" spans="1:3" x14ac:dyDescent="0.35">
      <c r="A1132" s="1">
        <v>40234</v>
      </c>
      <c r="B1132" s="2" t="s">
        <v>7</v>
      </c>
      <c r="C1132">
        <v>395</v>
      </c>
    </row>
    <row r="1133" spans="1:3" x14ac:dyDescent="0.35">
      <c r="A1133" s="1">
        <v>40236</v>
      </c>
      <c r="B1133" s="2" t="s">
        <v>71</v>
      </c>
      <c r="C1133">
        <v>91</v>
      </c>
    </row>
    <row r="1134" spans="1:3" x14ac:dyDescent="0.35">
      <c r="A1134" s="1">
        <v>40236</v>
      </c>
      <c r="B1134" s="2" t="s">
        <v>25</v>
      </c>
      <c r="C1134">
        <v>39</v>
      </c>
    </row>
    <row r="1135" spans="1:3" x14ac:dyDescent="0.35">
      <c r="A1135" s="1">
        <v>40236</v>
      </c>
      <c r="B1135" s="2" t="s">
        <v>22</v>
      </c>
      <c r="C1135">
        <v>312</v>
      </c>
    </row>
    <row r="1136" spans="1:3" x14ac:dyDescent="0.35">
      <c r="A1136" s="1">
        <v>40237</v>
      </c>
      <c r="B1136" s="2" t="s">
        <v>207</v>
      </c>
      <c r="C1136">
        <v>20</v>
      </c>
    </row>
    <row r="1137" spans="1:3" x14ac:dyDescent="0.35">
      <c r="A1137" s="1">
        <v>40240</v>
      </c>
      <c r="B1137" s="2" t="s">
        <v>28</v>
      </c>
      <c r="C1137">
        <v>35</v>
      </c>
    </row>
    <row r="1138" spans="1:3" x14ac:dyDescent="0.35">
      <c r="A1138" s="1">
        <v>40242</v>
      </c>
      <c r="B1138" s="2" t="s">
        <v>203</v>
      </c>
      <c r="C1138">
        <v>20</v>
      </c>
    </row>
    <row r="1139" spans="1:3" x14ac:dyDescent="0.35">
      <c r="A1139" s="1">
        <v>40245</v>
      </c>
      <c r="B1139" s="2" t="s">
        <v>30</v>
      </c>
      <c r="C1139">
        <v>125</v>
      </c>
    </row>
    <row r="1140" spans="1:3" x14ac:dyDescent="0.35">
      <c r="A1140" s="1">
        <v>40245</v>
      </c>
      <c r="B1140" s="2" t="s">
        <v>45</v>
      </c>
      <c r="C1140">
        <v>396</v>
      </c>
    </row>
    <row r="1141" spans="1:3" x14ac:dyDescent="0.35">
      <c r="A1141" s="1">
        <v>40246</v>
      </c>
      <c r="B1141" s="2" t="s">
        <v>208</v>
      </c>
      <c r="C1141">
        <v>7</v>
      </c>
    </row>
    <row r="1142" spans="1:3" x14ac:dyDescent="0.35">
      <c r="A1142" s="1">
        <v>40247</v>
      </c>
      <c r="B1142" s="2" t="s">
        <v>78</v>
      </c>
      <c r="C1142">
        <v>59</v>
      </c>
    </row>
    <row r="1143" spans="1:3" x14ac:dyDescent="0.35">
      <c r="A1143" s="1">
        <v>40250</v>
      </c>
      <c r="B1143" s="2" t="s">
        <v>14</v>
      </c>
      <c r="C1143">
        <v>417</v>
      </c>
    </row>
    <row r="1144" spans="1:3" x14ac:dyDescent="0.35">
      <c r="A1144" s="1">
        <v>40250</v>
      </c>
      <c r="B1144" s="2" t="s">
        <v>45</v>
      </c>
      <c r="C1144">
        <v>115</v>
      </c>
    </row>
    <row r="1145" spans="1:3" x14ac:dyDescent="0.35">
      <c r="A1145" s="1">
        <v>40253</v>
      </c>
      <c r="B1145" s="2" t="s">
        <v>54</v>
      </c>
      <c r="C1145">
        <v>6</v>
      </c>
    </row>
    <row r="1146" spans="1:3" x14ac:dyDescent="0.35">
      <c r="A1146" s="1">
        <v>40254</v>
      </c>
      <c r="B1146" s="2" t="s">
        <v>19</v>
      </c>
      <c r="C1146">
        <v>69</v>
      </c>
    </row>
    <row r="1147" spans="1:3" x14ac:dyDescent="0.35">
      <c r="A1147" s="1">
        <v>40256</v>
      </c>
      <c r="B1147" s="2" t="s">
        <v>12</v>
      </c>
      <c r="C1147">
        <v>58</v>
      </c>
    </row>
    <row r="1148" spans="1:3" x14ac:dyDescent="0.35">
      <c r="A1148" s="1">
        <v>40256</v>
      </c>
      <c r="B1148" s="2" t="s">
        <v>25</v>
      </c>
      <c r="C1148">
        <v>159</v>
      </c>
    </row>
    <row r="1149" spans="1:3" x14ac:dyDescent="0.35">
      <c r="A1149" s="1">
        <v>40258</v>
      </c>
      <c r="B1149" s="2" t="s">
        <v>209</v>
      </c>
      <c r="C1149">
        <v>6</v>
      </c>
    </row>
    <row r="1150" spans="1:3" x14ac:dyDescent="0.35">
      <c r="A1150" s="1">
        <v>40259</v>
      </c>
      <c r="B1150" s="2" t="s">
        <v>12</v>
      </c>
      <c r="C1150">
        <v>103</v>
      </c>
    </row>
    <row r="1151" spans="1:3" x14ac:dyDescent="0.35">
      <c r="A1151" s="1">
        <v>40263</v>
      </c>
      <c r="B1151" s="2" t="s">
        <v>7</v>
      </c>
      <c r="C1151">
        <v>155</v>
      </c>
    </row>
    <row r="1152" spans="1:3" x14ac:dyDescent="0.35">
      <c r="A1152" s="1">
        <v>40263</v>
      </c>
      <c r="B1152" s="2" t="s">
        <v>81</v>
      </c>
      <c r="C1152">
        <v>10</v>
      </c>
    </row>
    <row r="1153" spans="1:3" x14ac:dyDescent="0.35">
      <c r="A1153" s="1">
        <v>40265</v>
      </c>
      <c r="B1153" s="2" t="s">
        <v>28</v>
      </c>
      <c r="C1153">
        <v>158</v>
      </c>
    </row>
    <row r="1154" spans="1:3" x14ac:dyDescent="0.35">
      <c r="A1154" s="1">
        <v>40267</v>
      </c>
      <c r="B1154" s="2" t="s">
        <v>55</v>
      </c>
      <c r="C1154">
        <v>146</v>
      </c>
    </row>
    <row r="1155" spans="1:3" x14ac:dyDescent="0.35">
      <c r="A1155" s="1">
        <v>40268</v>
      </c>
      <c r="B1155" s="2" t="s">
        <v>22</v>
      </c>
      <c r="C1155">
        <v>230</v>
      </c>
    </row>
    <row r="1156" spans="1:3" x14ac:dyDescent="0.35">
      <c r="A1156" s="1">
        <v>40270</v>
      </c>
      <c r="B1156" s="2" t="s">
        <v>39</v>
      </c>
      <c r="C1156">
        <v>143</v>
      </c>
    </row>
    <row r="1157" spans="1:3" x14ac:dyDescent="0.35">
      <c r="A1157" s="1">
        <v>40270</v>
      </c>
      <c r="B1157" s="2" t="s">
        <v>61</v>
      </c>
      <c r="C1157">
        <v>167</v>
      </c>
    </row>
    <row r="1158" spans="1:3" x14ac:dyDescent="0.35">
      <c r="A1158" s="1">
        <v>40270</v>
      </c>
      <c r="B1158" s="2" t="s">
        <v>52</v>
      </c>
      <c r="C1158">
        <v>119</v>
      </c>
    </row>
    <row r="1159" spans="1:3" x14ac:dyDescent="0.35">
      <c r="A1159" s="1">
        <v>40272</v>
      </c>
      <c r="B1159" s="2" t="s">
        <v>14</v>
      </c>
      <c r="C1159">
        <v>400</v>
      </c>
    </row>
    <row r="1160" spans="1:3" x14ac:dyDescent="0.35">
      <c r="A1160" s="1">
        <v>40274</v>
      </c>
      <c r="B1160" s="2" t="s">
        <v>37</v>
      </c>
      <c r="C1160">
        <v>172</v>
      </c>
    </row>
    <row r="1161" spans="1:3" x14ac:dyDescent="0.35">
      <c r="A1161" s="1">
        <v>40275</v>
      </c>
      <c r="B1161" s="2" t="s">
        <v>98</v>
      </c>
      <c r="C1161">
        <v>19</v>
      </c>
    </row>
    <row r="1162" spans="1:3" x14ac:dyDescent="0.35">
      <c r="A1162" s="1">
        <v>40277</v>
      </c>
      <c r="B1162" s="2" t="s">
        <v>7</v>
      </c>
      <c r="C1162">
        <v>116</v>
      </c>
    </row>
    <row r="1163" spans="1:3" x14ac:dyDescent="0.35">
      <c r="A1163" s="1">
        <v>40279</v>
      </c>
      <c r="B1163" s="2" t="s">
        <v>22</v>
      </c>
      <c r="C1163">
        <v>143</v>
      </c>
    </row>
    <row r="1164" spans="1:3" x14ac:dyDescent="0.35">
      <c r="A1164" s="1">
        <v>40280</v>
      </c>
      <c r="B1164" s="2" t="s">
        <v>9</v>
      </c>
      <c r="C1164">
        <v>222</v>
      </c>
    </row>
    <row r="1165" spans="1:3" x14ac:dyDescent="0.35">
      <c r="A1165" s="1">
        <v>40282</v>
      </c>
      <c r="B1165" s="2" t="s">
        <v>9</v>
      </c>
      <c r="C1165">
        <v>352</v>
      </c>
    </row>
    <row r="1166" spans="1:3" x14ac:dyDescent="0.35">
      <c r="A1166" s="1">
        <v>40282</v>
      </c>
      <c r="B1166" s="2" t="s">
        <v>52</v>
      </c>
      <c r="C1166">
        <v>69</v>
      </c>
    </row>
    <row r="1167" spans="1:3" x14ac:dyDescent="0.35">
      <c r="A1167" s="1">
        <v>40283</v>
      </c>
      <c r="B1167" s="2" t="s">
        <v>45</v>
      </c>
      <c r="C1167">
        <v>182</v>
      </c>
    </row>
    <row r="1168" spans="1:3" x14ac:dyDescent="0.35">
      <c r="A1168" s="1">
        <v>40285</v>
      </c>
      <c r="B1168" s="2" t="s">
        <v>9</v>
      </c>
      <c r="C1168">
        <v>182</v>
      </c>
    </row>
    <row r="1169" spans="1:3" x14ac:dyDescent="0.35">
      <c r="A1169" s="1">
        <v>40285</v>
      </c>
      <c r="B1169" s="2" t="s">
        <v>52</v>
      </c>
      <c r="C1169">
        <v>165</v>
      </c>
    </row>
    <row r="1170" spans="1:3" x14ac:dyDescent="0.35">
      <c r="A1170" s="1">
        <v>40286</v>
      </c>
      <c r="B1170" s="2" t="s">
        <v>40</v>
      </c>
      <c r="C1170">
        <v>18</v>
      </c>
    </row>
    <row r="1171" spans="1:3" x14ac:dyDescent="0.35">
      <c r="A1171" s="1">
        <v>40286</v>
      </c>
      <c r="B1171" s="2" t="s">
        <v>210</v>
      </c>
      <c r="C1171">
        <v>2</v>
      </c>
    </row>
    <row r="1172" spans="1:3" x14ac:dyDescent="0.35">
      <c r="A1172" s="1">
        <v>40287</v>
      </c>
      <c r="B1172" s="2" t="s">
        <v>184</v>
      </c>
      <c r="C1172">
        <v>15</v>
      </c>
    </row>
    <row r="1173" spans="1:3" x14ac:dyDescent="0.35">
      <c r="A1173" s="1">
        <v>40288</v>
      </c>
      <c r="B1173" s="2" t="s">
        <v>211</v>
      </c>
      <c r="C1173">
        <v>19</v>
      </c>
    </row>
    <row r="1174" spans="1:3" x14ac:dyDescent="0.35">
      <c r="A1174" s="1">
        <v>40289</v>
      </c>
      <c r="B1174" s="2" t="s">
        <v>37</v>
      </c>
      <c r="C1174">
        <v>66</v>
      </c>
    </row>
    <row r="1175" spans="1:3" x14ac:dyDescent="0.35">
      <c r="A1175" s="1">
        <v>40289</v>
      </c>
      <c r="B1175" s="2" t="s">
        <v>170</v>
      </c>
      <c r="C1175">
        <v>12</v>
      </c>
    </row>
    <row r="1176" spans="1:3" x14ac:dyDescent="0.35">
      <c r="A1176" s="1">
        <v>40290</v>
      </c>
      <c r="B1176" s="2" t="s">
        <v>118</v>
      </c>
      <c r="C1176">
        <v>19</v>
      </c>
    </row>
    <row r="1177" spans="1:3" x14ac:dyDescent="0.35">
      <c r="A1177" s="1">
        <v>40290</v>
      </c>
      <c r="B1177" s="2" t="s">
        <v>23</v>
      </c>
      <c r="C1177">
        <v>96</v>
      </c>
    </row>
    <row r="1178" spans="1:3" x14ac:dyDescent="0.35">
      <c r="A1178" s="1">
        <v>40293</v>
      </c>
      <c r="B1178" s="2" t="s">
        <v>9</v>
      </c>
      <c r="C1178">
        <v>240</v>
      </c>
    </row>
    <row r="1179" spans="1:3" x14ac:dyDescent="0.35">
      <c r="A1179" s="1">
        <v>40295</v>
      </c>
      <c r="B1179" s="2" t="s">
        <v>28</v>
      </c>
      <c r="C1179">
        <v>57</v>
      </c>
    </row>
    <row r="1180" spans="1:3" x14ac:dyDescent="0.35">
      <c r="A1180" s="1">
        <v>40299</v>
      </c>
      <c r="B1180" s="2" t="s">
        <v>14</v>
      </c>
      <c r="C1180">
        <v>475</v>
      </c>
    </row>
    <row r="1181" spans="1:3" x14ac:dyDescent="0.35">
      <c r="A1181" s="1">
        <v>40300</v>
      </c>
      <c r="B1181" s="2" t="s">
        <v>7</v>
      </c>
      <c r="C1181">
        <v>162</v>
      </c>
    </row>
    <row r="1182" spans="1:3" x14ac:dyDescent="0.35">
      <c r="A1182" s="1">
        <v>40302</v>
      </c>
      <c r="B1182" s="2" t="s">
        <v>7</v>
      </c>
      <c r="C1182">
        <v>150</v>
      </c>
    </row>
    <row r="1183" spans="1:3" x14ac:dyDescent="0.35">
      <c r="A1183" s="1">
        <v>40303</v>
      </c>
      <c r="B1183" s="2" t="s">
        <v>50</v>
      </c>
      <c r="C1183">
        <v>139</v>
      </c>
    </row>
    <row r="1184" spans="1:3" x14ac:dyDescent="0.35">
      <c r="A1184" s="1">
        <v>40305</v>
      </c>
      <c r="B1184" s="2" t="s">
        <v>19</v>
      </c>
      <c r="C1184">
        <v>183</v>
      </c>
    </row>
    <row r="1185" spans="1:3" x14ac:dyDescent="0.35">
      <c r="A1185" s="1">
        <v>40315</v>
      </c>
      <c r="B1185" s="2" t="s">
        <v>7</v>
      </c>
      <c r="C1185">
        <v>214</v>
      </c>
    </row>
    <row r="1186" spans="1:3" x14ac:dyDescent="0.35">
      <c r="A1186" s="1">
        <v>40318</v>
      </c>
      <c r="B1186" s="2" t="s">
        <v>175</v>
      </c>
      <c r="C1186">
        <v>14</v>
      </c>
    </row>
    <row r="1187" spans="1:3" x14ac:dyDescent="0.35">
      <c r="A1187" s="1">
        <v>40319</v>
      </c>
      <c r="B1187" s="2" t="s">
        <v>195</v>
      </c>
      <c r="C1187">
        <v>2</v>
      </c>
    </row>
    <row r="1188" spans="1:3" x14ac:dyDescent="0.35">
      <c r="A1188" s="1">
        <v>40320</v>
      </c>
      <c r="B1188" s="2" t="s">
        <v>22</v>
      </c>
      <c r="C1188">
        <v>383</v>
      </c>
    </row>
    <row r="1189" spans="1:3" x14ac:dyDescent="0.35">
      <c r="A1189" s="1">
        <v>40321</v>
      </c>
      <c r="B1189" s="2" t="s">
        <v>0</v>
      </c>
      <c r="C1189">
        <v>14</v>
      </c>
    </row>
    <row r="1190" spans="1:3" x14ac:dyDescent="0.35">
      <c r="A1190" s="1">
        <v>40321</v>
      </c>
      <c r="B1190" s="2" t="s">
        <v>52</v>
      </c>
      <c r="C1190">
        <v>127</v>
      </c>
    </row>
    <row r="1191" spans="1:3" x14ac:dyDescent="0.35">
      <c r="A1191" s="1">
        <v>40322</v>
      </c>
      <c r="B1191" s="2" t="s">
        <v>30</v>
      </c>
      <c r="C1191">
        <v>179</v>
      </c>
    </row>
    <row r="1192" spans="1:3" x14ac:dyDescent="0.35">
      <c r="A1192" s="1">
        <v>40323</v>
      </c>
      <c r="B1192" s="2" t="s">
        <v>23</v>
      </c>
      <c r="C1192">
        <v>74</v>
      </c>
    </row>
    <row r="1193" spans="1:3" x14ac:dyDescent="0.35">
      <c r="A1193" s="1">
        <v>40323</v>
      </c>
      <c r="B1193" s="2" t="s">
        <v>50</v>
      </c>
      <c r="C1193">
        <v>311</v>
      </c>
    </row>
    <row r="1194" spans="1:3" x14ac:dyDescent="0.35">
      <c r="A1194" s="1">
        <v>40327</v>
      </c>
      <c r="B1194" s="2" t="s">
        <v>66</v>
      </c>
      <c r="C1194">
        <v>190</v>
      </c>
    </row>
    <row r="1195" spans="1:3" x14ac:dyDescent="0.35">
      <c r="A1195" s="1">
        <v>40329</v>
      </c>
      <c r="B1195" s="2" t="s">
        <v>31</v>
      </c>
      <c r="C1195">
        <v>67</v>
      </c>
    </row>
    <row r="1196" spans="1:3" x14ac:dyDescent="0.35">
      <c r="A1196" s="1">
        <v>40331</v>
      </c>
      <c r="B1196" s="2" t="s">
        <v>7</v>
      </c>
      <c r="C1196">
        <v>331</v>
      </c>
    </row>
    <row r="1197" spans="1:3" x14ac:dyDescent="0.35">
      <c r="A1197" s="1">
        <v>40331</v>
      </c>
      <c r="B1197" s="2" t="s">
        <v>39</v>
      </c>
      <c r="C1197">
        <v>114</v>
      </c>
    </row>
    <row r="1198" spans="1:3" x14ac:dyDescent="0.35">
      <c r="A1198" s="1">
        <v>40332</v>
      </c>
      <c r="B1198" s="2" t="s">
        <v>52</v>
      </c>
      <c r="C1198">
        <v>79</v>
      </c>
    </row>
    <row r="1199" spans="1:3" x14ac:dyDescent="0.35">
      <c r="A1199" s="1">
        <v>40333</v>
      </c>
      <c r="B1199" s="2" t="s">
        <v>71</v>
      </c>
      <c r="C1199">
        <v>22</v>
      </c>
    </row>
    <row r="1200" spans="1:3" x14ac:dyDescent="0.35">
      <c r="A1200" s="1">
        <v>40333</v>
      </c>
      <c r="B1200" s="2" t="s">
        <v>92</v>
      </c>
      <c r="C1200">
        <v>5</v>
      </c>
    </row>
    <row r="1201" spans="1:3" x14ac:dyDescent="0.35">
      <c r="A1201" s="1">
        <v>40336</v>
      </c>
      <c r="B1201" s="2" t="s">
        <v>72</v>
      </c>
      <c r="C1201">
        <v>17</v>
      </c>
    </row>
    <row r="1202" spans="1:3" x14ac:dyDescent="0.35">
      <c r="A1202" s="1">
        <v>40337</v>
      </c>
      <c r="B1202" s="2" t="s">
        <v>45</v>
      </c>
      <c r="C1202">
        <v>344</v>
      </c>
    </row>
    <row r="1203" spans="1:3" x14ac:dyDescent="0.35">
      <c r="A1203" s="1">
        <v>40337</v>
      </c>
      <c r="B1203" s="2" t="s">
        <v>14</v>
      </c>
      <c r="C1203">
        <v>329</v>
      </c>
    </row>
    <row r="1204" spans="1:3" x14ac:dyDescent="0.35">
      <c r="A1204" s="1">
        <v>40337</v>
      </c>
      <c r="B1204" s="2" t="s">
        <v>112</v>
      </c>
      <c r="C1204">
        <v>10</v>
      </c>
    </row>
    <row r="1205" spans="1:3" x14ac:dyDescent="0.35">
      <c r="A1205" s="1">
        <v>40341</v>
      </c>
      <c r="B1205" s="2" t="s">
        <v>30</v>
      </c>
      <c r="C1205">
        <v>105</v>
      </c>
    </row>
    <row r="1206" spans="1:3" x14ac:dyDescent="0.35">
      <c r="A1206" s="1">
        <v>40342</v>
      </c>
      <c r="B1206" s="2" t="s">
        <v>69</v>
      </c>
      <c r="C1206">
        <v>26</v>
      </c>
    </row>
    <row r="1207" spans="1:3" x14ac:dyDescent="0.35">
      <c r="A1207" s="1">
        <v>40343</v>
      </c>
      <c r="B1207" s="2" t="s">
        <v>39</v>
      </c>
      <c r="C1207">
        <v>121</v>
      </c>
    </row>
    <row r="1208" spans="1:3" x14ac:dyDescent="0.35">
      <c r="A1208" s="1">
        <v>40345</v>
      </c>
      <c r="B1208" s="2" t="s">
        <v>8</v>
      </c>
      <c r="C1208">
        <v>174</v>
      </c>
    </row>
    <row r="1209" spans="1:3" x14ac:dyDescent="0.35">
      <c r="A1209" s="1">
        <v>40346</v>
      </c>
      <c r="B1209" s="2" t="s">
        <v>14</v>
      </c>
      <c r="C1209">
        <v>233</v>
      </c>
    </row>
    <row r="1210" spans="1:3" x14ac:dyDescent="0.35">
      <c r="A1210" s="1">
        <v>40347</v>
      </c>
      <c r="B1210" s="2" t="s">
        <v>10</v>
      </c>
      <c r="C1210">
        <v>117</v>
      </c>
    </row>
    <row r="1211" spans="1:3" x14ac:dyDescent="0.35">
      <c r="A1211" s="1">
        <v>40348</v>
      </c>
      <c r="B1211" s="2" t="s">
        <v>72</v>
      </c>
      <c r="C1211">
        <v>11</v>
      </c>
    </row>
    <row r="1212" spans="1:3" x14ac:dyDescent="0.35">
      <c r="A1212" s="1">
        <v>40348</v>
      </c>
      <c r="B1212" s="2" t="s">
        <v>212</v>
      </c>
      <c r="C1212">
        <v>18</v>
      </c>
    </row>
    <row r="1213" spans="1:3" x14ac:dyDescent="0.35">
      <c r="A1213" s="1">
        <v>40348</v>
      </c>
      <c r="B1213" s="2" t="s">
        <v>45</v>
      </c>
      <c r="C1213">
        <v>332</v>
      </c>
    </row>
    <row r="1214" spans="1:3" x14ac:dyDescent="0.35">
      <c r="A1214" s="1">
        <v>40349</v>
      </c>
      <c r="B1214" s="2" t="s">
        <v>156</v>
      </c>
      <c r="C1214">
        <v>6</v>
      </c>
    </row>
    <row r="1215" spans="1:3" x14ac:dyDescent="0.35">
      <c r="A1215" s="1">
        <v>40350</v>
      </c>
      <c r="B1215" s="2" t="s">
        <v>102</v>
      </c>
      <c r="C1215">
        <v>260</v>
      </c>
    </row>
    <row r="1216" spans="1:3" x14ac:dyDescent="0.35">
      <c r="A1216" s="1">
        <v>40350</v>
      </c>
      <c r="B1216" s="2" t="s">
        <v>80</v>
      </c>
      <c r="C1216">
        <v>22</v>
      </c>
    </row>
    <row r="1217" spans="1:3" x14ac:dyDescent="0.35">
      <c r="A1217" s="1">
        <v>40352</v>
      </c>
      <c r="B1217" s="2" t="s">
        <v>129</v>
      </c>
      <c r="C1217">
        <v>9</v>
      </c>
    </row>
    <row r="1218" spans="1:3" x14ac:dyDescent="0.35">
      <c r="A1218" s="1">
        <v>40353</v>
      </c>
      <c r="B1218" s="2" t="s">
        <v>66</v>
      </c>
      <c r="C1218">
        <v>79</v>
      </c>
    </row>
    <row r="1219" spans="1:3" x14ac:dyDescent="0.35">
      <c r="A1219" s="1">
        <v>40355</v>
      </c>
      <c r="B1219" s="2" t="s">
        <v>45</v>
      </c>
      <c r="C1219">
        <v>480</v>
      </c>
    </row>
    <row r="1220" spans="1:3" x14ac:dyDescent="0.35">
      <c r="A1220" s="1">
        <v>40360</v>
      </c>
      <c r="B1220" s="2" t="s">
        <v>9</v>
      </c>
      <c r="C1220">
        <v>154</v>
      </c>
    </row>
    <row r="1221" spans="1:3" x14ac:dyDescent="0.35">
      <c r="A1221" s="1">
        <v>40360</v>
      </c>
      <c r="B1221" s="2" t="s">
        <v>35</v>
      </c>
      <c r="C1221">
        <v>170</v>
      </c>
    </row>
    <row r="1222" spans="1:3" x14ac:dyDescent="0.35">
      <c r="A1222" s="1">
        <v>40361</v>
      </c>
      <c r="B1222" s="2" t="s">
        <v>213</v>
      </c>
      <c r="C1222">
        <v>13</v>
      </c>
    </row>
    <row r="1223" spans="1:3" x14ac:dyDescent="0.35">
      <c r="A1223" s="1">
        <v>40364</v>
      </c>
      <c r="B1223" s="2" t="s">
        <v>18</v>
      </c>
      <c r="C1223">
        <v>29</v>
      </c>
    </row>
    <row r="1224" spans="1:3" x14ac:dyDescent="0.35">
      <c r="A1224" s="1">
        <v>40366</v>
      </c>
      <c r="B1224" s="2" t="s">
        <v>19</v>
      </c>
      <c r="C1224">
        <v>80</v>
      </c>
    </row>
    <row r="1225" spans="1:3" x14ac:dyDescent="0.35">
      <c r="A1225" s="1">
        <v>40370</v>
      </c>
      <c r="B1225" s="2" t="s">
        <v>176</v>
      </c>
      <c r="C1225">
        <v>20</v>
      </c>
    </row>
    <row r="1226" spans="1:3" x14ac:dyDescent="0.35">
      <c r="A1226" s="1">
        <v>40370</v>
      </c>
      <c r="B1226" s="2" t="s">
        <v>9</v>
      </c>
      <c r="C1226">
        <v>401</v>
      </c>
    </row>
    <row r="1227" spans="1:3" x14ac:dyDescent="0.35">
      <c r="A1227" s="1">
        <v>40372</v>
      </c>
      <c r="B1227" s="2" t="s">
        <v>39</v>
      </c>
      <c r="C1227">
        <v>134</v>
      </c>
    </row>
    <row r="1228" spans="1:3" x14ac:dyDescent="0.35">
      <c r="A1228" s="1">
        <v>40374</v>
      </c>
      <c r="B1228" s="2" t="s">
        <v>37</v>
      </c>
      <c r="C1228">
        <v>107</v>
      </c>
    </row>
    <row r="1229" spans="1:3" x14ac:dyDescent="0.35">
      <c r="A1229" s="1">
        <v>40379</v>
      </c>
      <c r="B1229" s="2" t="s">
        <v>10</v>
      </c>
      <c r="C1229">
        <v>30</v>
      </c>
    </row>
    <row r="1230" spans="1:3" x14ac:dyDescent="0.35">
      <c r="A1230" s="1">
        <v>40381</v>
      </c>
      <c r="B1230" s="2" t="s">
        <v>24</v>
      </c>
      <c r="C1230">
        <v>138</v>
      </c>
    </row>
    <row r="1231" spans="1:3" x14ac:dyDescent="0.35">
      <c r="A1231" s="1">
        <v>40382</v>
      </c>
      <c r="B1231" s="2" t="s">
        <v>22</v>
      </c>
      <c r="C1231">
        <v>404</v>
      </c>
    </row>
    <row r="1232" spans="1:3" x14ac:dyDescent="0.35">
      <c r="A1232" s="1">
        <v>40386</v>
      </c>
      <c r="B1232" s="2" t="s">
        <v>37</v>
      </c>
      <c r="C1232">
        <v>117</v>
      </c>
    </row>
    <row r="1233" spans="1:3" x14ac:dyDescent="0.35">
      <c r="A1233" s="1">
        <v>40389</v>
      </c>
      <c r="B1233" s="2" t="s">
        <v>9</v>
      </c>
      <c r="C1233">
        <v>124</v>
      </c>
    </row>
    <row r="1234" spans="1:3" x14ac:dyDescent="0.35">
      <c r="A1234" s="1">
        <v>40390</v>
      </c>
      <c r="B1234" s="2" t="s">
        <v>52</v>
      </c>
      <c r="C1234">
        <v>155</v>
      </c>
    </row>
    <row r="1235" spans="1:3" x14ac:dyDescent="0.35">
      <c r="A1235" s="1">
        <v>40391</v>
      </c>
      <c r="B1235" s="2" t="s">
        <v>28</v>
      </c>
      <c r="C1235">
        <v>161</v>
      </c>
    </row>
    <row r="1236" spans="1:3" x14ac:dyDescent="0.35">
      <c r="A1236" s="1">
        <v>40395</v>
      </c>
      <c r="B1236" s="2" t="s">
        <v>12</v>
      </c>
      <c r="C1236">
        <v>80</v>
      </c>
    </row>
    <row r="1237" spans="1:3" x14ac:dyDescent="0.35">
      <c r="A1237" s="1">
        <v>40395</v>
      </c>
      <c r="B1237" s="2" t="s">
        <v>172</v>
      </c>
      <c r="C1237">
        <v>9</v>
      </c>
    </row>
    <row r="1238" spans="1:3" x14ac:dyDescent="0.35">
      <c r="A1238" s="1">
        <v>40396</v>
      </c>
      <c r="B1238" s="2" t="s">
        <v>12</v>
      </c>
      <c r="C1238">
        <v>160</v>
      </c>
    </row>
    <row r="1239" spans="1:3" x14ac:dyDescent="0.35">
      <c r="A1239" s="1">
        <v>40399</v>
      </c>
      <c r="B1239" s="2" t="s">
        <v>113</v>
      </c>
      <c r="C1239">
        <v>18</v>
      </c>
    </row>
    <row r="1240" spans="1:3" x14ac:dyDescent="0.35">
      <c r="A1240" s="1">
        <v>40401</v>
      </c>
      <c r="B1240" s="2" t="s">
        <v>10</v>
      </c>
      <c r="C1240">
        <v>150</v>
      </c>
    </row>
    <row r="1241" spans="1:3" x14ac:dyDescent="0.35">
      <c r="A1241" s="1">
        <v>40405</v>
      </c>
      <c r="B1241" s="2" t="s">
        <v>214</v>
      </c>
      <c r="C1241">
        <v>16</v>
      </c>
    </row>
    <row r="1242" spans="1:3" x14ac:dyDescent="0.35">
      <c r="A1242" s="1">
        <v>40412</v>
      </c>
      <c r="B1242" s="2" t="s">
        <v>69</v>
      </c>
      <c r="C1242">
        <v>158</v>
      </c>
    </row>
    <row r="1243" spans="1:3" x14ac:dyDescent="0.35">
      <c r="A1243" s="1">
        <v>40414</v>
      </c>
      <c r="B1243" s="2" t="s">
        <v>61</v>
      </c>
      <c r="C1243">
        <v>29</v>
      </c>
    </row>
    <row r="1244" spans="1:3" x14ac:dyDescent="0.35">
      <c r="A1244" s="1">
        <v>40423</v>
      </c>
      <c r="B1244" s="2" t="s">
        <v>106</v>
      </c>
      <c r="C1244">
        <v>6</v>
      </c>
    </row>
    <row r="1245" spans="1:3" x14ac:dyDescent="0.35">
      <c r="A1245" s="1">
        <v>40423</v>
      </c>
      <c r="B1245" s="2" t="s">
        <v>9</v>
      </c>
      <c r="C1245">
        <v>489</v>
      </c>
    </row>
    <row r="1246" spans="1:3" x14ac:dyDescent="0.35">
      <c r="A1246" s="1">
        <v>40425</v>
      </c>
      <c r="B1246" s="2" t="s">
        <v>35</v>
      </c>
      <c r="C1246">
        <v>200</v>
      </c>
    </row>
    <row r="1247" spans="1:3" x14ac:dyDescent="0.35">
      <c r="A1247" s="1">
        <v>40427</v>
      </c>
      <c r="B1247" s="2" t="s">
        <v>10</v>
      </c>
      <c r="C1247">
        <v>28</v>
      </c>
    </row>
    <row r="1248" spans="1:3" x14ac:dyDescent="0.35">
      <c r="A1248" s="1">
        <v>40431</v>
      </c>
      <c r="B1248" s="2" t="s">
        <v>10</v>
      </c>
      <c r="C1248">
        <v>28</v>
      </c>
    </row>
    <row r="1249" spans="1:3" x14ac:dyDescent="0.35">
      <c r="A1249" s="1">
        <v>40432</v>
      </c>
      <c r="B1249" s="2" t="s">
        <v>9</v>
      </c>
      <c r="C1249">
        <v>297</v>
      </c>
    </row>
    <row r="1250" spans="1:3" x14ac:dyDescent="0.35">
      <c r="A1250" s="1">
        <v>40434</v>
      </c>
      <c r="B1250" s="2" t="s">
        <v>17</v>
      </c>
      <c r="C1250">
        <v>227</v>
      </c>
    </row>
    <row r="1251" spans="1:3" x14ac:dyDescent="0.35">
      <c r="A1251" s="1">
        <v>40434</v>
      </c>
      <c r="B1251" s="2" t="s">
        <v>140</v>
      </c>
      <c r="C1251">
        <v>14</v>
      </c>
    </row>
    <row r="1252" spans="1:3" x14ac:dyDescent="0.35">
      <c r="A1252" s="1">
        <v>40437</v>
      </c>
      <c r="B1252" s="2" t="s">
        <v>98</v>
      </c>
      <c r="C1252">
        <v>20</v>
      </c>
    </row>
    <row r="1253" spans="1:3" x14ac:dyDescent="0.35">
      <c r="A1253" s="1">
        <v>40439</v>
      </c>
      <c r="B1253" s="2" t="s">
        <v>63</v>
      </c>
      <c r="C1253">
        <v>194</v>
      </c>
    </row>
    <row r="1254" spans="1:3" x14ac:dyDescent="0.35">
      <c r="A1254" s="1">
        <v>40439</v>
      </c>
      <c r="B1254" s="2" t="s">
        <v>35</v>
      </c>
      <c r="C1254">
        <v>58</v>
      </c>
    </row>
    <row r="1255" spans="1:3" x14ac:dyDescent="0.35">
      <c r="A1255" s="1">
        <v>40440</v>
      </c>
      <c r="B1255" s="2" t="s">
        <v>66</v>
      </c>
      <c r="C1255">
        <v>30</v>
      </c>
    </row>
    <row r="1256" spans="1:3" x14ac:dyDescent="0.35">
      <c r="A1256" s="1">
        <v>40440</v>
      </c>
      <c r="B1256" s="2" t="s">
        <v>17</v>
      </c>
      <c r="C1256">
        <v>159</v>
      </c>
    </row>
    <row r="1257" spans="1:3" x14ac:dyDescent="0.35">
      <c r="A1257" s="1">
        <v>40443</v>
      </c>
      <c r="B1257" s="2" t="s">
        <v>22</v>
      </c>
      <c r="C1257">
        <v>279</v>
      </c>
    </row>
    <row r="1258" spans="1:3" x14ac:dyDescent="0.35">
      <c r="A1258" s="1">
        <v>40444</v>
      </c>
      <c r="B1258" s="2" t="s">
        <v>26</v>
      </c>
      <c r="C1258">
        <v>38</v>
      </c>
    </row>
    <row r="1259" spans="1:3" x14ac:dyDescent="0.35">
      <c r="A1259" s="1">
        <v>40446</v>
      </c>
      <c r="B1259" s="2" t="s">
        <v>36</v>
      </c>
      <c r="C1259">
        <v>7</v>
      </c>
    </row>
    <row r="1260" spans="1:3" x14ac:dyDescent="0.35">
      <c r="A1260" s="1">
        <v>40447</v>
      </c>
      <c r="B1260" s="2" t="s">
        <v>22</v>
      </c>
      <c r="C1260">
        <v>154</v>
      </c>
    </row>
    <row r="1261" spans="1:3" x14ac:dyDescent="0.35">
      <c r="A1261" s="1">
        <v>40447</v>
      </c>
      <c r="B1261" s="2" t="s">
        <v>50</v>
      </c>
      <c r="C1261">
        <v>274</v>
      </c>
    </row>
    <row r="1262" spans="1:3" x14ac:dyDescent="0.35">
      <c r="A1262" s="1">
        <v>40448</v>
      </c>
      <c r="B1262" s="2" t="s">
        <v>14</v>
      </c>
      <c r="C1262">
        <v>219</v>
      </c>
    </row>
    <row r="1263" spans="1:3" x14ac:dyDescent="0.35">
      <c r="A1263" s="1">
        <v>40449</v>
      </c>
      <c r="B1263" s="2" t="s">
        <v>30</v>
      </c>
      <c r="C1263">
        <v>57</v>
      </c>
    </row>
    <row r="1264" spans="1:3" x14ac:dyDescent="0.35">
      <c r="A1264" s="1">
        <v>40449</v>
      </c>
      <c r="B1264" s="2" t="s">
        <v>12</v>
      </c>
      <c r="C1264">
        <v>152</v>
      </c>
    </row>
    <row r="1265" spans="1:3" x14ac:dyDescent="0.35">
      <c r="A1265" s="1">
        <v>40454</v>
      </c>
      <c r="B1265" s="2" t="s">
        <v>45</v>
      </c>
      <c r="C1265">
        <v>263</v>
      </c>
    </row>
    <row r="1266" spans="1:3" x14ac:dyDescent="0.35">
      <c r="A1266" s="1">
        <v>40456</v>
      </c>
      <c r="B1266" s="2" t="s">
        <v>28</v>
      </c>
      <c r="C1266">
        <v>61</v>
      </c>
    </row>
    <row r="1267" spans="1:3" x14ac:dyDescent="0.35">
      <c r="A1267" s="1">
        <v>40456</v>
      </c>
      <c r="B1267" s="2" t="s">
        <v>50</v>
      </c>
      <c r="C1267">
        <v>217</v>
      </c>
    </row>
    <row r="1268" spans="1:3" x14ac:dyDescent="0.35">
      <c r="A1268" s="1">
        <v>40457</v>
      </c>
      <c r="B1268" s="2" t="s">
        <v>61</v>
      </c>
      <c r="C1268">
        <v>28</v>
      </c>
    </row>
    <row r="1269" spans="1:3" x14ac:dyDescent="0.35">
      <c r="A1269" s="1">
        <v>40457</v>
      </c>
      <c r="B1269" s="2" t="s">
        <v>45</v>
      </c>
      <c r="C1269">
        <v>299</v>
      </c>
    </row>
    <row r="1270" spans="1:3" x14ac:dyDescent="0.35">
      <c r="A1270" s="1">
        <v>40460</v>
      </c>
      <c r="B1270" s="2" t="s">
        <v>14</v>
      </c>
      <c r="C1270">
        <v>429</v>
      </c>
    </row>
    <row r="1271" spans="1:3" x14ac:dyDescent="0.35">
      <c r="A1271" s="1">
        <v>40463</v>
      </c>
      <c r="B1271" s="2" t="s">
        <v>14</v>
      </c>
      <c r="C1271">
        <v>427</v>
      </c>
    </row>
    <row r="1272" spans="1:3" x14ac:dyDescent="0.35">
      <c r="A1272" s="1">
        <v>40463</v>
      </c>
      <c r="B1272" s="2" t="s">
        <v>12</v>
      </c>
      <c r="C1272">
        <v>87</v>
      </c>
    </row>
    <row r="1273" spans="1:3" x14ac:dyDescent="0.35">
      <c r="A1273" s="1">
        <v>40463</v>
      </c>
      <c r="B1273" s="2" t="s">
        <v>141</v>
      </c>
      <c r="C1273">
        <v>17</v>
      </c>
    </row>
    <row r="1274" spans="1:3" x14ac:dyDescent="0.35">
      <c r="A1274" s="1">
        <v>40465</v>
      </c>
      <c r="B1274" s="2" t="s">
        <v>35</v>
      </c>
      <c r="C1274">
        <v>124</v>
      </c>
    </row>
    <row r="1275" spans="1:3" x14ac:dyDescent="0.35">
      <c r="A1275" s="1">
        <v>40467</v>
      </c>
      <c r="B1275" s="2" t="s">
        <v>7</v>
      </c>
      <c r="C1275">
        <v>406</v>
      </c>
    </row>
    <row r="1276" spans="1:3" x14ac:dyDescent="0.35">
      <c r="A1276" s="1">
        <v>40467</v>
      </c>
      <c r="B1276" s="2" t="s">
        <v>52</v>
      </c>
      <c r="C1276">
        <v>136</v>
      </c>
    </row>
    <row r="1277" spans="1:3" x14ac:dyDescent="0.35">
      <c r="A1277" s="1">
        <v>40468</v>
      </c>
      <c r="B1277" s="2" t="s">
        <v>25</v>
      </c>
      <c r="C1277">
        <v>44</v>
      </c>
    </row>
    <row r="1278" spans="1:3" x14ac:dyDescent="0.35">
      <c r="A1278" s="1">
        <v>40470</v>
      </c>
      <c r="B1278" s="2" t="s">
        <v>39</v>
      </c>
      <c r="C1278">
        <v>76</v>
      </c>
    </row>
    <row r="1279" spans="1:3" x14ac:dyDescent="0.35">
      <c r="A1279" s="1">
        <v>40473</v>
      </c>
      <c r="B1279" s="2" t="s">
        <v>19</v>
      </c>
      <c r="C1279">
        <v>104</v>
      </c>
    </row>
    <row r="1280" spans="1:3" x14ac:dyDescent="0.35">
      <c r="A1280" s="1">
        <v>40474</v>
      </c>
      <c r="B1280" s="2" t="s">
        <v>12</v>
      </c>
      <c r="C1280">
        <v>107</v>
      </c>
    </row>
    <row r="1281" spans="1:3" x14ac:dyDescent="0.35">
      <c r="A1281" s="1">
        <v>40477</v>
      </c>
      <c r="B1281" s="2" t="s">
        <v>22</v>
      </c>
      <c r="C1281">
        <v>339</v>
      </c>
    </row>
    <row r="1282" spans="1:3" x14ac:dyDescent="0.35">
      <c r="A1282" s="1">
        <v>40480</v>
      </c>
      <c r="B1282" s="2" t="s">
        <v>45</v>
      </c>
      <c r="C1282">
        <v>313</v>
      </c>
    </row>
    <row r="1283" spans="1:3" x14ac:dyDescent="0.35">
      <c r="A1283" s="1">
        <v>40481</v>
      </c>
      <c r="B1283" s="2" t="s">
        <v>45</v>
      </c>
      <c r="C1283">
        <v>251</v>
      </c>
    </row>
    <row r="1284" spans="1:3" x14ac:dyDescent="0.35">
      <c r="A1284" s="1">
        <v>40481</v>
      </c>
      <c r="B1284" s="2" t="s">
        <v>14</v>
      </c>
      <c r="C1284">
        <v>126</v>
      </c>
    </row>
    <row r="1285" spans="1:3" x14ac:dyDescent="0.35">
      <c r="A1285" s="1">
        <v>40483</v>
      </c>
      <c r="B1285" s="2" t="s">
        <v>25</v>
      </c>
      <c r="C1285">
        <v>20</v>
      </c>
    </row>
    <row r="1286" spans="1:3" x14ac:dyDescent="0.35">
      <c r="A1286" s="1">
        <v>40484</v>
      </c>
      <c r="B1286" s="2" t="s">
        <v>69</v>
      </c>
      <c r="C1286">
        <v>80</v>
      </c>
    </row>
    <row r="1287" spans="1:3" x14ac:dyDescent="0.35">
      <c r="A1287" s="1">
        <v>40485</v>
      </c>
      <c r="B1287" s="2" t="s">
        <v>136</v>
      </c>
      <c r="C1287">
        <v>9</v>
      </c>
    </row>
    <row r="1288" spans="1:3" x14ac:dyDescent="0.35">
      <c r="A1288" s="1">
        <v>40487</v>
      </c>
      <c r="B1288" s="2" t="s">
        <v>19</v>
      </c>
      <c r="C1288">
        <v>50</v>
      </c>
    </row>
    <row r="1289" spans="1:3" x14ac:dyDescent="0.35">
      <c r="A1289" s="1">
        <v>40488</v>
      </c>
      <c r="B1289" s="2" t="s">
        <v>23</v>
      </c>
      <c r="C1289">
        <v>100</v>
      </c>
    </row>
    <row r="1290" spans="1:3" x14ac:dyDescent="0.35">
      <c r="A1290" s="1">
        <v>40489</v>
      </c>
      <c r="B1290" s="2" t="s">
        <v>142</v>
      </c>
      <c r="C1290">
        <v>2</v>
      </c>
    </row>
    <row r="1291" spans="1:3" x14ac:dyDescent="0.35">
      <c r="A1291" s="1">
        <v>40490</v>
      </c>
      <c r="B1291" s="2" t="s">
        <v>17</v>
      </c>
      <c r="C1291">
        <v>214</v>
      </c>
    </row>
    <row r="1292" spans="1:3" x14ac:dyDescent="0.35">
      <c r="A1292" s="1">
        <v>40491</v>
      </c>
      <c r="B1292" s="2" t="s">
        <v>70</v>
      </c>
      <c r="C1292">
        <v>17</v>
      </c>
    </row>
    <row r="1293" spans="1:3" x14ac:dyDescent="0.35">
      <c r="A1293" s="1">
        <v>40492</v>
      </c>
      <c r="B1293" s="2" t="s">
        <v>45</v>
      </c>
      <c r="C1293">
        <v>269</v>
      </c>
    </row>
    <row r="1294" spans="1:3" x14ac:dyDescent="0.35">
      <c r="A1294" s="1">
        <v>40496</v>
      </c>
      <c r="B1294" s="2" t="s">
        <v>172</v>
      </c>
      <c r="C1294">
        <v>2</v>
      </c>
    </row>
    <row r="1295" spans="1:3" x14ac:dyDescent="0.35">
      <c r="A1295" s="1">
        <v>40503</v>
      </c>
      <c r="B1295" s="2" t="s">
        <v>12</v>
      </c>
      <c r="C1295">
        <v>159</v>
      </c>
    </row>
    <row r="1296" spans="1:3" x14ac:dyDescent="0.35">
      <c r="A1296" s="1">
        <v>40504</v>
      </c>
      <c r="B1296" s="2" t="s">
        <v>28</v>
      </c>
      <c r="C1296">
        <v>167</v>
      </c>
    </row>
    <row r="1297" spans="1:3" x14ac:dyDescent="0.35">
      <c r="A1297" s="1">
        <v>40505</v>
      </c>
      <c r="B1297" s="2" t="s">
        <v>37</v>
      </c>
      <c r="C1297">
        <v>123</v>
      </c>
    </row>
    <row r="1298" spans="1:3" x14ac:dyDescent="0.35">
      <c r="A1298" s="1">
        <v>40505</v>
      </c>
      <c r="B1298" s="2" t="s">
        <v>28</v>
      </c>
      <c r="C1298">
        <v>32</v>
      </c>
    </row>
    <row r="1299" spans="1:3" x14ac:dyDescent="0.35">
      <c r="A1299" s="1">
        <v>40505</v>
      </c>
      <c r="B1299" s="2" t="s">
        <v>7</v>
      </c>
      <c r="C1299">
        <v>276</v>
      </c>
    </row>
    <row r="1300" spans="1:3" x14ac:dyDescent="0.35">
      <c r="A1300" s="1">
        <v>40508</v>
      </c>
      <c r="B1300" s="2" t="s">
        <v>14</v>
      </c>
      <c r="C1300">
        <v>191</v>
      </c>
    </row>
    <row r="1301" spans="1:3" x14ac:dyDescent="0.35">
      <c r="A1301" s="1">
        <v>40510</v>
      </c>
      <c r="B1301" s="2" t="s">
        <v>215</v>
      </c>
      <c r="C1301">
        <v>9</v>
      </c>
    </row>
    <row r="1302" spans="1:3" x14ac:dyDescent="0.35">
      <c r="A1302" s="1">
        <v>40511</v>
      </c>
      <c r="B1302" s="2" t="s">
        <v>30</v>
      </c>
      <c r="C1302">
        <v>174</v>
      </c>
    </row>
    <row r="1303" spans="1:3" x14ac:dyDescent="0.35">
      <c r="A1303" s="1">
        <v>40512</v>
      </c>
      <c r="B1303" s="2" t="s">
        <v>69</v>
      </c>
      <c r="C1303">
        <v>39</v>
      </c>
    </row>
    <row r="1304" spans="1:3" x14ac:dyDescent="0.35">
      <c r="A1304" s="1">
        <v>40513</v>
      </c>
      <c r="B1304" s="2" t="s">
        <v>7</v>
      </c>
      <c r="C1304">
        <v>330</v>
      </c>
    </row>
    <row r="1305" spans="1:3" x14ac:dyDescent="0.35">
      <c r="A1305" s="1">
        <v>40513</v>
      </c>
      <c r="B1305" s="2" t="s">
        <v>146</v>
      </c>
      <c r="C1305">
        <v>5</v>
      </c>
    </row>
    <row r="1306" spans="1:3" x14ac:dyDescent="0.35">
      <c r="A1306" s="1">
        <v>40516</v>
      </c>
      <c r="B1306" s="2" t="s">
        <v>14</v>
      </c>
      <c r="C1306">
        <v>175</v>
      </c>
    </row>
    <row r="1307" spans="1:3" x14ac:dyDescent="0.35">
      <c r="A1307" s="1">
        <v>40520</v>
      </c>
      <c r="B1307" s="2" t="s">
        <v>131</v>
      </c>
      <c r="C1307">
        <v>183</v>
      </c>
    </row>
    <row r="1308" spans="1:3" x14ac:dyDescent="0.35">
      <c r="A1308" s="1">
        <v>40520</v>
      </c>
      <c r="B1308" s="2" t="s">
        <v>45</v>
      </c>
      <c r="C1308">
        <v>423</v>
      </c>
    </row>
    <row r="1309" spans="1:3" x14ac:dyDescent="0.35">
      <c r="A1309" s="1">
        <v>40520</v>
      </c>
      <c r="B1309" s="2" t="s">
        <v>52</v>
      </c>
      <c r="C1309">
        <v>88</v>
      </c>
    </row>
    <row r="1310" spans="1:3" x14ac:dyDescent="0.35">
      <c r="A1310" s="1">
        <v>40521</v>
      </c>
      <c r="B1310" s="2" t="s">
        <v>17</v>
      </c>
      <c r="C1310">
        <v>241</v>
      </c>
    </row>
    <row r="1311" spans="1:3" x14ac:dyDescent="0.35">
      <c r="A1311" s="1">
        <v>40522</v>
      </c>
      <c r="B1311" s="2" t="s">
        <v>12</v>
      </c>
      <c r="C1311">
        <v>37</v>
      </c>
    </row>
    <row r="1312" spans="1:3" x14ac:dyDescent="0.35">
      <c r="A1312" s="1">
        <v>40528</v>
      </c>
      <c r="B1312" s="2" t="s">
        <v>78</v>
      </c>
      <c r="C1312">
        <v>164</v>
      </c>
    </row>
    <row r="1313" spans="1:3" x14ac:dyDescent="0.35">
      <c r="A1313" s="1">
        <v>40529</v>
      </c>
      <c r="B1313" s="2" t="s">
        <v>94</v>
      </c>
      <c r="C1313">
        <v>20</v>
      </c>
    </row>
    <row r="1314" spans="1:3" x14ac:dyDescent="0.35">
      <c r="A1314" s="1">
        <v>40533</v>
      </c>
      <c r="B1314" s="2" t="s">
        <v>182</v>
      </c>
      <c r="C1314">
        <v>8</v>
      </c>
    </row>
    <row r="1315" spans="1:3" x14ac:dyDescent="0.35">
      <c r="A1315" s="1">
        <v>40533</v>
      </c>
      <c r="B1315" s="2" t="s">
        <v>156</v>
      </c>
      <c r="C1315">
        <v>4</v>
      </c>
    </row>
    <row r="1316" spans="1:3" x14ac:dyDescent="0.35">
      <c r="A1316" s="1">
        <v>40538</v>
      </c>
      <c r="B1316" s="2" t="s">
        <v>22</v>
      </c>
      <c r="C1316">
        <v>408</v>
      </c>
    </row>
    <row r="1317" spans="1:3" x14ac:dyDescent="0.35">
      <c r="A1317" s="1">
        <v>40544</v>
      </c>
      <c r="B1317" s="2" t="s">
        <v>142</v>
      </c>
      <c r="C1317">
        <v>20</v>
      </c>
    </row>
    <row r="1318" spans="1:3" x14ac:dyDescent="0.35">
      <c r="A1318" s="1">
        <v>40545</v>
      </c>
      <c r="B1318" s="2" t="s">
        <v>31</v>
      </c>
      <c r="C1318">
        <v>102</v>
      </c>
    </row>
    <row r="1319" spans="1:3" x14ac:dyDescent="0.35">
      <c r="A1319" s="1">
        <v>40546</v>
      </c>
      <c r="B1319" s="2" t="s">
        <v>9</v>
      </c>
      <c r="C1319">
        <v>240</v>
      </c>
    </row>
    <row r="1320" spans="1:3" x14ac:dyDescent="0.35">
      <c r="A1320" s="1">
        <v>40548</v>
      </c>
      <c r="B1320" s="2" t="s">
        <v>10</v>
      </c>
      <c r="C1320">
        <v>124</v>
      </c>
    </row>
    <row r="1321" spans="1:3" x14ac:dyDescent="0.35">
      <c r="A1321" s="1">
        <v>40550</v>
      </c>
      <c r="B1321" s="2" t="s">
        <v>45</v>
      </c>
      <c r="C1321">
        <v>330</v>
      </c>
    </row>
    <row r="1322" spans="1:3" x14ac:dyDescent="0.35">
      <c r="A1322" s="1">
        <v>40554</v>
      </c>
      <c r="B1322" s="2" t="s">
        <v>26</v>
      </c>
      <c r="C1322">
        <v>187</v>
      </c>
    </row>
    <row r="1323" spans="1:3" x14ac:dyDescent="0.35">
      <c r="A1323" s="1">
        <v>40561</v>
      </c>
      <c r="B1323" s="2" t="s">
        <v>52</v>
      </c>
      <c r="C1323">
        <v>165</v>
      </c>
    </row>
    <row r="1324" spans="1:3" x14ac:dyDescent="0.35">
      <c r="A1324" s="1">
        <v>40562</v>
      </c>
      <c r="B1324" s="2" t="s">
        <v>5</v>
      </c>
      <c r="C1324">
        <v>371</v>
      </c>
    </row>
    <row r="1325" spans="1:3" x14ac:dyDescent="0.35">
      <c r="A1325" s="1">
        <v>40564</v>
      </c>
      <c r="B1325" s="2" t="s">
        <v>39</v>
      </c>
      <c r="C1325">
        <v>185</v>
      </c>
    </row>
    <row r="1326" spans="1:3" x14ac:dyDescent="0.35">
      <c r="A1326" s="1">
        <v>40566</v>
      </c>
      <c r="B1326" s="2" t="s">
        <v>9</v>
      </c>
      <c r="C1326">
        <v>401</v>
      </c>
    </row>
    <row r="1327" spans="1:3" x14ac:dyDescent="0.35">
      <c r="A1327" s="1">
        <v>40568</v>
      </c>
      <c r="B1327" s="2" t="s">
        <v>55</v>
      </c>
      <c r="C1327">
        <v>25</v>
      </c>
    </row>
    <row r="1328" spans="1:3" x14ac:dyDescent="0.35">
      <c r="A1328" s="1">
        <v>40568</v>
      </c>
      <c r="B1328" s="2" t="s">
        <v>93</v>
      </c>
      <c r="C1328">
        <v>3</v>
      </c>
    </row>
    <row r="1329" spans="1:3" x14ac:dyDescent="0.35">
      <c r="A1329" s="1">
        <v>40568</v>
      </c>
      <c r="B1329" s="2" t="s">
        <v>170</v>
      </c>
      <c r="C1329">
        <v>11</v>
      </c>
    </row>
    <row r="1330" spans="1:3" x14ac:dyDescent="0.35">
      <c r="A1330" s="1">
        <v>40573</v>
      </c>
      <c r="B1330" s="2" t="s">
        <v>216</v>
      </c>
      <c r="C1330">
        <v>18</v>
      </c>
    </row>
    <row r="1331" spans="1:3" x14ac:dyDescent="0.35">
      <c r="A1331" s="1">
        <v>40573</v>
      </c>
      <c r="B1331" s="2" t="s">
        <v>45</v>
      </c>
      <c r="C1331">
        <v>154</v>
      </c>
    </row>
    <row r="1332" spans="1:3" x14ac:dyDescent="0.35">
      <c r="A1332" s="1">
        <v>40574</v>
      </c>
      <c r="B1332" s="2" t="s">
        <v>50</v>
      </c>
      <c r="C1332">
        <v>423</v>
      </c>
    </row>
    <row r="1333" spans="1:3" x14ac:dyDescent="0.35">
      <c r="A1333" s="1">
        <v>40576</v>
      </c>
      <c r="B1333" s="2" t="s">
        <v>127</v>
      </c>
      <c r="C1333">
        <v>6</v>
      </c>
    </row>
    <row r="1334" spans="1:3" x14ac:dyDescent="0.35">
      <c r="A1334" s="1">
        <v>40580</v>
      </c>
      <c r="B1334" s="2" t="s">
        <v>28</v>
      </c>
      <c r="C1334">
        <v>62</v>
      </c>
    </row>
    <row r="1335" spans="1:3" x14ac:dyDescent="0.35">
      <c r="A1335" s="1">
        <v>40581</v>
      </c>
      <c r="B1335" s="2" t="s">
        <v>136</v>
      </c>
      <c r="C1335">
        <v>15</v>
      </c>
    </row>
    <row r="1336" spans="1:3" x14ac:dyDescent="0.35">
      <c r="A1336" s="1">
        <v>40583</v>
      </c>
      <c r="B1336" s="2" t="s">
        <v>9</v>
      </c>
      <c r="C1336">
        <v>311</v>
      </c>
    </row>
    <row r="1337" spans="1:3" x14ac:dyDescent="0.35">
      <c r="A1337" s="1">
        <v>40584</v>
      </c>
      <c r="B1337" s="2" t="s">
        <v>19</v>
      </c>
      <c r="C1337">
        <v>127</v>
      </c>
    </row>
    <row r="1338" spans="1:3" x14ac:dyDescent="0.35">
      <c r="A1338" s="1">
        <v>40585</v>
      </c>
      <c r="B1338" s="2" t="s">
        <v>22</v>
      </c>
      <c r="C1338">
        <v>483</v>
      </c>
    </row>
    <row r="1339" spans="1:3" x14ac:dyDescent="0.35">
      <c r="A1339" s="1">
        <v>40588</v>
      </c>
      <c r="B1339" s="2" t="s">
        <v>217</v>
      </c>
      <c r="C1339">
        <v>9</v>
      </c>
    </row>
    <row r="1340" spans="1:3" x14ac:dyDescent="0.35">
      <c r="A1340" s="1">
        <v>40593</v>
      </c>
      <c r="B1340" s="2" t="s">
        <v>20</v>
      </c>
      <c r="C1340">
        <v>75</v>
      </c>
    </row>
    <row r="1341" spans="1:3" x14ac:dyDescent="0.35">
      <c r="A1341" s="1">
        <v>40598</v>
      </c>
      <c r="B1341" s="2" t="s">
        <v>218</v>
      </c>
      <c r="C1341">
        <v>7</v>
      </c>
    </row>
    <row r="1342" spans="1:3" x14ac:dyDescent="0.35">
      <c r="A1342" s="1">
        <v>40602</v>
      </c>
      <c r="B1342" s="2" t="s">
        <v>35</v>
      </c>
      <c r="C1342">
        <v>114</v>
      </c>
    </row>
    <row r="1343" spans="1:3" x14ac:dyDescent="0.35">
      <c r="A1343" s="1">
        <v>40605</v>
      </c>
      <c r="B1343" s="2" t="s">
        <v>123</v>
      </c>
      <c r="C1343">
        <v>151</v>
      </c>
    </row>
    <row r="1344" spans="1:3" x14ac:dyDescent="0.35">
      <c r="A1344" s="1">
        <v>40608</v>
      </c>
      <c r="B1344" s="2" t="s">
        <v>10</v>
      </c>
      <c r="C1344">
        <v>116</v>
      </c>
    </row>
    <row r="1345" spans="1:3" x14ac:dyDescent="0.35">
      <c r="A1345" s="1">
        <v>40609</v>
      </c>
      <c r="B1345" s="2" t="s">
        <v>12</v>
      </c>
      <c r="C1345">
        <v>76</v>
      </c>
    </row>
    <row r="1346" spans="1:3" x14ac:dyDescent="0.35">
      <c r="A1346" s="1">
        <v>40610</v>
      </c>
      <c r="B1346" s="2" t="s">
        <v>6</v>
      </c>
      <c r="C1346">
        <v>25</v>
      </c>
    </row>
    <row r="1347" spans="1:3" x14ac:dyDescent="0.35">
      <c r="A1347" s="1">
        <v>40614</v>
      </c>
      <c r="B1347" s="2" t="s">
        <v>31</v>
      </c>
      <c r="C1347">
        <v>37</v>
      </c>
    </row>
    <row r="1348" spans="1:3" x14ac:dyDescent="0.35">
      <c r="A1348" s="1">
        <v>40616</v>
      </c>
      <c r="B1348" s="2" t="s">
        <v>80</v>
      </c>
      <c r="C1348">
        <v>108</v>
      </c>
    </row>
    <row r="1349" spans="1:3" x14ac:dyDescent="0.35">
      <c r="A1349" s="1">
        <v>40617</v>
      </c>
      <c r="B1349" s="2" t="s">
        <v>7</v>
      </c>
      <c r="C1349">
        <v>199</v>
      </c>
    </row>
    <row r="1350" spans="1:3" x14ac:dyDescent="0.35">
      <c r="A1350" s="1">
        <v>40617</v>
      </c>
      <c r="B1350" s="2" t="s">
        <v>45</v>
      </c>
      <c r="C1350">
        <v>128</v>
      </c>
    </row>
    <row r="1351" spans="1:3" x14ac:dyDescent="0.35">
      <c r="A1351" s="1">
        <v>40618</v>
      </c>
      <c r="B1351" s="2" t="s">
        <v>58</v>
      </c>
      <c r="C1351">
        <v>32</v>
      </c>
    </row>
    <row r="1352" spans="1:3" x14ac:dyDescent="0.35">
      <c r="A1352" s="1">
        <v>40625</v>
      </c>
      <c r="B1352" s="2" t="s">
        <v>30</v>
      </c>
      <c r="C1352">
        <v>151</v>
      </c>
    </row>
    <row r="1353" spans="1:3" x14ac:dyDescent="0.35">
      <c r="A1353" s="1">
        <v>40626</v>
      </c>
      <c r="B1353" s="2" t="s">
        <v>153</v>
      </c>
      <c r="C1353">
        <v>8</v>
      </c>
    </row>
    <row r="1354" spans="1:3" x14ac:dyDescent="0.35">
      <c r="A1354" s="1">
        <v>40627</v>
      </c>
      <c r="B1354" s="2" t="s">
        <v>14</v>
      </c>
      <c r="C1354">
        <v>411</v>
      </c>
    </row>
    <row r="1355" spans="1:3" x14ac:dyDescent="0.35">
      <c r="A1355" s="1">
        <v>40628</v>
      </c>
      <c r="B1355" s="2" t="s">
        <v>52</v>
      </c>
      <c r="C1355">
        <v>119</v>
      </c>
    </row>
    <row r="1356" spans="1:3" x14ac:dyDescent="0.35">
      <c r="A1356" s="1">
        <v>40630</v>
      </c>
      <c r="B1356" s="2" t="s">
        <v>17</v>
      </c>
      <c r="C1356">
        <v>366</v>
      </c>
    </row>
    <row r="1357" spans="1:3" x14ac:dyDescent="0.35">
      <c r="A1357" s="1">
        <v>40633</v>
      </c>
      <c r="B1357" s="2" t="s">
        <v>69</v>
      </c>
      <c r="C1357">
        <v>20</v>
      </c>
    </row>
    <row r="1358" spans="1:3" x14ac:dyDescent="0.35">
      <c r="A1358" s="1">
        <v>40635</v>
      </c>
      <c r="B1358" s="2" t="s">
        <v>123</v>
      </c>
      <c r="C1358">
        <v>124</v>
      </c>
    </row>
    <row r="1359" spans="1:3" x14ac:dyDescent="0.35">
      <c r="A1359" s="1">
        <v>40635</v>
      </c>
      <c r="B1359" s="2" t="s">
        <v>10</v>
      </c>
      <c r="C1359">
        <v>30</v>
      </c>
    </row>
    <row r="1360" spans="1:3" x14ac:dyDescent="0.35">
      <c r="A1360" s="1">
        <v>40636</v>
      </c>
      <c r="B1360" s="2" t="s">
        <v>14</v>
      </c>
      <c r="C1360">
        <v>237</v>
      </c>
    </row>
    <row r="1361" spans="1:3" x14ac:dyDescent="0.35">
      <c r="A1361" s="1">
        <v>40638</v>
      </c>
      <c r="B1361" s="2" t="s">
        <v>22</v>
      </c>
      <c r="C1361">
        <v>355</v>
      </c>
    </row>
    <row r="1362" spans="1:3" x14ac:dyDescent="0.35">
      <c r="A1362" s="1">
        <v>40642</v>
      </c>
      <c r="B1362" s="2" t="s">
        <v>45</v>
      </c>
      <c r="C1362">
        <v>162</v>
      </c>
    </row>
    <row r="1363" spans="1:3" x14ac:dyDescent="0.35">
      <c r="A1363" s="1">
        <v>40647</v>
      </c>
      <c r="B1363" s="2" t="s">
        <v>35</v>
      </c>
      <c r="C1363">
        <v>46</v>
      </c>
    </row>
    <row r="1364" spans="1:3" x14ac:dyDescent="0.35">
      <c r="A1364" s="1">
        <v>40647</v>
      </c>
      <c r="B1364" s="2" t="s">
        <v>219</v>
      </c>
      <c r="C1364">
        <v>13</v>
      </c>
    </row>
    <row r="1365" spans="1:3" x14ac:dyDescent="0.35">
      <c r="A1365" s="1">
        <v>40647</v>
      </c>
      <c r="B1365" s="2" t="s">
        <v>118</v>
      </c>
      <c r="C1365">
        <v>14</v>
      </c>
    </row>
    <row r="1366" spans="1:3" x14ac:dyDescent="0.35">
      <c r="A1366" s="1">
        <v>40647</v>
      </c>
      <c r="B1366" s="2" t="s">
        <v>220</v>
      </c>
      <c r="C1366">
        <v>4</v>
      </c>
    </row>
    <row r="1367" spans="1:3" x14ac:dyDescent="0.35">
      <c r="A1367" s="1">
        <v>40651</v>
      </c>
      <c r="B1367" s="2" t="s">
        <v>9</v>
      </c>
      <c r="C1367">
        <v>470</v>
      </c>
    </row>
    <row r="1368" spans="1:3" x14ac:dyDescent="0.35">
      <c r="A1368" s="1">
        <v>40651</v>
      </c>
      <c r="B1368" s="2" t="s">
        <v>221</v>
      </c>
      <c r="C1368">
        <v>9</v>
      </c>
    </row>
    <row r="1369" spans="1:3" x14ac:dyDescent="0.35">
      <c r="A1369" s="1">
        <v>40651</v>
      </c>
      <c r="B1369" s="2" t="s">
        <v>58</v>
      </c>
      <c r="C1369">
        <v>37</v>
      </c>
    </row>
    <row r="1370" spans="1:3" x14ac:dyDescent="0.35">
      <c r="A1370" s="1">
        <v>40652</v>
      </c>
      <c r="B1370" s="2" t="s">
        <v>28</v>
      </c>
      <c r="C1370">
        <v>55</v>
      </c>
    </row>
    <row r="1371" spans="1:3" x14ac:dyDescent="0.35">
      <c r="A1371" s="1">
        <v>40654</v>
      </c>
      <c r="B1371" s="2" t="s">
        <v>55</v>
      </c>
      <c r="C1371">
        <v>140</v>
      </c>
    </row>
    <row r="1372" spans="1:3" x14ac:dyDescent="0.35">
      <c r="A1372" s="1">
        <v>40656</v>
      </c>
      <c r="B1372" s="2" t="s">
        <v>222</v>
      </c>
      <c r="C1372">
        <v>12</v>
      </c>
    </row>
    <row r="1373" spans="1:3" x14ac:dyDescent="0.35">
      <c r="A1373" s="1">
        <v>40658</v>
      </c>
      <c r="B1373" s="2" t="s">
        <v>12</v>
      </c>
      <c r="C1373">
        <v>20</v>
      </c>
    </row>
    <row r="1374" spans="1:3" x14ac:dyDescent="0.35">
      <c r="A1374" s="1">
        <v>40662</v>
      </c>
      <c r="B1374" s="2" t="s">
        <v>50</v>
      </c>
      <c r="C1374">
        <v>478</v>
      </c>
    </row>
    <row r="1375" spans="1:3" x14ac:dyDescent="0.35">
      <c r="A1375" s="1">
        <v>40664</v>
      </c>
      <c r="B1375" s="2" t="s">
        <v>22</v>
      </c>
      <c r="C1375">
        <v>289</v>
      </c>
    </row>
    <row r="1376" spans="1:3" x14ac:dyDescent="0.35">
      <c r="A1376" s="1">
        <v>40665</v>
      </c>
      <c r="B1376" s="2" t="s">
        <v>57</v>
      </c>
      <c r="C1376">
        <v>1</v>
      </c>
    </row>
    <row r="1377" spans="1:3" x14ac:dyDescent="0.35">
      <c r="A1377" s="1">
        <v>40665</v>
      </c>
      <c r="B1377" s="2" t="s">
        <v>149</v>
      </c>
      <c r="C1377">
        <v>15</v>
      </c>
    </row>
    <row r="1378" spans="1:3" x14ac:dyDescent="0.35">
      <c r="A1378" s="1">
        <v>40668</v>
      </c>
      <c r="B1378" s="2" t="s">
        <v>7</v>
      </c>
      <c r="C1378">
        <v>400</v>
      </c>
    </row>
    <row r="1379" spans="1:3" x14ac:dyDescent="0.35">
      <c r="A1379" s="1">
        <v>40669</v>
      </c>
      <c r="B1379" s="2" t="s">
        <v>108</v>
      </c>
      <c r="C1379">
        <v>1</v>
      </c>
    </row>
    <row r="1380" spans="1:3" x14ac:dyDescent="0.35">
      <c r="A1380" s="1">
        <v>40670</v>
      </c>
      <c r="B1380" s="2" t="s">
        <v>8</v>
      </c>
      <c r="C1380">
        <v>184</v>
      </c>
    </row>
    <row r="1381" spans="1:3" x14ac:dyDescent="0.35">
      <c r="A1381" s="1">
        <v>40670</v>
      </c>
      <c r="B1381" s="2" t="s">
        <v>6</v>
      </c>
      <c r="C1381">
        <v>99</v>
      </c>
    </row>
    <row r="1382" spans="1:3" x14ac:dyDescent="0.35">
      <c r="A1382" s="1">
        <v>40671</v>
      </c>
      <c r="B1382" s="2" t="s">
        <v>10</v>
      </c>
      <c r="C1382">
        <v>143</v>
      </c>
    </row>
    <row r="1383" spans="1:3" x14ac:dyDescent="0.35">
      <c r="A1383" s="1">
        <v>40672</v>
      </c>
      <c r="B1383" s="2" t="s">
        <v>30</v>
      </c>
      <c r="C1383">
        <v>184</v>
      </c>
    </row>
    <row r="1384" spans="1:3" x14ac:dyDescent="0.35">
      <c r="A1384" s="1">
        <v>40676</v>
      </c>
      <c r="B1384" s="2" t="s">
        <v>163</v>
      </c>
      <c r="C1384">
        <v>3</v>
      </c>
    </row>
    <row r="1385" spans="1:3" x14ac:dyDescent="0.35">
      <c r="A1385" s="1">
        <v>40676</v>
      </c>
      <c r="B1385" s="2" t="s">
        <v>18</v>
      </c>
      <c r="C1385">
        <v>197</v>
      </c>
    </row>
    <row r="1386" spans="1:3" x14ac:dyDescent="0.35">
      <c r="A1386" s="1">
        <v>40680</v>
      </c>
      <c r="B1386" s="2" t="s">
        <v>4</v>
      </c>
      <c r="C1386">
        <v>18</v>
      </c>
    </row>
    <row r="1387" spans="1:3" x14ac:dyDescent="0.35">
      <c r="A1387" s="1">
        <v>40685</v>
      </c>
      <c r="B1387" s="2" t="s">
        <v>0</v>
      </c>
      <c r="C1387">
        <v>7</v>
      </c>
    </row>
    <row r="1388" spans="1:3" x14ac:dyDescent="0.35">
      <c r="A1388" s="1">
        <v>40686</v>
      </c>
      <c r="B1388" s="2" t="s">
        <v>9</v>
      </c>
      <c r="C1388">
        <v>381</v>
      </c>
    </row>
    <row r="1389" spans="1:3" x14ac:dyDescent="0.35">
      <c r="A1389" s="1">
        <v>40689</v>
      </c>
      <c r="B1389" s="2" t="s">
        <v>61</v>
      </c>
      <c r="C1389">
        <v>45</v>
      </c>
    </row>
    <row r="1390" spans="1:3" x14ac:dyDescent="0.35">
      <c r="A1390" s="1">
        <v>40691</v>
      </c>
      <c r="B1390" s="2" t="s">
        <v>17</v>
      </c>
      <c r="C1390">
        <v>499</v>
      </c>
    </row>
    <row r="1391" spans="1:3" x14ac:dyDescent="0.35">
      <c r="A1391" s="1">
        <v>40695</v>
      </c>
      <c r="B1391" s="2" t="s">
        <v>17</v>
      </c>
      <c r="C1391">
        <v>134</v>
      </c>
    </row>
    <row r="1392" spans="1:3" x14ac:dyDescent="0.35">
      <c r="A1392" s="1">
        <v>40695</v>
      </c>
      <c r="B1392" s="2" t="s">
        <v>52</v>
      </c>
      <c r="C1392">
        <v>132</v>
      </c>
    </row>
    <row r="1393" spans="1:3" x14ac:dyDescent="0.35">
      <c r="A1393" s="1">
        <v>40696</v>
      </c>
      <c r="B1393" s="2" t="s">
        <v>19</v>
      </c>
      <c r="C1393">
        <v>180</v>
      </c>
    </row>
    <row r="1394" spans="1:3" x14ac:dyDescent="0.35">
      <c r="A1394" s="1">
        <v>40699</v>
      </c>
      <c r="B1394" s="2" t="s">
        <v>221</v>
      </c>
      <c r="C1394">
        <v>5</v>
      </c>
    </row>
    <row r="1395" spans="1:3" x14ac:dyDescent="0.35">
      <c r="A1395" s="1">
        <v>40701</v>
      </c>
      <c r="B1395" s="2" t="s">
        <v>24</v>
      </c>
      <c r="C1395">
        <v>110</v>
      </c>
    </row>
    <row r="1396" spans="1:3" x14ac:dyDescent="0.35">
      <c r="A1396" s="1">
        <v>40702</v>
      </c>
      <c r="B1396" s="2" t="s">
        <v>52</v>
      </c>
      <c r="C1396">
        <v>54</v>
      </c>
    </row>
    <row r="1397" spans="1:3" x14ac:dyDescent="0.35">
      <c r="A1397" s="1">
        <v>40703</v>
      </c>
      <c r="B1397" s="2" t="s">
        <v>209</v>
      </c>
      <c r="C1397">
        <v>6</v>
      </c>
    </row>
    <row r="1398" spans="1:3" x14ac:dyDescent="0.35">
      <c r="A1398" s="1">
        <v>40704</v>
      </c>
      <c r="B1398" s="2" t="s">
        <v>50</v>
      </c>
      <c r="C1398">
        <v>476</v>
      </c>
    </row>
    <row r="1399" spans="1:3" x14ac:dyDescent="0.35">
      <c r="A1399" s="1">
        <v>40704</v>
      </c>
      <c r="B1399" s="2" t="s">
        <v>19</v>
      </c>
      <c r="C1399">
        <v>104</v>
      </c>
    </row>
    <row r="1400" spans="1:3" x14ac:dyDescent="0.35">
      <c r="A1400" s="1">
        <v>40704</v>
      </c>
      <c r="B1400" s="2" t="s">
        <v>31</v>
      </c>
      <c r="C1400">
        <v>104</v>
      </c>
    </row>
    <row r="1401" spans="1:3" x14ac:dyDescent="0.35">
      <c r="A1401" s="1">
        <v>40706</v>
      </c>
      <c r="B1401" s="2" t="s">
        <v>18</v>
      </c>
      <c r="C1401">
        <v>47</v>
      </c>
    </row>
    <row r="1402" spans="1:3" x14ac:dyDescent="0.35">
      <c r="A1402" s="1">
        <v>40706</v>
      </c>
      <c r="B1402" s="2" t="s">
        <v>35</v>
      </c>
      <c r="C1402">
        <v>127</v>
      </c>
    </row>
    <row r="1403" spans="1:3" x14ac:dyDescent="0.35">
      <c r="A1403" s="1">
        <v>40708</v>
      </c>
      <c r="B1403" s="2" t="s">
        <v>25</v>
      </c>
      <c r="C1403">
        <v>143</v>
      </c>
    </row>
    <row r="1404" spans="1:3" x14ac:dyDescent="0.35">
      <c r="A1404" s="1">
        <v>40711</v>
      </c>
      <c r="B1404" s="2" t="s">
        <v>58</v>
      </c>
      <c r="C1404">
        <v>181</v>
      </c>
    </row>
    <row r="1405" spans="1:3" x14ac:dyDescent="0.35">
      <c r="A1405" s="1">
        <v>40714</v>
      </c>
      <c r="B1405" s="2" t="s">
        <v>19</v>
      </c>
      <c r="C1405">
        <v>139</v>
      </c>
    </row>
    <row r="1406" spans="1:3" x14ac:dyDescent="0.35">
      <c r="A1406" s="1">
        <v>40717</v>
      </c>
      <c r="B1406" s="2" t="s">
        <v>52</v>
      </c>
      <c r="C1406">
        <v>187</v>
      </c>
    </row>
    <row r="1407" spans="1:3" x14ac:dyDescent="0.35">
      <c r="A1407" s="1">
        <v>40717</v>
      </c>
      <c r="B1407" s="2" t="s">
        <v>201</v>
      </c>
      <c r="C1407">
        <v>11</v>
      </c>
    </row>
    <row r="1408" spans="1:3" x14ac:dyDescent="0.35">
      <c r="A1408" s="1">
        <v>40718</v>
      </c>
      <c r="B1408" s="2" t="s">
        <v>55</v>
      </c>
      <c r="C1408">
        <v>170</v>
      </c>
    </row>
    <row r="1409" spans="1:3" x14ac:dyDescent="0.35">
      <c r="A1409" s="1">
        <v>40723</v>
      </c>
      <c r="B1409" s="2" t="s">
        <v>116</v>
      </c>
      <c r="C1409">
        <v>7</v>
      </c>
    </row>
    <row r="1410" spans="1:3" x14ac:dyDescent="0.35">
      <c r="A1410" s="1">
        <v>40727</v>
      </c>
      <c r="B1410" s="2" t="s">
        <v>12</v>
      </c>
      <c r="C1410">
        <v>168</v>
      </c>
    </row>
    <row r="1411" spans="1:3" x14ac:dyDescent="0.35">
      <c r="A1411" s="1">
        <v>40727</v>
      </c>
      <c r="B1411" s="2" t="s">
        <v>205</v>
      </c>
      <c r="C1411">
        <v>4</v>
      </c>
    </row>
    <row r="1412" spans="1:3" x14ac:dyDescent="0.35">
      <c r="A1412" s="1">
        <v>40727</v>
      </c>
      <c r="B1412" s="2" t="s">
        <v>9</v>
      </c>
      <c r="C1412">
        <v>145</v>
      </c>
    </row>
    <row r="1413" spans="1:3" x14ac:dyDescent="0.35">
      <c r="A1413" s="1">
        <v>40730</v>
      </c>
      <c r="B1413" s="2" t="s">
        <v>19</v>
      </c>
      <c r="C1413">
        <v>103</v>
      </c>
    </row>
    <row r="1414" spans="1:3" x14ac:dyDescent="0.35">
      <c r="A1414" s="1">
        <v>40732</v>
      </c>
      <c r="B1414" s="2" t="s">
        <v>17</v>
      </c>
      <c r="C1414">
        <v>101</v>
      </c>
    </row>
    <row r="1415" spans="1:3" x14ac:dyDescent="0.35">
      <c r="A1415" s="1">
        <v>40733</v>
      </c>
      <c r="B1415" s="2" t="s">
        <v>35</v>
      </c>
      <c r="C1415">
        <v>141</v>
      </c>
    </row>
    <row r="1416" spans="1:3" x14ac:dyDescent="0.35">
      <c r="A1416" s="1">
        <v>40733</v>
      </c>
      <c r="B1416" s="2" t="s">
        <v>194</v>
      </c>
      <c r="C1416">
        <v>6</v>
      </c>
    </row>
    <row r="1417" spans="1:3" x14ac:dyDescent="0.35">
      <c r="A1417" s="1">
        <v>40733</v>
      </c>
      <c r="B1417" s="2" t="s">
        <v>178</v>
      </c>
      <c r="C1417">
        <v>16</v>
      </c>
    </row>
    <row r="1418" spans="1:3" x14ac:dyDescent="0.35">
      <c r="A1418" s="1">
        <v>40735</v>
      </c>
      <c r="B1418" s="2" t="s">
        <v>17</v>
      </c>
      <c r="C1418">
        <v>276</v>
      </c>
    </row>
    <row r="1419" spans="1:3" x14ac:dyDescent="0.35">
      <c r="A1419" s="1">
        <v>40736</v>
      </c>
      <c r="B1419" s="2" t="s">
        <v>102</v>
      </c>
      <c r="C1419">
        <v>329</v>
      </c>
    </row>
    <row r="1420" spans="1:3" x14ac:dyDescent="0.35">
      <c r="A1420" s="1">
        <v>40737</v>
      </c>
      <c r="B1420" s="2" t="s">
        <v>52</v>
      </c>
      <c r="C1420">
        <v>200</v>
      </c>
    </row>
    <row r="1421" spans="1:3" x14ac:dyDescent="0.35">
      <c r="A1421" s="1">
        <v>40740</v>
      </c>
      <c r="B1421" s="2" t="s">
        <v>10</v>
      </c>
      <c r="C1421">
        <v>82</v>
      </c>
    </row>
    <row r="1422" spans="1:3" x14ac:dyDescent="0.35">
      <c r="A1422" s="1">
        <v>40740</v>
      </c>
      <c r="B1422" s="2" t="s">
        <v>37</v>
      </c>
      <c r="C1422">
        <v>66</v>
      </c>
    </row>
    <row r="1423" spans="1:3" x14ac:dyDescent="0.35">
      <c r="A1423" s="1">
        <v>40745</v>
      </c>
      <c r="B1423" s="2" t="s">
        <v>22</v>
      </c>
      <c r="C1423">
        <v>150</v>
      </c>
    </row>
    <row r="1424" spans="1:3" x14ac:dyDescent="0.35">
      <c r="A1424" s="1">
        <v>40745</v>
      </c>
      <c r="B1424" s="2" t="s">
        <v>69</v>
      </c>
      <c r="C1424">
        <v>63</v>
      </c>
    </row>
    <row r="1425" spans="1:3" x14ac:dyDescent="0.35">
      <c r="A1425" s="1">
        <v>40746</v>
      </c>
      <c r="B1425" s="2" t="s">
        <v>66</v>
      </c>
      <c r="C1425">
        <v>120</v>
      </c>
    </row>
    <row r="1426" spans="1:3" x14ac:dyDescent="0.35">
      <c r="A1426" s="1">
        <v>40747</v>
      </c>
      <c r="B1426" s="2" t="s">
        <v>7</v>
      </c>
      <c r="C1426">
        <v>155</v>
      </c>
    </row>
    <row r="1427" spans="1:3" x14ac:dyDescent="0.35">
      <c r="A1427" s="1">
        <v>40748</v>
      </c>
      <c r="B1427" s="2" t="s">
        <v>19</v>
      </c>
      <c r="C1427">
        <v>30</v>
      </c>
    </row>
    <row r="1428" spans="1:3" x14ac:dyDescent="0.35">
      <c r="A1428" s="1">
        <v>40748</v>
      </c>
      <c r="B1428" s="2" t="s">
        <v>71</v>
      </c>
      <c r="C1428">
        <v>34</v>
      </c>
    </row>
    <row r="1429" spans="1:3" x14ac:dyDescent="0.35">
      <c r="A1429" s="1">
        <v>40753</v>
      </c>
      <c r="B1429" s="2" t="s">
        <v>12</v>
      </c>
      <c r="C1429">
        <v>30</v>
      </c>
    </row>
    <row r="1430" spans="1:3" x14ac:dyDescent="0.35">
      <c r="A1430" s="1">
        <v>40753</v>
      </c>
      <c r="B1430" s="2" t="s">
        <v>6</v>
      </c>
      <c r="C1430">
        <v>162</v>
      </c>
    </row>
    <row r="1431" spans="1:3" x14ac:dyDescent="0.35">
      <c r="A1431" s="1">
        <v>40754</v>
      </c>
      <c r="B1431" s="2" t="s">
        <v>63</v>
      </c>
      <c r="C1431">
        <v>71</v>
      </c>
    </row>
    <row r="1432" spans="1:3" x14ac:dyDescent="0.35">
      <c r="A1432" s="1">
        <v>40755</v>
      </c>
      <c r="B1432" s="2" t="s">
        <v>155</v>
      </c>
      <c r="C1432">
        <v>16</v>
      </c>
    </row>
    <row r="1433" spans="1:3" x14ac:dyDescent="0.35">
      <c r="A1433" s="1">
        <v>40759</v>
      </c>
      <c r="B1433" s="2" t="s">
        <v>35</v>
      </c>
      <c r="C1433">
        <v>165</v>
      </c>
    </row>
    <row r="1434" spans="1:3" x14ac:dyDescent="0.35">
      <c r="A1434" s="1">
        <v>40760</v>
      </c>
      <c r="B1434" s="2" t="s">
        <v>35</v>
      </c>
      <c r="C1434">
        <v>180</v>
      </c>
    </row>
    <row r="1435" spans="1:3" x14ac:dyDescent="0.35">
      <c r="A1435" s="1">
        <v>40761</v>
      </c>
      <c r="B1435" s="2" t="s">
        <v>84</v>
      </c>
      <c r="C1435">
        <v>2</v>
      </c>
    </row>
    <row r="1436" spans="1:3" x14ac:dyDescent="0.35">
      <c r="A1436" s="1">
        <v>40766</v>
      </c>
      <c r="B1436" s="2" t="s">
        <v>37</v>
      </c>
      <c r="C1436">
        <v>111</v>
      </c>
    </row>
    <row r="1437" spans="1:3" x14ac:dyDescent="0.35">
      <c r="A1437" s="1">
        <v>40767</v>
      </c>
      <c r="B1437" s="2" t="s">
        <v>35</v>
      </c>
      <c r="C1437">
        <v>128</v>
      </c>
    </row>
    <row r="1438" spans="1:3" x14ac:dyDescent="0.35">
      <c r="A1438" s="1">
        <v>40768</v>
      </c>
      <c r="B1438" s="2" t="s">
        <v>110</v>
      </c>
      <c r="C1438">
        <v>7</v>
      </c>
    </row>
    <row r="1439" spans="1:3" x14ac:dyDescent="0.35">
      <c r="A1439" s="1">
        <v>40768</v>
      </c>
      <c r="B1439" s="2" t="s">
        <v>9</v>
      </c>
      <c r="C1439">
        <v>211</v>
      </c>
    </row>
    <row r="1440" spans="1:3" x14ac:dyDescent="0.35">
      <c r="A1440" s="1">
        <v>40768</v>
      </c>
      <c r="B1440" s="2" t="s">
        <v>6</v>
      </c>
      <c r="C1440">
        <v>184</v>
      </c>
    </row>
    <row r="1441" spans="1:3" x14ac:dyDescent="0.35">
      <c r="A1441" s="1">
        <v>40771</v>
      </c>
      <c r="B1441" s="2" t="s">
        <v>14</v>
      </c>
      <c r="C1441">
        <v>450</v>
      </c>
    </row>
    <row r="1442" spans="1:3" x14ac:dyDescent="0.35">
      <c r="A1442" s="1">
        <v>40771</v>
      </c>
      <c r="B1442" s="2" t="s">
        <v>120</v>
      </c>
      <c r="C1442">
        <v>140</v>
      </c>
    </row>
    <row r="1443" spans="1:3" x14ac:dyDescent="0.35">
      <c r="A1443" s="1">
        <v>40775</v>
      </c>
      <c r="B1443" s="2" t="s">
        <v>8</v>
      </c>
      <c r="C1443">
        <v>52</v>
      </c>
    </row>
    <row r="1444" spans="1:3" x14ac:dyDescent="0.35">
      <c r="A1444" s="1">
        <v>40777</v>
      </c>
      <c r="B1444" s="2" t="s">
        <v>181</v>
      </c>
      <c r="C1444">
        <v>2</v>
      </c>
    </row>
    <row r="1445" spans="1:3" x14ac:dyDescent="0.35">
      <c r="A1445" s="1">
        <v>40777</v>
      </c>
      <c r="B1445" s="2" t="s">
        <v>96</v>
      </c>
      <c r="C1445">
        <v>13</v>
      </c>
    </row>
    <row r="1446" spans="1:3" x14ac:dyDescent="0.35">
      <c r="A1446" s="1">
        <v>40777</v>
      </c>
      <c r="B1446" s="2" t="s">
        <v>37</v>
      </c>
      <c r="C1446">
        <v>73</v>
      </c>
    </row>
    <row r="1447" spans="1:3" x14ac:dyDescent="0.35">
      <c r="A1447" s="1">
        <v>40781</v>
      </c>
      <c r="B1447" s="2" t="s">
        <v>18</v>
      </c>
      <c r="C1447">
        <v>123</v>
      </c>
    </row>
    <row r="1448" spans="1:3" x14ac:dyDescent="0.35">
      <c r="A1448" s="1">
        <v>40783</v>
      </c>
      <c r="B1448" s="2" t="s">
        <v>68</v>
      </c>
      <c r="C1448">
        <v>3</v>
      </c>
    </row>
    <row r="1449" spans="1:3" x14ac:dyDescent="0.35">
      <c r="A1449" s="1">
        <v>40784</v>
      </c>
      <c r="B1449" s="2" t="s">
        <v>12</v>
      </c>
      <c r="C1449">
        <v>93</v>
      </c>
    </row>
    <row r="1450" spans="1:3" x14ac:dyDescent="0.35">
      <c r="A1450" s="1">
        <v>40789</v>
      </c>
      <c r="B1450" s="2" t="s">
        <v>24</v>
      </c>
      <c r="C1450">
        <v>310</v>
      </c>
    </row>
    <row r="1451" spans="1:3" x14ac:dyDescent="0.35">
      <c r="A1451" s="1">
        <v>40789</v>
      </c>
      <c r="B1451" s="2" t="s">
        <v>6</v>
      </c>
      <c r="C1451">
        <v>77</v>
      </c>
    </row>
    <row r="1452" spans="1:3" x14ac:dyDescent="0.35">
      <c r="A1452" s="1">
        <v>40793</v>
      </c>
      <c r="B1452" s="2" t="s">
        <v>10</v>
      </c>
      <c r="C1452">
        <v>21</v>
      </c>
    </row>
    <row r="1453" spans="1:3" x14ac:dyDescent="0.35">
      <c r="A1453" s="1">
        <v>40797</v>
      </c>
      <c r="B1453" s="2" t="s">
        <v>21</v>
      </c>
      <c r="C1453">
        <v>3</v>
      </c>
    </row>
    <row r="1454" spans="1:3" x14ac:dyDescent="0.35">
      <c r="A1454" s="1">
        <v>40799</v>
      </c>
      <c r="B1454" s="2" t="s">
        <v>28</v>
      </c>
      <c r="C1454">
        <v>176</v>
      </c>
    </row>
    <row r="1455" spans="1:3" x14ac:dyDescent="0.35">
      <c r="A1455" s="1">
        <v>40799</v>
      </c>
      <c r="B1455" s="2" t="s">
        <v>13</v>
      </c>
      <c r="C1455">
        <v>20</v>
      </c>
    </row>
    <row r="1456" spans="1:3" x14ac:dyDescent="0.35">
      <c r="A1456" s="1">
        <v>40800</v>
      </c>
      <c r="B1456" s="2" t="s">
        <v>24</v>
      </c>
      <c r="C1456">
        <v>230</v>
      </c>
    </row>
    <row r="1457" spans="1:3" x14ac:dyDescent="0.35">
      <c r="A1457" s="1">
        <v>40800</v>
      </c>
      <c r="B1457" s="2" t="s">
        <v>155</v>
      </c>
      <c r="C1457">
        <v>10</v>
      </c>
    </row>
    <row r="1458" spans="1:3" x14ac:dyDescent="0.35">
      <c r="A1458" s="1">
        <v>40802</v>
      </c>
      <c r="B1458" s="2" t="s">
        <v>163</v>
      </c>
      <c r="C1458">
        <v>12</v>
      </c>
    </row>
    <row r="1459" spans="1:3" x14ac:dyDescent="0.35">
      <c r="A1459" s="1">
        <v>40802</v>
      </c>
      <c r="B1459" s="2" t="s">
        <v>152</v>
      </c>
      <c r="C1459">
        <v>11</v>
      </c>
    </row>
    <row r="1460" spans="1:3" x14ac:dyDescent="0.35">
      <c r="A1460" s="1">
        <v>40803</v>
      </c>
      <c r="B1460" s="2" t="s">
        <v>9</v>
      </c>
      <c r="C1460">
        <v>383</v>
      </c>
    </row>
    <row r="1461" spans="1:3" x14ac:dyDescent="0.35">
      <c r="A1461" s="1">
        <v>40807</v>
      </c>
      <c r="B1461" s="2" t="s">
        <v>102</v>
      </c>
      <c r="C1461">
        <v>249</v>
      </c>
    </row>
    <row r="1462" spans="1:3" x14ac:dyDescent="0.35">
      <c r="A1462" s="1">
        <v>40810</v>
      </c>
      <c r="B1462" s="2" t="s">
        <v>164</v>
      </c>
      <c r="C1462">
        <v>8</v>
      </c>
    </row>
    <row r="1463" spans="1:3" x14ac:dyDescent="0.35">
      <c r="A1463" s="1">
        <v>40812</v>
      </c>
      <c r="B1463" s="2" t="s">
        <v>30</v>
      </c>
      <c r="C1463">
        <v>42</v>
      </c>
    </row>
    <row r="1464" spans="1:3" x14ac:dyDescent="0.35">
      <c r="A1464" s="1">
        <v>40815</v>
      </c>
      <c r="B1464" s="2" t="s">
        <v>223</v>
      </c>
      <c r="C1464">
        <v>1</v>
      </c>
    </row>
    <row r="1465" spans="1:3" x14ac:dyDescent="0.35">
      <c r="A1465" s="1">
        <v>40815</v>
      </c>
      <c r="B1465" s="2" t="s">
        <v>22</v>
      </c>
      <c r="C1465">
        <v>340</v>
      </c>
    </row>
    <row r="1466" spans="1:3" x14ac:dyDescent="0.35">
      <c r="A1466" s="1">
        <v>40817</v>
      </c>
      <c r="B1466" s="2" t="s">
        <v>17</v>
      </c>
      <c r="C1466">
        <v>394</v>
      </c>
    </row>
    <row r="1467" spans="1:3" x14ac:dyDescent="0.35">
      <c r="A1467" s="1">
        <v>40817</v>
      </c>
      <c r="B1467" s="2" t="s">
        <v>5</v>
      </c>
      <c r="C1467">
        <v>176</v>
      </c>
    </row>
    <row r="1468" spans="1:3" x14ac:dyDescent="0.35">
      <c r="A1468" s="1">
        <v>40818</v>
      </c>
      <c r="B1468" s="2" t="s">
        <v>28</v>
      </c>
      <c r="C1468">
        <v>181</v>
      </c>
    </row>
    <row r="1469" spans="1:3" x14ac:dyDescent="0.35">
      <c r="A1469" s="1">
        <v>40822</v>
      </c>
      <c r="B1469" s="2" t="s">
        <v>55</v>
      </c>
      <c r="C1469">
        <v>26</v>
      </c>
    </row>
    <row r="1470" spans="1:3" x14ac:dyDescent="0.35">
      <c r="A1470" s="1">
        <v>40826</v>
      </c>
      <c r="B1470" s="2" t="s">
        <v>25</v>
      </c>
      <c r="C1470">
        <v>73</v>
      </c>
    </row>
    <row r="1471" spans="1:3" x14ac:dyDescent="0.35">
      <c r="A1471" s="1">
        <v>40830</v>
      </c>
      <c r="B1471" s="2" t="s">
        <v>50</v>
      </c>
      <c r="C1471">
        <v>274</v>
      </c>
    </row>
    <row r="1472" spans="1:3" x14ac:dyDescent="0.35">
      <c r="A1472" s="1">
        <v>40833</v>
      </c>
      <c r="B1472" s="2" t="s">
        <v>212</v>
      </c>
      <c r="C1472">
        <v>8</v>
      </c>
    </row>
    <row r="1473" spans="1:3" x14ac:dyDescent="0.35">
      <c r="A1473" s="1">
        <v>40833</v>
      </c>
      <c r="B1473" s="2" t="s">
        <v>21</v>
      </c>
      <c r="C1473">
        <v>12</v>
      </c>
    </row>
    <row r="1474" spans="1:3" x14ac:dyDescent="0.35">
      <c r="A1474" s="1">
        <v>40837</v>
      </c>
      <c r="B1474" s="2" t="s">
        <v>50</v>
      </c>
      <c r="C1474">
        <v>496</v>
      </c>
    </row>
    <row r="1475" spans="1:3" x14ac:dyDescent="0.35">
      <c r="A1475" s="1">
        <v>40838</v>
      </c>
      <c r="B1475" s="2" t="s">
        <v>184</v>
      </c>
      <c r="C1475">
        <v>5</v>
      </c>
    </row>
    <row r="1476" spans="1:3" x14ac:dyDescent="0.35">
      <c r="A1476" s="1">
        <v>40839</v>
      </c>
      <c r="B1476" s="2" t="s">
        <v>75</v>
      </c>
      <c r="C1476">
        <v>2</v>
      </c>
    </row>
    <row r="1477" spans="1:3" x14ac:dyDescent="0.35">
      <c r="A1477" s="1">
        <v>40839</v>
      </c>
      <c r="B1477" s="2" t="s">
        <v>66</v>
      </c>
      <c r="C1477">
        <v>77</v>
      </c>
    </row>
    <row r="1478" spans="1:3" x14ac:dyDescent="0.35">
      <c r="A1478" s="1">
        <v>40847</v>
      </c>
      <c r="B1478" s="2" t="s">
        <v>25</v>
      </c>
      <c r="C1478">
        <v>134</v>
      </c>
    </row>
    <row r="1479" spans="1:3" x14ac:dyDescent="0.35">
      <c r="A1479" s="1">
        <v>40848</v>
      </c>
      <c r="B1479" s="2" t="s">
        <v>197</v>
      </c>
      <c r="C1479">
        <v>4</v>
      </c>
    </row>
    <row r="1480" spans="1:3" x14ac:dyDescent="0.35">
      <c r="A1480" s="1">
        <v>40850</v>
      </c>
      <c r="B1480" s="2" t="s">
        <v>55</v>
      </c>
      <c r="C1480">
        <v>46</v>
      </c>
    </row>
    <row r="1481" spans="1:3" x14ac:dyDescent="0.35">
      <c r="A1481" s="1">
        <v>40852</v>
      </c>
      <c r="B1481" s="2" t="s">
        <v>123</v>
      </c>
      <c r="C1481">
        <v>43</v>
      </c>
    </row>
    <row r="1482" spans="1:3" x14ac:dyDescent="0.35">
      <c r="A1482" s="1">
        <v>40855</v>
      </c>
      <c r="B1482" s="2" t="s">
        <v>21</v>
      </c>
      <c r="C1482">
        <v>2</v>
      </c>
    </row>
    <row r="1483" spans="1:3" x14ac:dyDescent="0.35">
      <c r="A1483" s="1">
        <v>40857</v>
      </c>
      <c r="B1483" s="2" t="s">
        <v>19</v>
      </c>
      <c r="C1483">
        <v>100</v>
      </c>
    </row>
    <row r="1484" spans="1:3" x14ac:dyDescent="0.35">
      <c r="A1484" s="1">
        <v>40857</v>
      </c>
      <c r="B1484" s="2" t="s">
        <v>22</v>
      </c>
      <c r="C1484">
        <v>438</v>
      </c>
    </row>
    <row r="1485" spans="1:3" x14ac:dyDescent="0.35">
      <c r="A1485" s="1">
        <v>40859</v>
      </c>
      <c r="B1485" s="2" t="s">
        <v>26</v>
      </c>
      <c r="C1485">
        <v>69</v>
      </c>
    </row>
    <row r="1486" spans="1:3" x14ac:dyDescent="0.35">
      <c r="A1486" s="1">
        <v>40864</v>
      </c>
      <c r="B1486" s="2" t="s">
        <v>8</v>
      </c>
      <c r="C1486">
        <v>22</v>
      </c>
    </row>
    <row r="1487" spans="1:3" x14ac:dyDescent="0.35">
      <c r="A1487" s="1">
        <v>40865</v>
      </c>
      <c r="B1487" s="2" t="s">
        <v>55</v>
      </c>
      <c r="C1487">
        <v>130</v>
      </c>
    </row>
    <row r="1488" spans="1:3" x14ac:dyDescent="0.35">
      <c r="A1488" s="1">
        <v>40869</v>
      </c>
      <c r="B1488" s="2" t="s">
        <v>177</v>
      </c>
      <c r="C1488">
        <v>5</v>
      </c>
    </row>
    <row r="1489" spans="1:3" x14ac:dyDescent="0.35">
      <c r="A1489" s="1">
        <v>40872</v>
      </c>
      <c r="B1489" s="2" t="s">
        <v>58</v>
      </c>
      <c r="C1489">
        <v>62</v>
      </c>
    </row>
    <row r="1490" spans="1:3" x14ac:dyDescent="0.35">
      <c r="A1490" s="1">
        <v>40874</v>
      </c>
      <c r="B1490" s="2" t="s">
        <v>220</v>
      </c>
      <c r="C1490">
        <v>8</v>
      </c>
    </row>
    <row r="1491" spans="1:3" x14ac:dyDescent="0.35">
      <c r="A1491" s="1">
        <v>40876</v>
      </c>
      <c r="B1491" s="2" t="s">
        <v>56</v>
      </c>
      <c r="C1491">
        <v>18</v>
      </c>
    </row>
    <row r="1492" spans="1:3" x14ac:dyDescent="0.35">
      <c r="A1492" s="1">
        <v>40881</v>
      </c>
      <c r="B1492" s="2" t="s">
        <v>25</v>
      </c>
      <c r="C1492">
        <v>146</v>
      </c>
    </row>
    <row r="1493" spans="1:3" x14ac:dyDescent="0.35">
      <c r="A1493" s="1">
        <v>40881</v>
      </c>
      <c r="B1493" s="2" t="s">
        <v>118</v>
      </c>
      <c r="C1493">
        <v>5</v>
      </c>
    </row>
    <row r="1494" spans="1:3" x14ac:dyDescent="0.35">
      <c r="A1494" s="1">
        <v>40889</v>
      </c>
      <c r="B1494" s="2" t="s">
        <v>19</v>
      </c>
      <c r="C1494">
        <v>20</v>
      </c>
    </row>
    <row r="1495" spans="1:3" x14ac:dyDescent="0.35">
      <c r="A1495" s="1">
        <v>40889</v>
      </c>
      <c r="B1495" s="2" t="s">
        <v>22</v>
      </c>
      <c r="C1495">
        <v>153</v>
      </c>
    </row>
    <row r="1496" spans="1:3" x14ac:dyDescent="0.35">
      <c r="A1496" s="1">
        <v>40890</v>
      </c>
      <c r="B1496" s="2" t="s">
        <v>45</v>
      </c>
      <c r="C1496">
        <v>227</v>
      </c>
    </row>
    <row r="1497" spans="1:3" x14ac:dyDescent="0.35">
      <c r="A1497" s="1">
        <v>40891</v>
      </c>
      <c r="B1497" s="2" t="s">
        <v>12</v>
      </c>
      <c r="C1497">
        <v>52</v>
      </c>
    </row>
    <row r="1498" spans="1:3" x14ac:dyDescent="0.35">
      <c r="A1498" s="1">
        <v>40892</v>
      </c>
      <c r="B1498" s="2" t="s">
        <v>6</v>
      </c>
      <c r="C1498">
        <v>108</v>
      </c>
    </row>
    <row r="1499" spans="1:3" x14ac:dyDescent="0.35">
      <c r="A1499" s="1">
        <v>40895</v>
      </c>
      <c r="B1499" s="2" t="s">
        <v>24</v>
      </c>
      <c r="C1499">
        <v>236</v>
      </c>
    </row>
    <row r="1500" spans="1:3" x14ac:dyDescent="0.35">
      <c r="A1500" s="1">
        <v>40897</v>
      </c>
      <c r="B1500" s="2" t="s">
        <v>30</v>
      </c>
      <c r="C1500">
        <v>125</v>
      </c>
    </row>
    <row r="1501" spans="1:3" x14ac:dyDescent="0.35">
      <c r="A1501" s="1">
        <v>40898</v>
      </c>
      <c r="B1501" s="2" t="s">
        <v>10</v>
      </c>
      <c r="C1501">
        <v>183</v>
      </c>
    </row>
    <row r="1502" spans="1:3" x14ac:dyDescent="0.35">
      <c r="A1502" s="1">
        <v>40899</v>
      </c>
      <c r="B1502" s="2" t="s">
        <v>8</v>
      </c>
      <c r="C1502">
        <v>130</v>
      </c>
    </row>
    <row r="1503" spans="1:3" x14ac:dyDescent="0.35">
      <c r="A1503" s="1">
        <v>40899</v>
      </c>
      <c r="B1503" s="2" t="s">
        <v>224</v>
      </c>
      <c r="C1503">
        <v>4</v>
      </c>
    </row>
    <row r="1504" spans="1:3" x14ac:dyDescent="0.35">
      <c r="A1504" s="1">
        <v>40900</v>
      </c>
      <c r="B1504" s="2" t="s">
        <v>225</v>
      </c>
      <c r="C1504">
        <v>3</v>
      </c>
    </row>
    <row r="1505" spans="1:3" x14ac:dyDescent="0.35">
      <c r="A1505" s="1">
        <v>40901</v>
      </c>
      <c r="B1505" s="2" t="s">
        <v>226</v>
      </c>
      <c r="C1505">
        <v>16</v>
      </c>
    </row>
    <row r="1506" spans="1:3" x14ac:dyDescent="0.35">
      <c r="A1506" s="1">
        <v>40903</v>
      </c>
      <c r="B1506" s="2" t="s">
        <v>6</v>
      </c>
      <c r="C1506">
        <v>197</v>
      </c>
    </row>
    <row r="1507" spans="1:3" x14ac:dyDescent="0.35">
      <c r="A1507" s="1">
        <v>40903</v>
      </c>
      <c r="B1507" s="2" t="s">
        <v>152</v>
      </c>
      <c r="C1507">
        <v>4</v>
      </c>
    </row>
    <row r="1508" spans="1:3" x14ac:dyDescent="0.35">
      <c r="A1508" s="1">
        <v>40904</v>
      </c>
      <c r="B1508" s="2" t="s">
        <v>52</v>
      </c>
      <c r="C1508">
        <v>57</v>
      </c>
    </row>
    <row r="1509" spans="1:3" x14ac:dyDescent="0.35">
      <c r="A1509" s="1">
        <v>40906</v>
      </c>
      <c r="B1509" s="2" t="s">
        <v>92</v>
      </c>
      <c r="C1509">
        <v>16</v>
      </c>
    </row>
    <row r="1510" spans="1:3" x14ac:dyDescent="0.35">
      <c r="A1510" s="1">
        <v>40907</v>
      </c>
      <c r="B1510" s="2" t="s">
        <v>63</v>
      </c>
      <c r="C1510">
        <v>89</v>
      </c>
    </row>
    <row r="1511" spans="1:3" x14ac:dyDescent="0.35">
      <c r="A1511" s="1">
        <v>40912</v>
      </c>
      <c r="B1511" s="2" t="s">
        <v>66</v>
      </c>
      <c r="C1511">
        <v>74</v>
      </c>
    </row>
    <row r="1512" spans="1:3" x14ac:dyDescent="0.35">
      <c r="A1512" s="1">
        <v>40913</v>
      </c>
      <c r="B1512" s="2" t="s">
        <v>9</v>
      </c>
      <c r="C1512">
        <v>243</v>
      </c>
    </row>
    <row r="1513" spans="1:3" x14ac:dyDescent="0.35">
      <c r="A1513" s="1">
        <v>40915</v>
      </c>
      <c r="B1513" s="2" t="s">
        <v>22</v>
      </c>
      <c r="C1513">
        <v>460</v>
      </c>
    </row>
    <row r="1514" spans="1:3" x14ac:dyDescent="0.35">
      <c r="A1514" s="1">
        <v>40915</v>
      </c>
      <c r="B1514" s="2" t="s">
        <v>227</v>
      </c>
      <c r="C1514">
        <v>20</v>
      </c>
    </row>
    <row r="1515" spans="1:3" x14ac:dyDescent="0.35">
      <c r="A1515" s="1">
        <v>40917</v>
      </c>
      <c r="B1515" s="2" t="s">
        <v>22</v>
      </c>
      <c r="C1515">
        <v>250</v>
      </c>
    </row>
    <row r="1516" spans="1:3" x14ac:dyDescent="0.35">
      <c r="A1516" s="1">
        <v>40923</v>
      </c>
      <c r="B1516" s="2" t="s">
        <v>10</v>
      </c>
      <c r="C1516">
        <v>78</v>
      </c>
    </row>
    <row r="1517" spans="1:3" x14ac:dyDescent="0.35">
      <c r="A1517" s="1">
        <v>40925</v>
      </c>
      <c r="B1517" s="2" t="s">
        <v>8</v>
      </c>
      <c r="C1517">
        <v>170</v>
      </c>
    </row>
    <row r="1518" spans="1:3" x14ac:dyDescent="0.35">
      <c r="A1518" s="1">
        <v>40927</v>
      </c>
      <c r="B1518" s="2" t="s">
        <v>52</v>
      </c>
      <c r="C1518">
        <v>128</v>
      </c>
    </row>
    <row r="1519" spans="1:3" x14ac:dyDescent="0.35">
      <c r="A1519" s="1">
        <v>40927</v>
      </c>
      <c r="B1519" s="2" t="s">
        <v>61</v>
      </c>
      <c r="C1519">
        <v>53</v>
      </c>
    </row>
    <row r="1520" spans="1:3" x14ac:dyDescent="0.35">
      <c r="A1520" s="1">
        <v>40928</v>
      </c>
      <c r="B1520" s="2" t="s">
        <v>14</v>
      </c>
      <c r="C1520">
        <v>223</v>
      </c>
    </row>
    <row r="1521" spans="1:3" x14ac:dyDescent="0.35">
      <c r="A1521" s="1">
        <v>40933</v>
      </c>
      <c r="B1521" s="2" t="s">
        <v>52</v>
      </c>
      <c r="C1521">
        <v>47</v>
      </c>
    </row>
    <row r="1522" spans="1:3" x14ac:dyDescent="0.35">
      <c r="A1522" s="1">
        <v>40933</v>
      </c>
      <c r="B1522" s="2" t="s">
        <v>37</v>
      </c>
      <c r="C1522">
        <v>112</v>
      </c>
    </row>
    <row r="1523" spans="1:3" x14ac:dyDescent="0.35">
      <c r="A1523" s="1">
        <v>40935</v>
      </c>
      <c r="B1523" s="2" t="s">
        <v>50</v>
      </c>
      <c r="C1523">
        <v>201</v>
      </c>
    </row>
    <row r="1524" spans="1:3" x14ac:dyDescent="0.35">
      <c r="A1524" s="1">
        <v>40936</v>
      </c>
      <c r="B1524" s="2" t="s">
        <v>25</v>
      </c>
      <c r="C1524">
        <v>121</v>
      </c>
    </row>
    <row r="1525" spans="1:3" x14ac:dyDescent="0.35">
      <c r="A1525" s="1">
        <v>40939</v>
      </c>
      <c r="B1525" s="2" t="s">
        <v>7</v>
      </c>
      <c r="C1525">
        <v>462</v>
      </c>
    </row>
    <row r="1526" spans="1:3" x14ac:dyDescent="0.35">
      <c r="A1526" s="1">
        <v>40941</v>
      </c>
      <c r="B1526" s="2" t="s">
        <v>22</v>
      </c>
      <c r="C1526">
        <v>333</v>
      </c>
    </row>
    <row r="1527" spans="1:3" x14ac:dyDescent="0.35">
      <c r="A1527" s="1">
        <v>40943</v>
      </c>
      <c r="B1527" s="2" t="s">
        <v>108</v>
      </c>
      <c r="C1527">
        <v>9</v>
      </c>
    </row>
    <row r="1528" spans="1:3" x14ac:dyDescent="0.35">
      <c r="A1528" s="1">
        <v>40945</v>
      </c>
      <c r="B1528" s="2" t="s">
        <v>25</v>
      </c>
      <c r="C1528">
        <v>104</v>
      </c>
    </row>
    <row r="1529" spans="1:3" x14ac:dyDescent="0.35">
      <c r="A1529" s="1">
        <v>40945</v>
      </c>
      <c r="B1529" s="2" t="s">
        <v>173</v>
      </c>
      <c r="C1529">
        <v>104</v>
      </c>
    </row>
    <row r="1530" spans="1:3" x14ac:dyDescent="0.35">
      <c r="A1530" s="1">
        <v>40947</v>
      </c>
      <c r="B1530" s="2" t="s">
        <v>18</v>
      </c>
      <c r="C1530">
        <v>78</v>
      </c>
    </row>
    <row r="1531" spans="1:3" x14ac:dyDescent="0.35">
      <c r="A1531" s="1">
        <v>40950</v>
      </c>
      <c r="B1531" s="2" t="s">
        <v>30</v>
      </c>
      <c r="C1531">
        <v>53</v>
      </c>
    </row>
    <row r="1532" spans="1:3" x14ac:dyDescent="0.35">
      <c r="A1532" s="1">
        <v>40951</v>
      </c>
      <c r="B1532" s="2" t="s">
        <v>45</v>
      </c>
      <c r="C1532">
        <v>305</v>
      </c>
    </row>
    <row r="1533" spans="1:3" x14ac:dyDescent="0.35">
      <c r="A1533" s="1">
        <v>40953</v>
      </c>
      <c r="B1533" s="2" t="s">
        <v>9</v>
      </c>
      <c r="C1533">
        <v>363</v>
      </c>
    </row>
    <row r="1534" spans="1:3" x14ac:dyDescent="0.35">
      <c r="A1534" s="1">
        <v>40955</v>
      </c>
      <c r="B1534" s="2" t="s">
        <v>228</v>
      </c>
      <c r="C1534">
        <v>19</v>
      </c>
    </row>
    <row r="1535" spans="1:3" x14ac:dyDescent="0.35">
      <c r="A1535" s="1">
        <v>40955</v>
      </c>
      <c r="B1535" s="2" t="s">
        <v>102</v>
      </c>
      <c r="C1535">
        <v>248</v>
      </c>
    </row>
    <row r="1536" spans="1:3" x14ac:dyDescent="0.35">
      <c r="A1536" s="1">
        <v>40955</v>
      </c>
      <c r="B1536" s="2" t="s">
        <v>19</v>
      </c>
      <c r="C1536">
        <v>64</v>
      </c>
    </row>
    <row r="1537" spans="1:3" x14ac:dyDescent="0.35">
      <c r="A1537" s="1">
        <v>40956</v>
      </c>
      <c r="B1537" s="2" t="s">
        <v>50</v>
      </c>
      <c r="C1537">
        <v>288</v>
      </c>
    </row>
    <row r="1538" spans="1:3" x14ac:dyDescent="0.35">
      <c r="A1538" s="1">
        <v>40957</v>
      </c>
      <c r="B1538" s="2" t="s">
        <v>144</v>
      </c>
      <c r="C1538">
        <v>18</v>
      </c>
    </row>
    <row r="1539" spans="1:3" x14ac:dyDescent="0.35">
      <c r="A1539" s="1">
        <v>40959</v>
      </c>
      <c r="B1539" s="2" t="s">
        <v>31</v>
      </c>
      <c r="C1539">
        <v>54</v>
      </c>
    </row>
    <row r="1540" spans="1:3" x14ac:dyDescent="0.35">
      <c r="A1540" s="1">
        <v>40959</v>
      </c>
      <c r="B1540" s="2" t="s">
        <v>201</v>
      </c>
      <c r="C1540">
        <v>3</v>
      </c>
    </row>
    <row r="1541" spans="1:3" x14ac:dyDescent="0.35">
      <c r="A1541" s="1">
        <v>40960</v>
      </c>
      <c r="B1541" s="2" t="s">
        <v>65</v>
      </c>
      <c r="C1541">
        <v>9</v>
      </c>
    </row>
    <row r="1542" spans="1:3" x14ac:dyDescent="0.35">
      <c r="A1542" s="1">
        <v>40961</v>
      </c>
      <c r="B1542" s="2" t="s">
        <v>149</v>
      </c>
      <c r="C1542">
        <v>19</v>
      </c>
    </row>
    <row r="1543" spans="1:3" x14ac:dyDescent="0.35">
      <c r="A1543" s="1">
        <v>40961</v>
      </c>
      <c r="B1543" s="2" t="s">
        <v>26</v>
      </c>
      <c r="C1543">
        <v>198</v>
      </c>
    </row>
    <row r="1544" spans="1:3" x14ac:dyDescent="0.35">
      <c r="A1544" s="1">
        <v>40966</v>
      </c>
      <c r="B1544" s="2" t="s">
        <v>5</v>
      </c>
      <c r="C1544">
        <v>417</v>
      </c>
    </row>
    <row r="1545" spans="1:3" x14ac:dyDescent="0.35">
      <c r="A1545" s="1">
        <v>40971</v>
      </c>
      <c r="B1545" s="2" t="s">
        <v>102</v>
      </c>
      <c r="C1545">
        <v>221</v>
      </c>
    </row>
    <row r="1546" spans="1:3" x14ac:dyDescent="0.35">
      <c r="A1546" s="1">
        <v>40971</v>
      </c>
      <c r="B1546" s="2" t="s">
        <v>18</v>
      </c>
      <c r="C1546">
        <v>53</v>
      </c>
    </row>
    <row r="1547" spans="1:3" x14ac:dyDescent="0.35">
      <c r="A1547" s="1">
        <v>40973</v>
      </c>
      <c r="B1547" s="2" t="s">
        <v>69</v>
      </c>
      <c r="C1547">
        <v>127</v>
      </c>
    </row>
    <row r="1548" spans="1:3" x14ac:dyDescent="0.35">
      <c r="A1548" s="1">
        <v>40974</v>
      </c>
      <c r="B1548" s="2" t="s">
        <v>14</v>
      </c>
      <c r="C1548">
        <v>340</v>
      </c>
    </row>
    <row r="1549" spans="1:3" x14ac:dyDescent="0.35">
      <c r="A1549" s="1">
        <v>40977</v>
      </c>
      <c r="B1549" s="2" t="s">
        <v>7</v>
      </c>
      <c r="C1549">
        <v>310</v>
      </c>
    </row>
    <row r="1550" spans="1:3" x14ac:dyDescent="0.35">
      <c r="A1550" s="1">
        <v>40979</v>
      </c>
      <c r="B1550" s="2" t="s">
        <v>222</v>
      </c>
      <c r="C1550">
        <v>8</v>
      </c>
    </row>
    <row r="1551" spans="1:3" x14ac:dyDescent="0.35">
      <c r="A1551" s="1">
        <v>40980</v>
      </c>
      <c r="B1551" s="2" t="s">
        <v>61</v>
      </c>
      <c r="C1551">
        <v>132</v>
      </c>
    </row>
    <row r="1552" spans="1:3" x14ac:dyDescent="0.35">
      <c r="A1552" s="1">
        <v>40980</v>
      </c>
      <c r="B1552" s="2" t="s">
        <v>26</v>
      </c>
      <c r="C1552">
        <v>168</v>
      </c>
    </row>
    <row r="1553" spans="1:3" x14ac:dyDescent="0.35">
      <c r="A1553" s="1">
        <v>40982</v>
      </c>
      <c r="B1553" s="2" t="s">
        <v>26</v>
      </c>
      <c r="C1553">
        <v>49</v>
      </c>
    </row>
    <row r="1554" spans="1:3" x14ac:dyDescent="0.35">
      <c r="A1554" s="1">
        <v>40984</v>
      </c>
      <c r="B1554" s="2" t="s">
        <v>37</v>
      </c>
      <c r="C1554">
        <v>140</v>
      </c>
    </row>
    <row r="1555" spans="1:3" x14ac:dyDescent="0.35">
      <c r="A1555" s="1">
        <v>40986</v>
      </c>
      <c r="B1555" s="2" t="s">
        <v>35</v>
      </c>
      <c r="C1555">
        <v>140</v>
      </c>
    </row>
    <row r="1556" spans="1:3" x14ac:dyDescent="0.35">
      <c r="A1556" s="1">
        <v>40986</v>
      </c>
      <c r="B1556" s="2" t="s">
        <v>23</v>
      </c>
      <c r="C1556">
        <v>194</v>
      </c>
    </row>
    <row r="1557" spans="1:3" x14ac:dyDescent="0.35">
      <c r="A1557" s="1">
        <v>40992</v>
      </c>
      <c r="B1557" s="2" t="s">
        <v>23</v>
      </c>
      <c r="C1557">
        <v>123</v>
      </c>
    </row>
    <row r="1558" spans="1:3" x14ac:dyDescent="0.35">
      <c r="A1558" s="1">
        <v>40992</v>
      </c>
      <c r="B1558" s="2" t="s">
        <v>74</v>
      </c>
      <c r="C1558">
        <v>11</v>
      </c>
    </row>
    <row r="1559" spans="1:3" x14ac:dyDescent="0.35">
      <c r="A1559" s="1">
        <v>40994</v>
      </c>
      <c r="B1559" s="2" t="s">
        <v>150</v>
      </c>
      <c r="C1559">
        <v>1</v>
      </c>
    </row>
    <row r="1560" spans="1:3" x14ac:dyDescent="0.35">
      <c r="A1560" s="1">
        <v>40995</v>
      </c>
      <c r="B1560" s="2" t="s">
        <v>9</v>
      </c>
      <c r="C1560">
        <v>267</v>
      </c>
    </row>
    <row r="1561" spans="1:3" x14ac:dyDescent="0.35">
      <c r="A1561" s="1">
        <v>40998</v>
      </c>
      <c r="B1561" s="2" t="s">
        <v>149</v>
      </c>
      <c r="C1561">
        <v>14</v>
      </c>
    </row>
    <row r="1562" spans="1:3" x14ac:dyDescent="0.35">
      <c r="A1562" s="1">
        <v>40999</v>
      </c>
      <c r="B1562" s="2" t="s">
        <v>20</v>
      </c>
      <c r="C1562">
        <v>160</v>
      </c>
    </row>
    <row r="1563" spans="1:3" x14ac:dyDescent="0.35">
      <c r="A1563" s="1">
        <v>40999</v>
      </c>
      <c r="B1563" s="2" t="s">
        <v>9</v>
      </c>
      <c r="C1563">
        <v>437</v>
      </c>
    </row>
    <row r="1564" spans="1:3" x14ac:dyDescent="0.35">
      <c r="A1564" s="1">
        <v>41003</v>
      </c>
      <c r="B1564" s="2" t="s">
        <v>123</v>
      </c>
      <c r="C1564">
        <v>71</v>
      </c>
    </row>
    <row r="1565" spans="1:3" x14ac:dyDescent="0.35">
      <c r="A1565" s="1">
        <v>41004</v>
      </c>
      <c r="B1565" s="2" t="s">
        <v>66</v>
      </c>
      <c r="C1565">
        <v>35</v>
      </c>
    </row>
    <row r="1566" spans="1:3" x14ac:dyDescent="0.35">
      <c r="A1566" s="1">
        <v>41005</v>
      </c>
      <c r="B1566" s="2" t="s">
        <v>22</v>
      </c>
      <c r="C1566">
        <v>116</v>
      </c>
    </row>
    <row r="1567" spans="1:3" x14ac:dyDescent="0.35">
      <c r="A1567" s="1">
        <v>41006</v>
      </c>
      <c r="B1567" s="2" t="s">
        <v>6</v>
      </c>
      <c r="C1567">
        <v>152</v>
      </c>
    </row>
    <row r="1568" spans="1:3" x14ac:dyDescent="0.35">
      <c r="A1568" s="1">
        <v>41011</v>
      </c>
      <c r="B1568" s="2" t="s">
        <v>7</v>
      </c>
      <c r="C1568">
        <v>309</v>
      </c>
    </row>
    <row r="1569" spans="1:3" x14ac:dyDescent="0.35">
      <c r="A1569" s="1">
        <v>41011</v>
      </c>
      <c r="B1569" s="2" t="s">
        <v>81</v>
      </c>
      <c r="C1569">
        <v>7</v>
      </c>
    </row>
    <row r="1570" spans="1:3" x14ac:dyDescent="0.35">
      <c r="A1570" s="1">
        <v>41011</v>
      </c>
      <c r="B1570" s="2" t="s">
        <v>102</v>
      </c>
      <c r="C1570">
        <v>353</v>
      </c>
    </row>
    <row r="1571" spans="1:3" x14ac:dyDescent="0.35">
      <c r="A1571" s="1">
        <v>41012</v>
      </c>
      <c r="B1571" s="2" t="s">
        <v>187</v>
      </c>
      <c r="C1571">
        <v>3</v>
      </c>
    </row>
    <row r="1572" spans="1:3" x14ac:dyDescent="0.35">
      <c r="A1572" s="1">
        <v>41013</v>
      </c>
      <c r="B1572" s="2" t="s">
        <v>14</v>
      </c>
      <c r="C1572">
        <v>166</v>
      </c>
    </row>
    <row r="1573" spans="1:3" x14ac:dyDescent="0.35">
      <c r="A1573" s="1">
        <v>41014</v>
      </c>
      <c r="B1573" s="2" t="s">
        <v>224</v>
      </c>
      <c r="C1573">
        <v>14</v>
      </c>
    </row>
    <row r="1574" spans="1:3" x14ac:dyDescent="0.35">
      <c r="A1574" s="1">
        <v>41014</v>
      </c>
      <c r="B1574" s="2" t="s">
        <v>6</v>
      </c>
      <c r="C1574">
        <v>141</v>
      </c>
    </row>
    <row r="1575" spans="1:3" x14ac:dyDescent="0.35">
      <c r="A1575" s="1">
        <v>41014</v>
      </c>
      <c r="B1575" s="2" t="s">
        <v>229</v>
      </c>
      <c r="C1575">
        <v>15</v>
      </c>
    </row>
    <row r="1576" spans="1:3" x14ac:dyDescent="0.35">
      <c r="A1576" s="1">
        <v>41020</v>
      </c>
      <c r="B1576" s="2" t="s">
        <v>22</v>
      </c>
      <c r="C1576">
        <v>157</v>
      </c>
    </row>
    <row r="1577" spans="1:3" x14ac:dyDescent="0.35">
      <c r="A1577" s="1">
        <v>41025</v>
      </c>
      <c r="B1577" s="2" t="s">
        <v>9</v>
      </c>
      <c r="C1577">
        <v>191</v>
      </c>
    </row>
    <row r="1578" spans="1:3" x14ac:dyDescent="0.35">
      <c r="A1578" s="1">
        <v>41026</v>
      </c>
      <c r="B1578" s="2" t="s">
        <v>36</v>
      </c>
      <c r="C1578">
        <v>7</v>
      </c>
    </row>
    <row r="1579" spans="1:3" x14ac:dyDescent="0.35">
      <c r="A1579" s="1">
        <v>41027</v>
      </c>
      <c r="B1579" s="2" t="s">
        <v>26</v>
      </c>
      <c r="C1579">
        <v>200</v>
      </c>
    </row>
    <row r="1580" spans="1:3" x14ac:dyDescent="0.35">
      <c r="A1580" s="1">
        <v>41033</v>
      </c>
      <c r="B1580" s="2" t="s">
        <v>149</v>
      </c>
      <c r="C1580">
        <v>15</v>
      </c>
    </row>
    <row r="1581" spans="1:3" x14ac:dyDescent="0.35">
      <c r="A1581" s="1">
        <v>41033</v>
      </c>
      <c r="B1581" s="2" t="s">
        <v>171</v>
      </c>
      <c r="C1581">
        <v>7</v>
      </c>
    </row>
    <row r="1582" spans="1:3" x14ac:dyDescent="0.35">
      <c r="A1582" s="1">
        <v>41033</v>
      </c>
      <c r="B1582" s="2" t="s">
        <v>14</v>
      </c>
      <c r="C1582">
        <v>235</v>
      </c>
    </row>
    <row r="1583" spans="1:3" x14ac:dyDescent="0.35">
      <c r="A1583" s="1">
        <v>41034</v>
      </c>
      <c r="B1583" s="2" t="s">
        <v>50</v>
      </c>
      <c r="C1583">
        <v>301</v>
      </c>
    </row>
    <row r="1584" spans="1:3" x14ac:dyDescent="0.35">
      <c r="A1584" s="1">
        <v>41036</v>
      </c>
      <c r="B1584" s="2" t="s">
        <v>5</v>
      </c>
      <c r="C1584">
        <v>136</v>
      </c>
    </row>
    <row r="1585" spans="1:3" x14ac:dyDescent="0.35">
      <c r="A1585" s="1">
        <v>41036</v>
      </c>
      <c r="B1585" s="2" t="s">
        <v>126</v>
      </c>
      <c r="C1585">
        <v>5</v>
      </c>
    </row>
    <row r="1586" spans="1:3" x14ac:dyDescent="0.35">
      <c r="A1586" s="1">
        <v>41037</v>
      </c>
      <c r="B1586" s="2" t="s">
        <v>7</v>
      </c>
      <c r="C1586">
        <v>280</v>
      </c>
    </row>
    <row r="1587" spans="1:3" x14ac:dyDescent="0.35">
      <c r="A1587" s="1">
        <v>41037</v>
      </c>
      <c r="B1587" s="2" t="s">
        <v>65</v>
      </c>
      <c r="C1587">
        <v>3</v>
      </c>
    </row>
    <row r="1588" spans="1:3" x14ac:dyDescent="0.35">
      <c r="A1588" s="1">
        <v>41040</v>
      </c>
      <c r="B1588" s="2" t="s">
        <v>206</v>
      </c>
      <c r="C1588">
        <v>14</v>
      </c>
    </row>
    <row r="1589" spans="1:3" x14ac:dyDescent="0.35">
      <c r="A1589" s="1">
        <v>41041</v>
      </c>
      <c r="B1589" s="2" t="s">
        <v>10</v>
      </c>
      <c r="C1589">
        <v>79</v>
      </c>
    </row>
    <row r="1590" spans="1:3" x14ac:dyDescent="0.35">
      <c r="A1590" s="1">
        <v>41042</v>
      </c>
      <c r="B1590" s="2" t="s">
        <v>173</v>
      </c>
      <c r="C1590">
        <v>86</v>
      </c>
    </row>
    <row r="1591" spans="1:3" x14ac:dyDescent="0.35">
      <c r="A1591" s="1">
        <v>41042</v>
      </c>
      <c r="B1591" s="2" t="s">
        <v>23</v>
      </c>
      <c r="C1591">
        <v>70</v>
      </c>
    </row>
    <row r="1592" spans="1:3" x14ac:dyDescent="0.35">
      <c r="A1592" s="1">
        <v>41043</v>
      </c>
      <c r="B1592" s="2" t="s">
        <v>20</v>
      </c>
      <c r="C1592">
        <v>189</v>
      </c>
    </row>
    <row r="1593" spans="1:3" x14ac:dyDescent="0.35">
      <c r="A1593" s="1">
        <v>41043</v>
      </c>
      <c r="B1593" s="2" t="s">
        <v>55</v>
      </c>
      <c r="C1593">
        <v>111</v>
      </c>
    </row>
    <row r="1594" spans="1:3" x14ac:dyDescent="0.35">
      <c r="A1594" s="1">
        <v>41046</v>
      </c>
      <c r="B1594" s="2" t="s">
        <v>19</v>
      </c>
      <c r="C1594">
        <v>158</v>
      </c>
    </row>
    <row r="1595" spans="1:3" x14ac:dyDescent="0.35">
      <c r="A1595" s="1">
        <v>41051</v>
      </c>
      <c r="B1595" s="2" t="s">
        <v>66</v>
      </c>
      <c r="C1595">
        <v>172</v>
      </c>
    </row>
    <row r="1596" spans="1:3" x14ac:dyDescent="0.35">
      <c r="A1596" s="1">
        <v>41052</v>
      </c>
      <c r="B1596" s="2" t="s">
        <v>50</v>
      </c>
      <c r="C1596">
        <v>179</v>
      </c>
    </row>
    <row r="1597" spans="1:3" x14ac:dyDescent="0.35">
      <c r="A1597" s="1">
        <v>41053</v>
      </c>
      <c r="B1597" s="2" t="s">
        <v>104</v>
      </c>
      <c r="C1597">
        <v>19</v>
      </c>
    </row>
    <row r="1598" spans="1:3" x14ac:dyDescent="0.35">
      <c r="A1598" s="1">
        <v>41053</v>
      </c>
      <c r="B1598" s="2" t="s">
        <v>28</v>
      </c>
      <c r="C1598">
        <v>57</v>
      </c>
    </row>
    <row r="1599" spans="1:3" x14ac:dyDescent="0.35">
      <c r="A1599" s="1">
        <v>41054</v>
      </c>
      <c r="B1599" s="2" t="s">
        <v>50</v>
      </c>
      <c r="C1599">
        <v>335</v>
      </c>
    </row>
    <row r="1600" spans="1:3" x14ac:dyDescent="0.35">
      <c r="A1600" s="1">
        <v>41060</v>
      </c>
      <c r="B1600" s="2" t="s">
        <v>164</v>
      </c>
      <c r="C1600">
        <v>12</v>
      </c>
    </row>
    <row r="1601" spans="1:3" x14ac:dyDescent="0.35">
      <c r="A1601" s="1">
        <v>41061</v>
      </c>
      <c r="B1601" s="2" t="s">
        <v>125</v>
      </c>
      <c r="C1601">
        <v>2</v>
      </c>
    </row>
    <row r="1602" spans="1:3" x14ac:dyDescent="0.35">
      <c r="A1602" s="1">
        <v>41061</v>
      </c>
      <c r="B1602" s="2" t="s">
        <v>50</v>
      </c>
      <c r="C1602">
        <v>237</v>
      </c>
    </row>
    <row r="1603" spans="1:3" x14ac:dyDescent="0.35">
      <c r="A1603" s="1">
        <v>41064</v>
      </c>
      <c r="B1603" s="2" t="s">
        <v>7</v>
      </c>
      <c r="C1603">
        <v>482</v>
      </c>
    </row>
    <row r="1604" spans="1:3" x14ac:dyDescent="0.35">
      <c r="A1604" s="1">
        <v>41064</v>
      </c>
      <c r="B1604" s="2" t="s">
        <v>125</v>
      </c>
      <c r="C1604">
        <v>8</v>
      </c>
    </row>
    <row r="1605" spans="1:3" x14ac:dyDescent="0.35">
      <c r="A1605" s="1">
        <v>41067</v>
      </c>
      <c r="B1605" s="2" t="s">
        <v>35</v>
      </c>
      <c r="C1605">
        <v>147</v>
      </c>
    </row>
    <row r="1606" spans="1:3" x14ac:dyDescent="0.35">
      <c r="A1606" s="1">
        <v>41069</v>
      </c>
      <c r="B1606" s="2" t="s">
        <v>22</v>
      </c>
      <c r="C1606">
        <v>224</v>
      </c>
    </row>
    <row r="1607" spans="1:3" x14ac:dyDescent="0.35">
      <c r="A1607" s="1">
        <v>41070</v>
      </c>
      <c r="B1607" s="2" t="s">
        <v>177</v>
      </c>
      <c r="C1607">
        <v>11</v>
      </c>
    </row>
    <row r="1608" spans="1:3" x14ac:dyDescent="0.35">
      <c r="A1608" s="1">
        <v>41074</v>
      </c>
      <c r="B1608" s="2" t="s">
        <v>37</v>
      </c>
      <c r="C1608">
        <v>184</v>
      </c>
    </row>
    <row r="1609" spans="1:3" x14ac:dyDescent="0.35">
      <c r="A1609" s="1">
        <v>41076</v>
      </c>
      <c r="B1609" s="2" t="s">
        <v>168</v>
      </c>
      <c r="C1609">
        <v>20</v>
      </c>
    </row>
    <row r="1610" spans="1:3" x14ac:dyDescent="0.35">
      <c r="A1610" s="1">
        <v>41076</v>
      </c>
      <c r="B1610" s="2" t="s">
        <v>50</v>
      </c>
      <c r="C1610">
        <v>221</v>
      </c>
    </row>
    <row r="1611" spans="1:3" x14ac:dyDescent="0.35">
      <c r="A1611" s="1">
        <v>41079</v>
      </c>
      <c r="B1611" s="2" t="s">
        <v>37</v>
      </c>
      <c r="C1611">
        <v>162</v>
      </c>
    </row>
    <row r="1612" spans="1:3" x14ac:dyDescent="0.35">
      <c r="A1612" s="1">
        <v>41083</v>
      </c>
      <c r="B1612" s="2" t="s">
        <v>91</v>
      </c>
      <c r="C1612">
        <v>19</v>
      </c>
    </row>
    <row r="1613" spans="1:3" x14ac:dyDescent="0.35">
      <c r="A1613" s="1">
        <v>41088</v>
      </c>
      <c r="B1613" s="2" t="s">
        <v>178</v>
      </c>
      <c r="C1613">
        <v>1</v>
      </c>
    </row>
    <row r="1614" spans="1:3" x14ac:dyDescent="0.35">
      <c r="A1614" s="1">
        <v>41090</v>
      </c>
      <c r="B1614" s="2" t="s">
        <v>12</v>
      </c>
      <c r="C1614">
        <v>122</v>
      </c>
    </row>
    <row r="1615" spans="1:3" x14ac:dyDescent="0.35">
      <c r="A1615" s="1">
        <v>41090</v>
      </c>
      <c r="B1615" s="2" t="s">
        <v>17</v>
      </c>
      <c r="C1615">
        <v>163</v>
      </c>
    </row>
    <row r="1616" spans="1:3" x14ac:dyDescent="0.35">
      <c r="A1616" s="1">
        <v>41091</v>
      </c>
      <c r="B1616" s="2" t="s">
        <v>66</v>
      </c>
      <c r="C1616">
        <v>29</v>
      </c>
    </row>
    <row r="1617" spans="1:3" x14ac:dyDescent="0.35">
      <c r="A1617" s="1">
        <v>41095</v>
      </c>
      <c r="B1617" s="2" t="s">
        <v>55</v>
      </c>
      <c r="C1617">
        <v>106</v>
      </c>
    </row>
    <row r="1618" spans="1:3" x14ac:dyDescent="0.35">
      <c r="A1618" s="1">
        <v>41096</v>
      </c>
      <c r="B1618" s="2" t="s">
        <v>14</v>
      </c>
      <c r="C1618">
        <v>112</v>
      </c>
    </row>
    <row r="1619" spans="1:3" x14ac:dyDescent="0.35">
      <c r="A1619" s="1">
        <v>41097</v>
      </c>
      <c r="B1619" s="2" t="s">
        <v>28</v>
      </c>
      <c r="C1619">
        <v>90</v>
      </c>
    </row>
    <row r="1620" spans="1:3" x14ac:dyDescent="0.35">
      <c r="A1620" s="1">
        <v>41099</v>
      </c>
      <c r="B1620" s="2" t="s">
        <v>16</v>
      </c>
      <c r="C1620">
        <v>7</v>
      </c>
    </row>
    <row r="1621" spans="1:3" x14ac:dyDescent="0.35">
      <c r="A1621" s="1">
        <v>41099</v>
      </c>
      <c r="B1621" s="2" t="s">
        <v>23</v>
      </c>
      <c r="C1621">
        <v>27</v>
      </c>
    </row>
    <row r="1622" spans="1:3" x14ac:dyDescent="0.35">
      <c r="A1622" s="1">
        <v>41099</v>
      </c>
      <c r="B1622" s="2" t="s">
        <v>61</v>
      </c>
      <c r="C1622">
        <v>185</v>
      </c>
    </row>
    <row r="1623" spans="1:3" x14ac:dyDescent="0.35">
      <c r="A1623" s="1">
        <v>41100</v>
      </c>
      <c r="B1623" s="2" t="s">
        <v>22</v>
      </c>
      <c r="C1623">
        <v>153</v>
      </c>
    </row>
    <row r="1624" spans="1:3" x14ac:dyDescent="0.35">
      <c r="A1624" s="1">
        <v>41102</v>
      </c>
      <c r="B1624" s="2" t="s">
        <v>61</v>
      </c>
      <c r="C1624">
        <v>109</v>
      </c>
    </row>
    <row r="1625" spans="1:3" x14ac:dyDescent="0.35">
      <c r="A1625" s="1">
        <v>41104</v>
      </c>
      <c r="B1625" s="2" t="s">
        <v>211</v>
      </c>
      <c r="C1625">
        <v>10</v>
      </c>
    </row>
    <row r="1626" spans="1:3" x14ac:dyDescent="0.35">
      <c r="A1626" s="1">
        <v>41104</v>
      </c>
      <c r="B1626" s="2" t="s">
        <v>79</v>
      </c>
      <c r="C1626">
        <v>10</v>
      </c>
    </row>
    <row r="1627" spans="1:3" x14ac:dyDescent="0.35">
      <c r="A1627" s="1">
        <v>41106</v>
      </c>
      <c r="B1627" s="2" t="s">
        <v>131</v>
      </c>
      <c r="C1627">
        <v>90</v>
      </c>
    </row>
    <row r="1628" spans="1:3" x14ac:dyDescent="0.35">
      <c r="A1628" s="1">
        <v>41106</v>
      </c>
      <c r="B1628" s="2" t="s">
        <v>58</v>
      </c>
      <c r="C1628">
        <v>34</v>
      </c>
    </row>
    <row r="1629" spans="1:3" x14ac:dyDescent="0.35">
      <c r="A1629" s="1">
        <v>41108</v>
      </c>
      <c r="B1629" s="2" t="s">
        <v>9</v>
      </c>
      <c r="C1629">
        <v>106</v>
      </c>
    </row>
    <row r="1630" spans="1:3" x14ac:dyDescent="0.35">
      <c r="A1630" s="1">
        <v>41109</v>
      </c>
      <c r="B1630" s="2" t="s">
        <v>9</v>
      </c>
      <c r="C1630">
        <v>229</v>
      </c>
    </row>
    <row r="1631" spans="1:3" x14ac:dyDescent="0.35">
      <c r="A1631" s="1">
        <v>41115</v>
      </c>
      <c r="B1631" s="2" t="s">
        <v>17</v>
      </c>
      <c r="C1631">
        <v>229</v>
      </c>
    </row>
    <row r="1632" spans="1:3" x14ac:dyDescent="0.35">
      <c r="A1632" s="1">
        <v>41115</v>
      </c>
      <c r="B1632" s="2" t="s">
        <v>47</v>
      </c>
      <c r="C1632">
        <v>20</v>
      </c>
    </row>
    <row r="1633" spans="1:3" x14ac:dyDescent="0.35">
      <c r="A1633" s="1">
        <v>41115</v>
      </c>
      <c r="B1633" s="2" t="s">
        <v>45</v>
      </c>
      <c r="C1633">
        <v>261</v>
      </c>
    </row>
    <row r="1634" spans="1:3" x14ac:dyDescent="0.35">
      <c r="A1634" s="1">
        <v>41118</v>
      </c>
      <c r="B1634" s="2" t="s">
        <v>147</v>
      </c>
      <c r="C1634">
        <v>10</v>
      </c>
    </row>
    <row r="1635" spans="1:3" x14ac:dyDescent="0.35">
      <c r="A1635" s="1">
        <v>41118</v>
      </c>
      <c r="B1635" s="2" t="s">
        <v>7</v>
      </c>
      <c r="C1635">
        <v>400</v>
      </c>
    </row>
    <row r="1636" spans="1:3" x14ac:dyDescent="0.35">
      <c r="A1636" s="1">
        <v>41122</v>
      </c>
      <c r="B1636" s="2" t="s">
        <v>14</v>
      </c>
      <c r="C1636">
        <v>401</v>
      </c>
    </row>
    <row r="1637" spans="1:3" x14ac:dyDescent="0.35">
      <c r="A1637" s="1">
        <v>41124</v>
      </c>
      <c r="B1637" s="2" t="s">
        <v>55</v>
      </c>
      <c r="C1637">
        <v>170</v>
      </c>
    </row>
    <row r="1638" spans="1:3" x14ac:dyDescent="0.35">
      <c r="A1638" s="1">
        <v>41125</v>
      </c>
      <c r="B1638" s="2" t="s">
        <v>22</v>
      </c>
      <c r="C1638">
        <v>124</v>
      </c>
    </row>
    <row r="1639" spans="1:3" x14ac:dyDescent="0.35">
      <c r="A1639" s="1">
        <v>41127</v>
      </c>
      <c r="B1639" s="2" t="s">
        <v>201</v>
      </c>
      <c r="C1639">
        <v>13</v>
      </c>
    </row>
    <row r="1640" spans="1:3" x14ac:dyDescent="0.35">
      <c r="A1640" s="1">
        <v>41130</v>
      </c>
      <c r="B1640" s="2" t="s">
        <v>19</v>
      </c>
      <c r="C1640">
        <v>87</v>
      </c>
    </row>
    <row r="1641" spans="1:3" x14ac:dyDescent="0.35">
      <c r="A1641" s="1">
        <v>41130</v>
      </c>
      <c r="B1641" s="2" t="s">
        <v>24</v>
      </c>
      <c r="C1641">
        <v>190</v>
      </c>
    </row>
    <row r="1642" spans="1:3" x14ac:dyDescent="0.35">
      <c r="A1642" s="1">
        <v>41130</v>
      </c>
      <c r="B1642" s="2" t="s">
        <v>50</v>
      </c>
      <c r="C1642">
        <v>349</v>
      </c>
    </row>
    <row r="1643" spans="1:3" x14ac:dyDescent="0.35">
      <c r="A1643" s="1">
        <v>41132</v>
      </c>
      <c r="B1643" s="2" t="s">
        <v>181</v>
      </c>
      <c r="C1643">
        <v>16</v>
      </c>
    </row>
    <row r="1644" spans="1:3" x14ac:dyDescent="0.35">
      <c r="A1644" s="1">
        <v>41133</v>
      </c>
      <c r="B1644" s="2" t="s">
        <v>71</v>
      </c>
      <c r="C1644">
        <v>42</v>
      </c>
    </row>
    <row r="1645" spans="1:3" x14ac:dyDescent="0.35">
      <c r="A1645" s="1">
        <v>41134</v>
      </c>
      <c r="B1645" s="2" t="s">
        <v>23</v>
      </c>
      <c r="C1645">
        <v>70</v>
      </c>
    </row>
    <row r="1646" spans="1:3" x14ac:dyDescent="0.35">
      <c r="A1646" s="1">
        <v>41136</v>
      </c>
      <c r="B1646" s="2" t="s">
        <v>52</v>
      </c>
      <c r="C1646">
        <v>189</v>
      </c>
    </row>
    <row r="1647" spans="1:3" x14ac:dyDescent="0.35">
      <c r="A1647" s="1">
        <v>41137</v>
      </c>
      <c r="B1647" s="2" t="s">
        <v>55</v>
      </c>
      <c r="C1647">
        <v>64</v>
      </c>
    </row>
    <row r="1648" spans="1:3" x14ac:dyDescent="0.35">
      <c r="A1648" s="1">
        <v>41141</v>
      </c>
      <c r="B1648" s="2" t="s">
        <v>35</v>
      </c>
      <c r="C1648">
        <v>76</v>
      </c>
    </row>
    <row r="1649" spans="1:3" x14ac:dyDescent="0.35">
      <c r="A1649" s="1">
        <v>41142</v>
      </c>
      <c r="B1649" s="2" t="s">
        <v>49</v>
      </c>
      <c r="C1649">
        <v>11</v>
      </c>
    </row>
    <row r="1650" spans="1:3" x14ac:dyDescent="0.35">
      <c r="A1650" s="1">
        <v>41142</v>
      </c>
      <c r="B1650" s="2" t="s">
        <v>66</v>
      </c>
      <c r="C1650">
        <v>96</v>
      </c>
    </row>
    <row r="1651" spans="1:3" x14ac:dyDescent="0.35">
      <c r="A1651" s="1">
        <v>41143</v>
      </c>
      <c r="B1651" s="2" t="s">
        <v>111</v>
      </c>
      <c r="C1651">
        <v>17</v>
      </c>
    </row>
    <row r="1652" spans="1:3" x14ac:dyDescent="0.35">
      <c r="A1652" s="1">
        <v>41143</v>
      </c>
      <c r="B1652" s="2" t="s">
        <v>18</v>
      </c>
      <c r="C1652">
        <v>92</v>
      </c>
    </row>
    <row r="1653" spans="1:3" x14ac:dyDescent="0.35">
      <c r="A1653" s="1">
        <v>41144</v>
      </c>
      <c r="B1653" s="2" t="s">
        <v>8</v>
      </c>
      <c r="C1653">
        <v>76</v>
      </c>
    </row>
    <row r="1654" spans="1:3" x14ac:dyDescent="0.35">
      <c r="A1654" s="1">
        <v>41146</v>
      </c>
      <c r="B1654" s="2" t="s">
        <v>10</v>
      </c>
      <c r="C1654">
        <v>77</v>
      </c>
    </row>
    <row r="1655" spans="1:3" x14ac:dyDescent="0.35">
      <c r="A1655" s="1">
        <v>41147</v>
      </c>
      <c r="B1655" s="2" t="s">
        <v>102</v>
      </c>
      <c r="C1655">
        <v>344</v>
      </c>
    </row>
    <row r="1656" spans="1:3" x14ac:dyDescent="0.35">
      <c r="A1656" s="1">
        <v>41147</v>
      </c>
      <c r="B1656" s="2" t="s">
        <v>7</v>
      </c>
      <c r="C1656">
        <v>218</v>
      </c>
    </row>
    <row r="1657" spans="1:3" x14ac:dyDescent="0.35">
      <c r="A1657" s="1">
        <v>41148</v>
      </c>
      <c r="B1657" s="2" t="s">
        <v>50</v>
      </c>
      <c r="C1657">
        <v>115</v>
      </c>
    </row>
    <row r="1658" spans="1:3" x14ac:dyDescent="0.35">
      <c r="A1658" s="1">
        <v>41149</v>
      </c>
      <c r="B1658" s="2" t="s">
        <v>80</v>
      </c>
      <c r="C1658">
        <v>143</v>
      </c>
    </row>
    <row r="1659" spans="1:3" x14ac:dyDescent="0.35">
      <c r="A1659" s="1">
        <v>41149</v>
      </c>
      <c r="B1659" s="2" t="s">
        <v>137</v>
      </c>
      <c r="C1659">
        <v>1</v>
      </c>
    </row>
    <row r="1660" spans="1:3" x14ac:dyDescent="0.35">
      <c r="A1660" s="1">
        <v>41154</v>
      </c>
      <c r="B1660" s="2" t="s">
        <v>69</v>
      </c>
      <c r="C1660">
        <v>133</v>
      </c>
    </row>
    <row r="1661" spans="1:3" x14ac:dyDescent="0.35">
      <c r="A1661" s="1">
        <v>41154</v>
      </c>
      <c r="B1661" s="2" t="s">
        <v>17</v>
      </c>
      <c r="C1661">
        <v>496</v>
      </c>
    </row>
    <row r="1662" spans="1:3" x14ac:dyDescent="0.35">
      <c r="A1662" s="1">
        <v>41154</v>
      </c>
      <c r="B1662" s="2" t="s">
        <v>108</v>
      </c>
      <c r="C1662">
        <v>5</v>
      </c>
    </row>
    <row r="1663" spans="1:3" x14ac:dyDescent="0.35">
      <c r="A1663" s="1">
        <v>41156</v>
      </c>
      <c r="B1663" s="2" t="s">
        <v>172</v>
      </c>
      <c r="C1663">
        <v>8</v>
      </c>
    </row>
    <row r="1664" spans="1:3" x14ac:dyDescent="0.35">
      <c r="A1664" s="1">
        <v>41157</v>
      </c>
      <c r="B1664" s="2" t="s">
        <v>52</v>
      </c>
      <c r="C1664">
        <v>59</v>
      </c>
    </row>
    <row r="1665" spans="1:3" x14ac:dyDescent="0.35">
      <c r="A1665" s="1">
        <v>41157</v>
      </c>
      <c r="B1665" s="2" t="s">
        <v>17</v>
      </c>
      <c r="C1665">
        <v>273</v>
      </c>
    </row>
    <row r="1666" spans="1:3" x14ac:dyDescent="0.35">
      <c r="A1666" s="1">
        <v>41158</v>
      </c>
      <c r="B1666" s="2" t="s">
        <v>9</v>
      </c>
      <c r="C1666">
        <v>165</v>
      </c>
    </row>
    <row r="1667" spans="1:3" x14ac:dyDescent="0.35">
      <c r="A1667" s="1">
        <v>41162</v>
      </c>
      <c r="B1667" s="2" t="s">
        <v>48</v>
      </c>
      <c r="C1667">
        <v>13</v>
      </c>
    </row>
    <row r="1668" spans="1:3" x14ac:dyDescent="0.35">
      <c r="A1668" s="1">
        <v>41163</v>
      </c>
      <c r="B1668" s="2" t="s">
        <v>69</v>
      </c>
      <c r="C1668">
        <v>143</v>
      </c>
    </row>
    <row r="1669" spans="1:3" x14ac:dyDescent="0.35">
      <c r="A1669" s="1">
        <v>41167</v>
      </c>
      <c r="B1669" s="2" t="s">
        <v>230</v>
      </c>
      <c r="C1669">
        <v>20</v>
      </c>
    </row>
    <row r="1670" spans="1:3" x14ac:dyDescent="0.35">
      <c r="A1670" s="1">
        <v>41171</v>
      </c>
      <c r="B1670" s="2" t="s">
        <v>54</v>
      </c>
      <c r="C1670">
        <v>4</v>
      </c>
    </row>
    <row r="1671" spans="1:3" x14ac:dyDescent="0.35">
      <c r="A1671" s="1">
        <v>41175</v>
      </c>
      <c r="B1671" s="2" t="s">
        <v>131</v>
      </c>
      <c r="C1671">
        <v>102</v>
      </c>
    </row>
    <row r="1672" spans="1:3" x14ac:dyDescent="0.35">
      <c r="A1672" s="1">
        <v>41177</v>
      </c>
      <c r="B1672" s="2" t="s">
        <v>6</v>
      </c>
      <c r="C1672">
        <v>155</v>
      </c>
    </row>
    <row r="1673" spans="1:3" x14ac:dyDescent="0.35">
      <c r="A1673" s="1">
        <v>41179</v>
      </c>
      <c r="B1673" s="2" t="s">
        <v>7</v>
      </c>
      <c r="C1673">
        <v>226</v>
      </c>
    </row>
    <row r="1674" spans="1:3" x14ac:dyDescent="0.35">
      <c r="A1674" s="1">
        <v>41179</v>
      </c>
      <c r="B1674" s="2" t="s">
        <v>14</v>
      </c>
      <c r="C1674">
        <v>346</v>
      </c>
    </row>
    <row r="1675" spans="1:3" x14ac:dyDescent="0.35">
      <c r="A1675" s="1">
        <v>41180</v>
      </c>
      <c r="B1675" s="2" t="s">
        <v>52</v>
      </c>
      <c r="C1675">
        <v>45</v>
      </c>
    </row>
    <row r="1676" spans="1:3" x14ac:dyDescent="0.35">
      <c r="A1676" s="1">
        <v>41182</v>
      </c>
      <c r="B1676" s="2" t="s">
        <v>151</v>
      </c>
      <c r="C1676">
        <v>11</v>
      </c>
    </row>
    <row r="1677" spans="1:3" x14ac:dyDescent="0.35">
      <c r="A1677" s="1">
        <v>41185</v>
      </c>
      <c r="B1677" s="2" t="s">
        <v>130</v>
      </c>
      <c r="C1677">
        <v>14</v>
      </c>
    </row>
    <row r="1678" spans="1:3" x14ac:dyDescent="0.35">
      <c r="A1678" s="1">
        <v>41190</v>
      </c>
      <c r="B1678" s="2" t="s">
        <v>51</v>
      </c>
      <c r="C1678">
        <v>12</v>
      </c>
    </row>
    <row r="1679" spans="1:3" x14ac:dyDescent="0.35">
      <c r="A1679" s="1">
        <v>41195</v>
      </c>
      <c r="B1679" s="2" t="s">
        <v>154</v>
      </c>
      <c r="C1679">
        <v>11</v>
      </c>
    </row>
    <row r="1680" spans="1:3" x14ac:dyDescent="0.35">
      <c r="A1680" s="1">
        <v>41195</v>
      </c>
      <c r="B1680" s="2" t="s">
        <v>26</v>
      </c>
      <c r="C1680">
        <v>142</v>
      </c>
    </row>
    <row r="1681" spans="1:3" x14ac:dyDescent="0.35">
      <c r="A1681" s="1">
        <v>41201</v>
      </c>
      <c r="B1681" s="2" t="s">
        <v>71</v>
      </c>
      <c r="C1681">
        <v>184</v>
      </c>
    </row>
    <row r="1682" spans="1:3" x14ac:dyDescent="0.35">
      <c r="A1682" s="1">
        <v>41202</v>
      </c>
      <c r="B1682" s="2" t="s">
        <v>45</v>
      </c>
      <c r="C1682">
        <v>390</v>
      </c>
    </row>
    <row r="1683" spans="1:3" x14ac:dyDescent="0.35">
      <c r="A1683" s="1">
        <v>41206</v>
      </c>
      <c r="B1683" s="2" t="s">
        <v>37</v>
      </c>
      <c r="C1683">
        <v>110</v>
      </c>
    </row>
    <row r="1684" spans="1:3" x14ac:dyDescent="0.35">
      <c r="A1684" s="1">
        <v>41207</v>
      </c>
      <c r="B1684" s="2" t="s">
        <v>19</v>
      </c>
      <c r="C1684">
        <v>92</v>
      </c>
    </row>
    <row r="1685" spans="1:3" x14ac:dyDescent="0.35">
      <c r="A1685" s="1">
        <v>41208</v>
      </c>
      <c r="B1685" s="2" t="s">
        <v>68</v>
      </c>
      <c r="C1685">
        <v>5</v>
      </c>
    </row>
    <row r="1686" spans="1:3" x14ac:dyDescent="0.35">
      <c r="A1686" s="1">
        <v>41208</v>
      </c>
      <c r="B1686" s="2" t="s">
        <v>229</v>
      </c>
      <c r="C1686">
        <v>2</v>
      </c>
    </row>
    <row r="1687" spans="1:3" x14ac:dyDescent="0.35">
      <c r="A1687" s="1">
        <v>41210</v>
      </c>
      <c r="B1687" s="2" t="s">
        <v>175</v>
      </c>
      <c r="C1687">
        <v>14</v>
      </c>
    </row>
    <row r="1688" spans="1:3" x14ac:dyDescent="0.35">
      <c r="A1688" s="1">
        <v>41213</v>
      </c>
      <c r="B1688" s="2" t="s">
        <v>84</v>
      </c>
      <c r="C1688">
        <v>6</v>
      </c>
    </row>
    <row r="1689" spans="1:3" x14ac:dyDescent="0.35">
      <c r="A1689" s="1">
        <v>41214</v>
      </c>
      <c r="B1689" s="2" t="s">
        <v>18</v>
      </c>
      <c r="C1689">
        <v>65</v>
      </c>
    </row>
    <row r="1690" spans="1:3" x14ac:dyDescent="0.35">
      <c r="A1690" s="1">
        <v>41214</v>
      </c>
      <c r="B1690" s="2" t="s">
        <v>69</v>
      </c>
      <c r="C1690">
        <v>45</v>
      </c>
    </row>
    <row r="1691" spans="1:3" x14ac:dyDescent="0.35">
      <c r="A1691" s="1">
        <v>41214</v>
      </c>
      <c r="B1691" s="2" t="s">
        <v>7</v>
      </c>
      <c r="C1691">
        <v>108</v>
      </c>
    </row>
    <row r="1692" spans="1:3" x14ac:dyDescent="0.35">
      <c r="A1692" s="1">
        <v>41215</v>
      </c>
      <c r="B1692" s="2" t="s">
        <v>37</v>
      </c>
      <c r="C1692">
        <v>159</v>
      </c>
    </row>
    <row r="1693" spans="1:3" x14ac:dyDescent="0.35">
      <c r="A1693" s="1">
        <v>41219</v>
      </c>
      <c r="B1693" s="2" t="s">
        <v>19</v>
      </c>
      <c r="C1693">
        <v>141</v>
      </c>
    </row>
    <row r="1694" spans="1:3" x14ac:dyDescent="0.35">
      <c r="A1694" s="1">
        <v>41219</v>
      </c>
      <c r="B1694" s="2" t="s">
        <v>38</v>
      </c>
      <c r="C1694">
        <v>14</v>
      </c>
    </row>
    <row r="1695" spans="1:3" x14ac:dyDescent="0.35">
      <c r="A1695" s="1">
        <v>41222</v>
      </c>
      <c r="B1695" s="2" t="s">
        <v>10</v>
      </c>
      <c r="C1695">
        <v>142</v>
      </c>
    </row>
    <row r="1696" spans="1:3" x14ac:dyDescent="0.35">
      <c r="A1696" s="1">
        <v>41223</v>
      </c>
      <c r="B1696" s="2" t="s">
        <v>9</v>
      </c>
      <c r="C1696">
        <v>167</v>
      </c>
    </row>
    <row r="1697" spans="1:3" x14ac:dyDescent="0.35">
      <c r="A1697" s="1">
        <v>41224</v>
      </c>
      <c r="B1697" s="2" t="s">
        <v>175</v>
      </c>
      <c r="C1697">
        <v>12</v>
      </c>
    </row>
    <row r="1698" spans="1:3" x14ac:dyDescent="0.35">
      <c r="A1698" s="1">
        <v>41229</v>
      </c>
      <c r="B1698" s="2" t="s">
        <v>28</v>
      </c>
      <c r="C1698">
        <v>187</v>
      </c>
    </row>
    <row r="1699" spans="1:3" x14ac:dyDescent="0.35">
      <c r="A1699" s="1">
        <v>41232</v>
      </c>
      <c r="B1699" s="2" t="s">
        <v>41</v>
      </c>
      <c r="C1699">
        <v>14</v>
      </c>
    </row>
    <row r="1700" spans="1:3" x14ac:dyDescent="0.35">
      <c r="A1700" s="1">
        <v>41235</v>
      </c>
      <c r="B1700" s="2" t="s">
        <v>165</v>
      </c>
      <c r="C1700">
        <v>10</v>
      </c>
    </row>
    <row r="1701" spans="1:3" x14ac:dyDescent="0.35">
      <c r="A1701" s="1">
        <v>41236</v>
      </c>
      <c r="B1701" s="2" t="s">
        <v>22</v>
      </c>
      <c r="C1701">
        <v>269</v>
      </c>
    </row>
    <row r="1702" spans="1:3" x14ac:dyDescent="0.35">
      <c r="A1702" s="1">
        <v>41236</v>
      </c>
      <c r="B1702" s="2" t="s">
        <v>5</v>
      </c>
      <c r="C1702">
        <v>328</v>
      </c>
    </row>
    <row r="1703" spans="1:3" x14ac:dyDescent="0.35">
      <c r="A1703" s="1">
        <v>41237</v>
      </c>
      <c r="B1703" s="2" t="s">
        <v>9</v>
      </c>
      <c r="C1703">
        <v>228</v>
      </c>
    </row>
    <row r="1704" spans="1:3" x14ac:dyDescent="0.35">
      <c r="A1704" s="1">
        <v>41239</v>
      </c>
      <c r="B1704" s="2" t="s">
        <v>2</v>
      </c>
      <c r="C1704">
        <v>12</v>
      </c>
    </row>
    <row r="1705" spans="1:3" x14ac:dyDescent="0.35">
      <c r="A1705" s="1">
        <v>41244</v>
      </c>
      <c r="B1705" s="2" t="s">
        <v>93</v>
      </c>
      <c r="C1705">
        <v>16</v>
      </c>
    </row>
    <row r="1706" spans="1:3" x14ac:dyDescent="0.35">
      <c r="A1706" s="1">
        <v>41247</v>
      </c>
      <c r="B1706" s="2" t="s">
        <v>17</v>
      </c>
      <c r="C1706">
        <v>233</v>
      </c>
    </row>
    <row r="1707" spans="1:3" x14ac:dyDescent="0.35">
      <c r="A1707" s="1">
        <v>41248</v>
      </c>
      <c r="B1707" s="2" t="s">
        <v>132</v>
      </c>
      <c r="C1707">
        <v>10</v>
      </c>
    </row>
    <row r="1708" spans="1:3" x14ac:dyDescent="0.35">
      <c r="A1708" s="1">
        <v>41251</v>
      </c>
      <c r="B1708" s="2" t="s">
        <v>10</v>
      </c>
      <c r="C1708">
        <v>168</v>
      </c>
    </row>
    <row r="1709" spans="1:3" x14ac:dyDescent="0.35">
      <c r="A1709" s="1">
        <v>41251</v>
      </c>
      <c r="B1709" s="2" t="s">
        <v>5</v>
      </c>
      <c r="C1709">
        <v>388</v>
      </c>
    </row>
    <row r="1710" spans="1:3" x14ac:dyDescent="0.35">
      <c r="A1710" s="1">
        <v>41252</v>
      </c>
      <c r="B1710" s="2" t="s">
        <v>50</v>
      </c>
      <c r="C1710">
        <v>319</v>
      </c>
    </row>
    <row r="1711" spans="1:3" x14ac:dyDescent="0.35">
      <c r="A1711" s="1">
        <v>41254</v>
      </c>
      <c r="B1711" s="2" t="s">
        <v>67</v>
      </c>
      <c r="C1711">
        <v>12</v>
      </c>
    </row>
    <row r="1712" spans="1:3" x14ac:dyDescent="0.35">
      <c r="A1712" s="1">
        <v>41256</v>
      </c>
      <c r="B1712" s="2" t="s">
        <v>173</v>
      </c>
      <c r="C1712">
        <v>150</v>
      </c>
    </row>
    <row r="1713" spans="1:3" x14ac:dyDescent="0.35">
      <c r="A1713" s="1">
        <v>41258</v>
      </c>
      <c r="B1713" s="2" t="s">
        <v>9</v>
      </c>
      <c r="C1713">
        <v>347</v>
      </c>
    </row>
    <row r="1714" spans="1:3" x14ac:dyDescent="0.35">
      <c r="A1714" s="1">
        <v>41259</v>
      </c>
      <c r="B1714" s="2" t="s">
        <v>23</v>
      </c>
      <c r="C1714">
        <v>177</v>
      </c>
    </row>
    <row r="1715" spans="1:3" x14ac:dyDescent="0.35">
      <c r="A1715" s="1">
        <v>41262</v>
      </c>
      <c r="B1715" s="2" t="s">
        <v>45</v>
      </c>
      <c r="C1715">
        <v>222</v>
      </c>
    </row>
    <row r="1716" spans="1:3" x14ac:dyDescent="0.35">
      <c r="A1716" s="1">
        <v>41273</v>
      </c>
      <c r="B1716" s="2" t="s">
        <v>49</v>
      </c>
      <c r="C1716">
        <v>9</v>
      </c>
    </row>
    <row r="1717" spans="1:3" x14ac:dyDescent="0.35">
      <c r="A1717" s="1">
        <v>41273</v>
      </c>
      <c r="B1717" s="2" t="s">
        <v>231</v>
      </c>
      <c r="C1717">
        <v>14</v>
      </c>
    </row>
    <row r="1718" spans="1:3" x14ac:dyDescent="0.35">
      <c r="A1718" s="1">
        <v>41275</v>
      </c>
      <c r="B1718" s="2" t="s">
        <v>3</v>
      </c>
      <c r="C1718">
        <v>7</v>
      </c>
    </row>
    <row r="1719" spans="1:3" x14ac:dyDescent="0.35">
      <c r="A1719" s="1">
        <v>41279</v>
      </c>
      <c r="B1719" s="2" t="s">
        <v>66</v>
      </c>
      <c r="C1719">
        <v>171</v>
      </c>
    </row>
    <row r="1720" spans="1:3" x14ac:dyDescent="0.35">
      <c r="A1720" s="1">
        <v>41283</v>
      </c>
      <c r="B1720" s="2" t="s">
        <v>208</v>
      </c>
      <c r="C1720">
        <v>16</v>
      </c>
    </row>
    <row r="1721" spans="1:3" x14ac:dyDescent="0.35">
      <c r="A1721" s="1">
        <v>41284</v>
      </c>
      <c r="B1721" s="2" t="s">
        <v>18</v>
      </c>
      <c r="C1721">
        <v>176</v>
      </c>
    </row>
    <row r="1722" spans="1:3" x14ac:dyDescent="0.35">
      <c r="A1722" s="1">
        <v>41287</v>
      </c>
      <c r="B1722" s="2" t="s">
        <v>55</v>
      </c>
      <c r="C1722">
        <v>37</v>
      </c>
    </row>
    <row r="1723" spans="1:3" x14ac:dyDescent="0.35">
      <c r="A1723" s="1">
        <v>41290</v>
      </c>
      <c r="B1723" s="2" t="s">
        <v>18</v>
      </c>
      <c r="C1723">
        <v>186</v>
      </c>
    </row>
    <row r="1724" spans="1:3" x14ac:dyDescent="0.35">
      <c r="A1724" s="1">
        <v>41290</v>
      </c>
      <c r="B1724" s="2" t="s">
        <v>61</v>
      </c>
      <c r="C1724">
        <v>45</v>
      </c>
    </row>
    <row r="1725" spans="1:3" x14ac:dyDescent="0.35">
      <c r="A1725" s="1">
        <v>41294</v>
      </c>
      <c r="B1725" s="2" t="s">
        <v>52</v>
      </c>
      <c r="C1725">
        <v>186</v>
      </c>
    </row>
    <row r="1726" spans="1:3" x14ac:dyDescent="0.35">
      <c r="A1726" s="1">
        <v>41294</v>
      </c>
      <c r="B1726" s="2" t="s">
        <v>14</v>
      </c>
      <c r="C1726">
        <v>211</v>
      </c>
    </row>
    <row r="1727" spans="1:3" x14ac:dyDescent="0.35">
      <c r="A1727" s="1">
        <v>41300</v>
      </c>
      <c r="B1727" s="2" t="s">
        <v>9</v>
      </c>
      <c r="C1727">
        <v>330</v>
      </c>
    </row>
    <row r="1728" spans="1:3" x14ac:dyDescent="0.35">
      <c r="A1728" s="1">
        <v>41301</v>
      </c>
      <c r="B1728" s="2" t="s">
        <v>14</v>
      </c>
      <c r="C1728">
        <v>134</v>
      </c>
    </row>
    <row r="1729" spans="1:3" x14ac:dyDescent="0.35">
      <c r="A1729" s="1">
        <v>41301</v>
      </c>
      <c r="B1729" s="2" t="s">
        <v>9</v>
      </c>
      <c r="C1729">
        <v>459</v>
      </c>
    </row>
    <row r="1730" spans="1:3" x14ac:dyDescent="0.35">
      <c r="A1730" s="1">
        <v>41302</v>
      </c>
      <c r="B1730" s="2" t="s">
        <v>26</v>
      </c>
      <c r="C1730">
        <v>185</v>
      </c>
    </row>
    <row r="1731" spans="1:3" x14ac:dyDescent="0.35">
      <c r="A1731" s="1">
        <v>41303</v>
      </c>
      <c r="B1731" s="2" t="s">
        <v>67</v>
      </c>
      <c r="C1731">
        <v>3</v>
      </c>
    </row>
    <row r="1732" spans="1:3" x14ac:dyDescent="0.35">
      <c r="A1732" s="1">
        <v>41305</v>
      </c>
      <c r="B1732" s="2" t="s">
        <v>30</v>
      </c>
      <c r="C1732">
        <v>181</v>
      </c>
    </row>
    <row r="1733" spans="1:3" x14ac:dyDescent="0.35">
      <c r="A1733" s="1">
        <v>41309</v>
      </c>
      <c r="B1733" s="2" t="s">
        <v>17</v>
      </c>
      <c r="C1733">
        <v>441</v>
      </c>
    </row>
    <row r="1734" spans="1:3" x14ac:dyDescent="0.35">
      <c r="A1734" s="1">
        <v>41310</v>
      </c>
      <c r="B1734" s="2" t="s">
        <v>45</v>
      </c>
      <c r="C1734">
        <v>487</v>
      </c>
    </row>
    <row r="1735" spans="1:3" x14ac:dyDescent="0.35">
      <c r="A1735" s="1">
        <v>41310</v>
      </c>
      <c r="B1735" s="2" t="s">
        <v>52</v>
      </c>
      <c r="C1735">
        <v>56</v>
      </c>
    </row>
    <row r="1736" spans="1:3" x14ac:dyDescent="0.35">
      <c r="A1736" s="1">
        <v>41314</v>
      </c>
      <c r="B1736" s="2" t="s">
        <v>12</v>
      </c>
      <c r="C1736">
        <v>23</v>
      </c>
    </row>
    <row r="1737" spans="1:3" x14ac:dyDescent="0.35">
      <c r="A1737" s="1">
        <v>41314</v>
      </c>
      <c r="B1737" s="2" t="s">
        <v>131</v>
      </c>
      <c r="C1737">
        <v>113</v>
      </c>
    </row>
    <row r="1738" spans="1:3" x14ac:dyDescent="0.35">
      <c r="A1738" s="1">
        <v>41315</v>
      </c>
      <c r="B1738" s="2" t="s">
        <v>200</v>
      </c>
      <c r="C1738">
        <v>19</v>
      </c>
    </row>
    <row r="1739" spans="1:3" x14ac:dyDescent="0.35">
      <c r="A1739" s="1">
        <v>41316</v>
      </c>
      <c r="B1739" s="2" t="s">
        <v>78</v>
      </c>
      <c r="C1739">
        <v>188</v>
      </c>
    </row>
    <row r="1740" spans="1:3" x14ac:dyDescent="0.35">
      <c r="A1740" s="1">
        <v>41316</v>
      </c>
      <c r="B1740" s="2" t="s">
        <v>7</v>
      </c>
      <c r="C1740">
        <v>338</v>
      </c>
    </row>
    <row r="1741" spans="1:3" x14ac:dyDescent="0.35">
      <c r="A1741" s="1">
        <v>41317</v>
      </c>
      <c r="B1741" s="2" t="s">
        <v>31</v>
      </c>
      <c r="C1741">
        <v>80</v>
      </c>
    </row>
    <row r="1742" spans="1:3" x14ac:dyDescent="0.35">
      <c r="A1742" s="1">
        <v>41318</v>
      </c>
      <c r="B1742" s="2" t="s">
        <v>171</v>
      </c>
      <c r="C1742">
        <v>20</v>
      </c>
    </row>
    <row r="1743" spans="1:3" x14ac:dyDescent="0.35">
      <c r="A1743" s="1">
        <v>41321</v>
      </c>
      <c r="B1743" s="2" t="s">
        <v>159</v>
      </c>
      <c r="C1743">
        <v>1</v>
      </c>
    </row>
    <row r="1744" spans="1:3" x14ac:dyDescent="0.35">
      <c r="A1744" s="1">
        <v>41322</v>
      </c>
      <c r="B1744" s="2" t="s">
        <v>52</v>
      </c>
      <c r="C1744">
        <v>200</v>
      </c>
    </row>
    <row r="1745" spans="1:3" x14ac:dyDescent="0.35">
      <c r="A1745" s="1">
        <v>41323</v>
      </c>
      <c r="B1745" s="2" t="s">
        <v>5</v>
      </c>
      <c r="C1745">
        <v>429</v>
      </c>
    </row>
    <row r="1746" spans="1:3" x14ac:dyDescent="0.35">
      <c r="A1746" s="1">
        <v>41324</v>
      </c>
      <c r="B1746" s="2" t="s">
        <v>12</v>
      </c>
      <c r="C1746">
        <v>183</v>
      </c>
    </row>
    <row r="1747" spans="1:3" x14ac:dyDescent="0.35">
      <c r="A1747" s="1">
        <v>41325</v>
      </c>
      <c r="B1747" s="2" t="s">
        <v>10</v>
      </c>
      <c r="C1747">
        <v>26</v>
      </c>
    </row>
    <row r="1748" spans="1:3" x14ac:dyDescent="0.35">
      <c r="A1748" s="1">
        <v>41326</v>
      </c>
      <c r="B1748" s="2" t="s">
        <v>180</v>
      </c>
      <c r="C1748">
        <v>2</v>
      </c>
    </row>
    <row r="1749" spans="1:3" x14ac:dyDescent="0.35">
      <c r="A1749" s="1">
        <v>41328</v>
      </c>
      <c r="B1749" s="2" t="s">
        <v>7</v>
      </c>
      <c r="C1749">
        <v>174</v>
      </c>
    </row>
    <row r="1750" spans="1:3" x14ac:dyDescent="0.35">
      <c r="A1750" s="1">
        <v>41329</v>
      </c>
      <c r="B1750" s="2" t="s">
        <v>52</v>
      </c>
      <c r="C1750">
        <v>98</v>
      </c>
    </row>
    <row r="1751" spans="1:3" x14ac:dyDescent="0.35">
      <c r="A1751" s="1">
        <v>41329</v>
      </c>
      <c r="B1751" s="2" t="s">
        <v>185</v>
      </c>
      <c r="C1751">
        <v>11</v>
      </c>
    </row>
    <row r="1752" spans="1:3" x14ac:dyDescent="0.35">
      <c r="A1752" s="1">
        <v>41332</v>
      </c>
      <c r="B1752" s="2" t="s">
        <v>28</v>
      </c>
      <c r="C1752">
        <v>58</v>
      </c>
    </row>
    <row r="1753" spans="1:3" x14ac:dyDescent="0.35">
      <c r="A1753" s="1">
        <v>41336</v>
      </c>
      <c r="B1753" s="2" t="s">
        <v>15</v>
      </c>
      <c r="C1753">
        <v>17</v>
      </c>
    </row>
    <row r="1754" spans="1:3" x14ac:dyDescent="0.35">
      <c r="A1754" s="1">
        <v>41337</v>
      </c>
      <c r="B1754" s="2" t="s">
        <v>17</v>
      </c>
      <c r="C1754">
        <v>143</v>
      </c>
    </row>
    <row r="1755" spans="1:3" x14ac:dyDescent="0.35">
      <c r="A1755" s="1">
        <v>41339</v>
      </c>
      <c r="B1755" s="2" t="s">
        <v>52</v>
      </c>
      <c r="C1755">
        <v>108</v>
      </c>
    </row>
    <row r="1756" spans="1:3" x14ac:dyDescent="0.35">
      <c r="A1756" s="1">
        <v>41346</v>
      </c>
      <c r="B1756" s="2" t="s">
        <v>102</v>
      </c>
      <c r="C1756">
        <v>424</v>
      </c>
    </row>
    <row r="1757" spans="1:3" x14ac:dyDescent="0.35">
      <c r="A1757" s="1">
        <v>41351</v>
      </c>
      <c r="B1757" s="2" t="s">
        <v>221</v>
      </c>
      <c r="C1757">
        <v>9</v>
      </c>
    </row>
    <row r="1758" spans="1:3" x14ac:dyDescent="0.35">
      <c r="A1758" s="1">
        <v>41352</v>
      </c>
      <c r="B1758" s="2" t="s">
        <v>28</v>
      </c>
      <c r="C1758">
        <v>135</v>
      </c>
    </row>
    <row r="1759" spans="1:3" x14ac:dyDescent="0.35">
      <c r="A1759" s="1">
        <v>41356</v>
      </c>
      <c r="B1759" s="2" t="s">
        <v>14</v>
      </c>
      <c r="C1759">
        <v>202</v>
      </c>
    </row>
    <row r="1760" spans="1:3" x14ac:dyDescent="0.35">
      <c r="A1760" s="1">
        <v>41357</v>
      </c>
      <c r="B1760" s="2" t="s">
        <v>45</v>
      </c>
      <c r="C1760">
        <v>459</v>
      </c>
    </row>
    <row r="1761" spans="1:3" x14ac:dyDescent="0.35">
      <c r="A1761" s="1">
        <v>41361</v>
      </c>
      <c r="B1761" s="2" t="s">
        <v>58</v>
      </c>
      <c r="C1761">
        <v>107</v>
      </c>
    </row>
    <row r="1762" spans="1:3" x14ac:dyDescent="0.35">
      <c r="A1762" s="1">
        <v>41362</v>
      </c>
      <c r="B1762" s="2" t="s">
        <v>35</v>
      </c>
      <c r="C1762">
        <v>37</v>
      </c>
    </row>
    <row r="1763" spans="1:3" x14ac:dyDescent="0.35">
      <c r="A1763" s="1">
        <v>41363</v>
      </c>
      <c r="B1763" s="2" t="s">
        <v>61</v>
      </c>
      <c r="C1763">
        <v>43</v>
      </c>
    </row>
    <row r="1764" spans="1:3" x14ac:dyDescent="0.35">
      <c r="A1764" s="1">
        <v>41365</v>
      </c>
      <c r="B1764" s="2" t="s">
        <v>9</v>
      </c>
      <c r="C1764">
        <v>352</v>
      </c>
    </row>
    <row r="1765" spans="1:3" x14ac:dyDescent="0.35">
      <c r="A1765" s="1">
        <v>41368</v>
      </c>
      <c r="B1765" s="2" t="s">
        <v>18</v>
      </c>
      <c r="C1765">
        <v>94</v>
      </c>
    </row>
    <row r="1766" spans="1:3" x14ac:dyDescent="0.35">
      <c r="A1766" s="1">
        <v>41368</v>
      </c>
      <c r="B1766" s="2" t="s">
        <v>66</v>
      </c>
      <c r="C1766">
        <v>112</v>
      </c>
    </row>
    <row r="1767" spans="1:3" x14ac:dyDescent="0.35">
      <c r="A1767" s="1">
        <v>41369</v>
      </c>
      <c r="B1767" s="2" t="s">
        <v>61</v>
      </c>
      <c r="C1767">
        <v>136</v>
      </c>
    </row>
    <row r="1768" spans="1:3" x14ac:dyDescent="0.35">
      <c r="A1768" s="1">
        <v>41370</v>
      </c>
      <c r="B1768" s="2" t="s">
        <v>78</v>
      </c>
      <c r="C1768">
        <v>56</v>
      </c>
    </row>
    <row r="1769" spans="1:3" x14ac:dyDescent="0.35">
      <c r="A1769" s="1">
        <v>41372</v>
      </c>
      <c r="B1769" s="2" t="s">
        <v>14</v>
      </c>
      <c r="C1769">
        <v>286</v>
      </c>
    </row>
    <row r="1770" spans="1:3" x14ac:dyDescent="0.35">
      <c r="A1770" s="1">
        <v>41373</v>
      </c>
      <c r="B1770" s="2" t="s">
        <v>7</v>
      </c>
      <c r="C1770">
        <v>296</v>
      </c>
    </row>
    <row r="1771" spans="1:3" x14ac:dyDescent="0.35">
      <c r="A1771" s="1">
        <v>41373</v>
      </c>
      <c r="B1771" s="2" t="s">
        <v>25</v>
      </c>
      <c r="C1771">
        <v>81</v>
      </c>
    </row>
    <row r="1772" spans="1:3" x14ac:dyDescent="0.35">
      <c r="A1772" s="1">
        <v>41374</v>
      </c>
      <c r="B1772" s="2" t="s">
        <v>14</v>
      </c>
      <c r="C1772">
        <v>231</v>
      </c>
    </row>
    <row r="1773" spans="1:3" x14ac:dyDescent="0.35">
      <c r="A1773" s="1">
        <v>41375</v>
      </c>
      <c r="B1773" s="2" t="s">
        <v>17</v>
      </c>
      <c r="C1773">
        <v>149</v>
      </c>
    </row>
    <row r="1774" spans="1:3" x14ac:dyDescent="0.35">
      <c r="A1774" s="1">
        <v>41375</v>
      </c>
      <c r="B1774" s="2" t="s">
        <v>132</v>
      </c>
      <c r="C1774">
        <v>3</v>
      </c>
    </row>
    <row r="1775" spans="1:3" x14ac:dyDescent="0.35">
      <c r="A1775" s="1">
        <v>41376</v>
      </c>
      <c r="B1775" s="2" t="s">
        <v>14</v>
      </c>
      <c r="C1775">
        <v>311</v>
      </c>
    </row>
    <row r="1776" spans="1:3" x14ac:dyDescent="0.35">
      <c r="A1776" s="1">
        <v>41379</v>
      </c>
      <c r="B1776" s="2" t="s">
        <v>66</v>
      </c>
      <c r="C1776">
        <v>121</v>
      </c>
    </row>
    <row r="1777" spans="1:3" x14ac:dyDescent="0.35">
      <c r="A1777" s="1">
        <v>41380</v>
      </c>
      <c r="B1777" s="2" t="s">
        <v>153</v>
      </c>
      <c r="C1777">
        <v>15</v>
      </c>
    </row>
    <row r="1778" spans="1:3" x14ac:dyDescent="0.35">
      <c r="A1778" s="1">
        <v>41381</v>
      </c>
      <c r="B1778" s="2" t="s">
        <v>136</v>
      </c>
      <c r="C1778">
        <v>14</v>
      </c>
    </row>
    <row r="1779" spans="1:3" x14ac:dyDescent="0.35">
      <c r="A1779" s="1">
        <v>41381</v>
      </c>
      <c r="B1779" s="2" t="s">
        <v>7</v>
      </c>
      <c r="C1779">
        <v>240</v>
      </c>
    </row>
    <row r="1780" spans="1:3" x14ac:dyDescent="0.35">
      <c r="A1780" s="1">
        <v>41383</v>
      </c>
      <c r="B1780" s="2" t="s">
        <v>56</v>
      </c>
      <c r="C1780">
        <v>12</v>
      </c>
    </row>
    <row r="1781" spans="1:3" x14ac:dyDescent="0.35">
      <c r="A1781" s="1">
        <v>41385</v>
      </c>
      <c r="B1781" s="2" t="s">
        <v>199</v>
      </c>
      <c r="C1781">
        <v>1</v>
      </c>
    </row>
    <row r="1782" spans="1:3" x14ac:dyDescent="0.35">
      <c r="A1782" s="1">
        <v>41388</v>
      </c>
      <c r="B1782" s="2" t="s">
        <v>232</v>
      </c>
      <c r="C1782">
        <v>12</v>
      </c>
    </row>
    <row r="1783" spans="1:3" x14ac:dyDescent="0.35">
      <c r="A1783" s="1">
        <v>41391</v>
      </c>
      <c r="B1783" s="2" t="s">
        <v>18</v>
      </c>
      <c r="C1783">
        <v>190</v>
      </c>
    </row>
    <row r="1784" spans="1:3" x14ac:dyDescent="0.35">
      <c r="A1784" s="1">
        <v>41392</v>
      </c>
      <c r="B1784" s="2" t="s">
        <v>63</v>
      </c>
      <c r="C1784">
        <v>179</v>
      </c>
    </row>
    <row r="1785" spans="1:3" x14ac:dyDescent="0.35">
      <c r="A1785" s="1">
        <v>41394</v>
      </c>
      <c r="B1785" s="2" t="s">
        <v>22</v>
      </c>
      <c r="C1785">
        <v>106</v>
      </c>
    </row>
    <row r="1786" spans="1:3" x14ac:dyDescent="0.35">
      <c r="A1786" s="1">
        <v>41396</v>
      </c>
      <c r="B1786" s="2" t="s">
        <v>7</v>
      </c>
      <c r="C1786">
        <v>267</v>
      </c>
    </row>
    <row r="1787" spans="1:3" x14ac:dyDescent="0.35">
      <c r="A1787" s="1">
        <v>41396</v>
      </c>
      <c r="B1787" s="2" t="s">
        <v>123</v>
      </c>
      <c r="C1787">
        <v>66</v>
      </c>
    </row>
    <row r="1788" spans="1:3" x14ac:dyDescent="0.35">
      <c r="A1788" s="1">
        <v>41398</v>
      </c>
      <c r="B1788" s="2" t="s">
        <v>14</v>
      </c>
      <c r="C1788">
        <v>471</v>
      </c>
    </row>
    <row r="1789" spans="1:3" x14ac:dyDescent="0.35">
      <c r="A1789" s="1">
        <v>41399</v>
      </c>
      <c r="B1789" s="2" t="s">
        <v>60</v>
      </c>
      <c r="C1789">
        <v>5</v>
      </c>
    </row>
    <row r="1790" spans="1:3" x14ac:dyDescent="0.35">
      <c r="A1790" s="1">
        <v>41401</v>
      </c>
      <c r="B1790" s="2" t="s">
        <v>221</v>
      </c>
      <c r="C1790">
        <v>11</v>
      </c>
    </row>
    <row r="1791" spans="1:3" x14ac:dyDescent="0.35">
      <c r="A1791" s="1">
        <v>41403</v>
      </c>
      <c r="B1791" s="2" t="s">
        <v>71</v>
      </c>
      <c r="C1791">
        <v>103</v>
      </c>
    </row>
    <row r="1792" spans="1:3" x14ac:dyDescent="0.35">
      <c r="A1792" s="1">
        <v>41403</v>
      </c>
      <c r="B1792" s="2" t="s">
        <v>19</v>
      </c>
      <c r="C1792">
        <v>92</v>
      </c>
    </row>
    <row r="1793" spans="1:3" x14ac:dyDescent="0.35">
      <c r="A1793" s="1">
        <v>41405</v>
      </c>
      <c r="B1793" s="2" t="s">
        <v>10</v>
      </c>
      <c r="C1793">
        <v>115</v>
      </c>
    </row>
    <row r="1794" spans="1:3" x14ac:dyDescent="0.35">
      <c r="A1794" s="1">
        <v>41406</v>
      </c>
      <c r="B1794" s="2" t="s">
        <v>52</v>
      </c>
      <c r="C1794">
        <v>62</v>
      </c>
    </row>
    <row r="1795" spans="1:3" x14ac:dyDescent="0.35">
      <c r="A1795" s="1">
        <v>41406</v>
      </c>
      <c r="B1795" s="2" t="s">
        <v>5</v>
      </c>
      <c r="C1795">
        <v>420</v>
      </c>
    </row>
    <row r="1796" spans="1:3" x14ac:dyDescent="0.35">
      <c r="A1796" s="1">
        <v>41406</v>
      </c>
      <c r="B1796" s="2" t="s">
        <v>30</v>
      </c>
      <c r="C1796">
        <v>81</v>
      </c>
    </row>
    <row r="1797" spans="1:3" x14ac:dyDescent="0.35">
      <c r="A1797" s="1">
        <v>41407</v>
      </c>
      <c r="B1797" s="2" t="s">
        <v>9</v>
      </c>
      <c r="C1797">
        <v>412</v>
      </c>
    </row>
    <row r="1798" spans="1:3" x14ac:dyDescent="0.35">
      <c r="A1798" s="1">
        <v>41409</v>
      </c>
      <c r="B1798" s="2" t="s">
        <v>45</v>
      </c>
      <c r="C1798">
        <v>377</v>
      </c>
    </row>
    <row r="1799" spans="1:3" x14ac:dyDescent="0.35">
      <c r="A1799" s="1">
        <v>41414</v>
      </c>
      <c r="B1799" s="2" t="s">
        <v>45</v>
      </c>
      <c r="C1799">
        <v>461</v>
      </c>
    </row>
    <row r="1800" spans="1:3" x14ac:dyDescent="0.35">
      <c r="A1800" s="1">
        <v>41414</v>
      </c>
      <c r="B1800" s="2" t="s">
        <v>71</v>
      </c>
      <c r="C1800">
        <v>138</v>
      </c>
    </row>
    <row r="1801" spans="1:3" x14ac:dyDescent="0.35">
      <c r="A1801" s="1">
        <v>41418</v>
      </c>
      <c r="B1801" s="2" t="s">
        <v>47</v>
      </c>
      <c r="C1801">
        <v>17</v>
      </c>
    </row>
    <row r="1802" spans="1:3" x14ac:dyDescent="0.35">
      <c r="A1802" s="1">
        <v>41422</v>
      </c>
      <c r="B1802" s="2" t="s">
        <v>197</v>
      </c>
      <c r="C1802">
        <v>8</v>
      </c>
    </row>
    <row r="1803" spans="1:3" x14ac:dyDescent="0.35">
      <c r="A1803" s="1">
        <v>41424</v>
      </c>
      <c r="B1803" s="2" t="s">
        <v>9</v>
      </c>
      <c r="C1803">
        <v>448</v>
      </c>
    </row>
    <row r="1804" spans="1:3" x14ac:dyDescent="0.35">
      <c r="A1804" s="1">
        <v>41426</v>
      </c>
      <c r="B1804" s="2" t="s">
        <v>9</v>
      </c>
      <c r="C1804">
        <v>240</v>
      </c>
    </row>
    <row r="1805" spans="1:3" x14ac:dyDescent="0.35">
      <c r="A1805" s="1">
        <v>41427</v>
      </c>
      <c r="B1805" s="2" t="s">
        <v>22</v>
      </c>
      <c r="C1805">
        <v>388</v>
      </c>
    </row>
    <row r="1806" spans="1:3" x14ac:dyDescent="0.35">
      <c r="A1806" s="1">
        <v>41429</v>
      </c>
      <c r="B1806" s="2" t="s">
        <v>7</v>
      </c>
      <c r="C1806">
        <v>455</v>
      </c>
    </row>
    <row r="1807" spans="1:3" x14ac:dyDescent="0.35">
      <c r="A1807" s="1">
        <v>41429</v>
      </c>
      <c r="B1807" s="2" t="s">
        <v>17</v>
      </c>
      <c r="C1807">
        <v>269</v>
      </c>
    </row>
    <row r="1808" spans="1:3" x14ac:dyDescent="0.35">
      <c r="A1808" s="1">
        <v>41432</v>
      </c>
      <c r="B1808" s="2" t="s">
        <v>6</v>
      </c>
      <c r="C1808">
        <v>81</v>
      </c>
    </row>
    <row r="1809" spans="1:3" x14ac:dyDescent="0.35">
      <c r="A1809" s="1">
        <v>41432</v>
      </c>
      <c r="B1809" s="2" t="s">
        <v>10</v>
      </c>
      <c r="C1809">
        <v>99</v>
      </c>
    </row>
    <row r="1810" spans="1:3" x14ac:dyDescent="0.35">
      <c r="A1810" s="1">
        <v>41437</v>
      </c>
      <c r="B1810" s="2" t="s">
        <v>170</v>
      </c>
      <c r="C1810">
        <v>12</v>
      </c>
    </row>
    <row r="1811" spans="1:3" x14ac:dyDescent="0.35">
      <c r="A1811" s="1">
        <v>41439</v>
      </c>
      <c r="B1811" s="2" t="s">
        <v>233</v>
      </c>
      <c r="C1811">
        <v>4</v>
      </c>
    </row>
    <row r="1812" spans="1:3" x14ac:dyDescent="0.35">
      <c r="A1812" s="1">
        <v>41440</v>
      </c>
      <c r="B1812" s="2" t="s">
        <v>30</v>
      </c>
      <c r="C1812">
        <v>132</v>
      </c>
    </row>
    <row r="1813" spans="1:3" x14ac:dyDescent="0.35">
      <c r="A1813" s="1">
        <v>41441</v>
      </c>
      <c r="B1813" s="2" t="s">
        <v>131</v>
      </c>
      <c r="C1813">
        <v>83</v>
      </c>
    </row>
    <row r="1814" spans="1:3" x14ac:dyDescent="0.35">
      <c r="A1814" s="1">
        <v>41446</v>
      </c>
      <c r="B1814" s="2" t="s">
        <v>205</v>
      </c>
      <c r="C1814">
        <v>7</v>
      </c>
    </row>
    <row r="1815" spans="1:3" x14ac:dyDescent="0.35">
      <c r="A1815" s="1">
        <v>41447</v>
      </c>
      <c r="B1815" s="2" t="s">
        <v>154</v>
      </c>
      <c r="C1815">
        <v>9</v>
      </c>
    </row>
    <row r="1816" spans="1:3" x14ac:dyDescent="0.35">
      <c r="A1816" s="1">
        <v>41448</v>
      </c>
      <c r="B1816" s="2" t="s">
        <v>159</v>
      </c>
      <c r="C1816">
        <v>20</v>
      </c>
    </row>
    <row r="1817" spans="1:3" x14ac:dyDescent="0.35">
      <c r="A1817" s="1">
        <v>41449</v>
      </c>
      <c r="B1817" s="2" t="s">
        <v>10</v>
      </c>
      <c r="C1817">
        <v>98</v>
      </c>
    </row>
    <row r="1818" spans="1:3" x14ac:dyDescent="0.35">
      <c r="A1818" s="1">
        <v>41451</v>
      </c>
      <c r="B1818" s="2" t="s">
        <v>137</v>
      </c>
      <c r="C1818">
        <v>9</v>
      </c>
    </row>
    <row r="1819" spans="1:3" x14ac:dyDescent="0.35">
      <c r="A1819" s="1">
        <v>41453</v>
      </c>
      <c r="B1819" s="2" t="s">
        <v>64</v>
      </c>
      <c r="C1819">
        <v>13</v>
      </c>
    </row>
    <row r="1820" spans="1:3" x14ac:dyDescent="0.35">
      <c r="A1820" s="1">
        <v>41456</v>
      </c>
      <c r="B1820" s="2" t="s">
        <v>50</v>
      </c>
      <c r="C1820">
        <v>424</v>
      </c>
    </row>
    <row r="1821" spans="1:3" x14ac:dyDescent="0.35">
      <c r="A1821" s="1">
        <v>41461</v>
      </c>
      <c r="B1821" s="2" t="s">
        <v>39</v>
      </c>
      <c r="C1821">
        <v>31</v>
      </c>
    </row>
    <row r="1822" spans="1:3" x14ac:dyDescent="0.35">
      <c r="A1822" s="1">
        <v>41462</v>
      </c>
      <c r="B1822" s="2" t="s">
        <v>57</v>
      </c>
      <c r="C1822">
        <v>18</v>
      </c>
    </row>
    <row r="1823" spans="1:3" x14ac:dyDescent="0.35">
      <c r="A1823" s="1">
        <v>41464</v>
      </c>
      <c r="B1823" s="2" t="s">
        <v>6</v>
      </c>
      <c r="C1823">
        <v>172</v>
      </c>
    </row>
    <row r="1824" spans="1:3" x14ac:dyDescent="0.35">
      <c r="A1824" s="1">
        <v>41464</v>
      </c>
      <c r="B1824" s="2" t="s">
        <v>45</v>
      </c>
      <c r="C1824">
        <v>373</v>
      </c>
    </row>
    <row r="1825" spans="1:3" x14ac:dyDescent="0.35">
      <c r="A1825" s="1">
        <v>41465</v>
      </c>
      <c r="B1825" s="2" t="s">
        <v>17</v>
      </c>
      <c r="C1825">
        <v>299</v>
      </c>
    </row>
    <row r="1826" spans="1:3" x14ac:dyDescent="0.35">
      <c r="A1826" s="1">
        <v>41471</v>
      </c>
      <c r="B1826" s="2" t="s">
        <v>37</v>
      </c>
      <c r="C1826">
        <v>20</v>
      </c>
    </row>
    <row r="1827" spans="1:3" x14ac:dyDescent="0.35">
      <c r="A1827" s="1">
        <v>41472</v>
      </c>
      <c r="B1827" s="2" t="s">
        <v>69</v>
      </c>
      <c r="C1827">
        <v>89</v>
      </c>
    </row>
    <row r="1828" spans="1:3" x14ac:dyDescent="0.35">
      <c r="A1828" s="1">
        <v>41472</v>
      </c>
      <c r="B1828" s="2" t="s">
        <v>35</v>
      </c>
      <c r="C1828">
        <v>60</v>
      </c>
    </row>
    <row r="1829" spans="1:3" x14ac:dyDescent="0.35">
      <c r="A1829" s="1">
        <v>41475</v>
      </c>
      <c r="B1829" s="2" t="s">
        <v>3</v>
      </c>
      <c r="C1829">
        <v>5</v>
      </c>
    </row>
    <row r="1830" spans="1:3" x14ac:dyDescent="0.35">
      <c r="A1830" s="1">
        <v>41476</v>
      </c>
      <c r="B1830" s="2" t="s">
        <v>102</v>
      </c>
      <c r="C1830">
        <v>125</v>
      </c>
    </row>
    <row r="1831" spans="1:3" x14ac:dyDescent="0.35">
      <c r="A1831" s="1">
        <v>41476</v>
      </c>
      <c r="B1831" s="2" t="s">
        <v>12</v>
      </c>
      <c r="C1831">
        <v>177</v>
      </c>
    </row>
    <row r="1832" spans="1:3" x14ac:dyDescent="0.35">
      <c r="A1832" s="1">
        <v>41477</v>
      </c>
      <c r="B1832" s="2" t="s">
        <v>20</v>
      </c>
      <c r="C1832">
        <v>58</v>
      </c>
    </row>
    <row r="1833" spans="1:3" x14ac:dyDescent="0.35">
      <c r="A1833" s="1">
        <v>41478</v>
      </c>
      <c r="B1833" s="2" t="s">
        <v>19</v>
      </c>
      <c r="C1833">
        <v>174</v>
      </c>
    </row>
    <row r="1834" spans="1:3" x14ac:dyDescent="0.35">
      <c r="A1834" s="1">
        <v>41479</v>
      </c>
      <c r="B1834" s="2" t="s">
        <v>7</v>
      </c>
      <c r="C1834">
        <v>485</v>
      </c>
    </row>
    <row r="1835" spans="1:3" x14ac:dyDescent="0.35">
      <c r="A1835" s="1">
        <v>41481</v>
      </c>
      <c r="B1835" s="2" t="s">
        <v>232</v>
      </c>
      <c r="C1835">
        <v>7</v>
      </c>
    </row>
    <row r="1836" spans="1:3" x14ac:dyDescent="0.35">
      <c r="A1836" s="1">
        <v>41482</v>
      </c>
      <c r="B1836" s="2" t="s">
        <v>9</v>
      </c>
      <c r="C1836">
        <v>109</v>
      </c>
    </row>
    <row r="1837" spans="1:3" x14ac:dyDescent="0.35">
      <c r="A1837" s="1">
        <v>41485</v>
      </c>
      <c r="B1837" s="2" t="s">
        <v>6</v>
      </c>
      <c r="C1837">
        <v>116</v>
      </c>
    </row>
    <row r="1838" spans="1:3" x14ac:dyDescent="0.35">
      <c r="A1838" s="1">
        <v>41486</v>
      </c>
      <c r="B1838" s="2" t="s">
        <v>39</v>
      </c>
      <c r="C1838">
        <v>125</v>
      </c>
    </row>
    <row r="1839" spans="1:3" x14ac:dyDescent="0.35">
      <c r="A1839" s="1">
        <v>41486</v>
      </c>
      <c r="B1839" s="2" t="s">
        <v>222</v>
      </c>
      <c r="C1839">
        <v>15</v>
      </c>
    </row>
    <row r="1840" spans="1:3" x14ac:dyDescent="0.35">
      <c r="A1840" s="1">
        <v>41488</v>
      </c>
      <c r="B1840" s="2" t="s">
        <v>177</v>
      </c>
      <c r="C1840">
        <v>4</v>
      </c>
    </row>
    <row r="1841" spans="1:3" x14ac:dyDescent="0.35">
      <c r="A1841" s="1">
        <v>41489</v>
      </c>
      <c r="B1841" s="2" t="s">
        <v>144</v>
      </c>
      <c r="C1841">
        <v>13</v>
      </c>
    </row>
    <row r="1842" spans="1:3" x14ac:dyDescent="0.35">
      <c r="A1842" s="1">
        <v>41491</v>
      </c>
      <c r="B1842" s="2" t="s">
        <v>102</v>
      </c>
      <c r="C1842">
        <v>338</v>
      </c>
    </row>
    <row r="1843" spans="1:3" x14ac:dyDescent="0.35">
      <c r="A1843" s="1">
        <v>41492</v>
      </c>
      <c r="B1843" s="2" t="s">
        <v>167</v>
      </c>
      <c r="C1843">
        <v>2</v>
      </c>
    </row>
    <row r="1844" spans="1:3" x14ac:dyDescent="0.35">
      <c r="A1844" s="1">
        <v>41493</v>
      </c>
      <c r="B1844" s="2" t="s">
        <v>37</v>
      </c>
      <c r="C1844">
        <v>108</v>
      </c>
    </row>
    <row r="1845" spans="1:3" x14ac:dyDescent="0.35">
      <c r="A1845" s="1">
        <v>41494</v>
      </c>
      <c r="B1845" s="2" t="s">
        <v>61</v>
      </c>
      <c r="C1845">
        <v>119</v>
      </c>
    </row>
    <row r="1846" spans="1:3" x14ac:dyDescent="0.35">
      <c r="A1846" s="1">
        <v>41495</v>
      </c>
      <c r="B1846" s="2" t="s">
        <v>7</v>
      </c>
      <c r="C1846">
        <v>385</v>
      </c>
    </row>
    <row r="1847" spans="1:3" x14ac:dyDescent="0.35">
      <c r="A1847" s="1">
        <v>41495</v>
      </c>
      <c r="B1847" s="2" t="s">
        <v>45</v>
      </c>
      <c r="C1847">
        <v>239</v>
      </c>
    </row>
    <row r="1848" spans="1:3" x14ac:dyDescent="0.35">
      <c r="A1848" s="1">
        <v>41498</v>
      </c>
      <c r="B1848" s="2" t="s">
        <v>229</v>
      </c>
      <c r="C1848">
        <v>8</v>
      </c>
    </row>
    <row r="1849" spans="1:3" x14ac:dyDescent="0.35">
      <c r="A1849" s="1">
        <v>41499</v>
      </c>
      <c r="B1849" s="2" t="s">
        <v>17</v>
      </c>
      <c r="C1849">
        <v>219</v>
      </c>
    </row>
    <row r="1850" spans="1:3" x14ac:dyDescent="0.35">
      <c r="A1850" s="1">
        <v>41503</v>
      </c>
      <c r="B1850" s="2" t="s">
        <v>25</v>
      </c>
      <c r="C1850">
        <v>40</v>
      </c>
    </row>
    <row r="1851" spans="1:3" x14ac:dyDescent="0.35">
      <c r="A1851" s="1">
        <v>41503</v>
      </c>
      <c r="B1851" s="2" t="s">
        <v>102</v>
      </c>
      <c r="C1851">
        <v>166</v>
      </c>
    </row>
    <row r="1852" spans="1:3" x14ac:dyDescent="0.35">
      <c r="A1852" s="1">
        <v>41504</v>
      </c>
      <c r="B1852" s="2" t="s">
        <v>66</v>
      </c>
      <c r="C1852">
        <v>168</v>
      </c>
    </row>
    <row r="1853" spans="1:3" x14ac:dyDescent="0.35">
      <c r="A1853" s="1">
        <v>41505</v>
      </c>
      <c r="B1853" s="2" t="s">
        <v>131</v>
      </c>
      <c r="C1853">
        <v>96</v>
      </c>
    </row>
    <row r="1854" spans="1:3" x14ac:dyDescent="0.35">
      <c r="A1854" s="1">
        <v>41506</v>
      </c>
      <c r="B1854" s="2" t="s">
        <v>10</v>
      </c>
      <c r="C1854">
        <v>23</v>
      </c>
    </row>
    <row r="1855" spans="1:3" x14ac:dyDescent="0.35">
      <c r="A1855" s="1">
        <v>41509</v>
      </c>
      <c r="B1855" s="2" t="s">
        <v>177</v>
      </c>
      <c r="C1855">
        <v>8</v>
      </c>
    </row>
    <row r="1856" spans="1:3" x14ac:dyDescent="0.35">
      <c r="A1856" s="1">
        <v>41509</v>
      </c>
      <c r="B1856" s="2" t="s">
        <v>106</v>
      </c>
      <c r="C1856">
        <v>1</v>
      </c>
    </row>
    <row r="1857" spans="1:3" x14ac:dyDescent="0.35">
      <c r="A1857" s="1">
        <v>41509</v>
      </c>
      <c r="B1857" s="2" t="s">
        <v>15</v>
      </c>
      <c r="C1857">
        <v>4</v>
      </c>
    </row>
    <row r="1858" spans="1:3" x14ac:dyDescent="0.35">
      <c r="A1858" s="1">
        <v>41512</v>
      </c>
      <c r="B1858" s="2" t="s">
        <v>120</v>
      </c>
      <c r="C1858">
        <v>170</v>
      </c>
    </row>
    <row r="1859" spans="1:3" x14ac:dyDescent="0.35">
      <c r="A1859" s="1">
        <v>41514</v>
      </c>
      <c r="B1859" s="2" t="s">
        <v>45</v>
      </c>
      <c r="C1859">
        <v>193</v>
      </c>
    </row>
    <row r="1860" spans="1:3" x14ac:dyDescent="0.35">
      <c r="A1860" s="1">
        <v>41517</v>
      </c>
      <c r="B1860" s="2" t="s">
        <v>234</v>
      </c>
      <c r="C1860">
        <v>5</v>
      </c>
    </row>
    <row r="1861" spans="1:3" x14ac:dyDescent="0.35">
      <c r="A1861" s="1">
        <v>41520</v>
      </c>
      <c r="B1861" s="2" t="s">
        <v>62</v>
      </c>
      <c r="C1861">
        <v>5</v>
      </c>
    </row>
    <row r="1862" spans="1:3" x14ac:dyDescent="0.35">
      <c r="A1862" s="1">
        <v>41520</v>
      </c>
      <c r="B1862" s="2" t="s">
        <v>64</v>
      </c>
      <c r="C1862">
        <v>15</v>
      </c>
    </row>
    <row r="1863" spans="1:3" x14ac:dyDescent="0.35">
      <c r="A1863" s="1">
        <v>41525</v>
      </c>
      <c r="B1863" s="2" t="s">
        <v>109</v>
      </c>
      <c r="C1863">
        <v>14</v>
      </c>
    </row>
    <row r="1864" spans="1:3" x14ac:dyDescent="0.35">
      <c r="A1864" s="1">
        <v>41525</v>
      </c>
      <c r="B1864" s="2" t="s">
        <v>37</v>
      </c>
      <c r="C1864">
        <v>96</v>
      </c>
    </row>
    <row r="1865" spans="1:3" x14ac:dyDescent="0.35">
      <c r="A1865" s="1">
        <v>41529</v>
      </c>
      <c r="B1865" s="2" t="s">
        <v>162</v>
      </c>
      <c r="C1865">
        <v>1</v>
      </c>
    </row>
    <row r="1866" spans="1:3" x14ac:dyDescent="0.35">
      <c r="A1866" s="1">
        <v>41533</v>
      </c>
      <c r="B1866" s="2" t="s">
        <v>69</v>
      </c>
      <c r="C1866">
        <v>164</v>
      </c>
    </row>
    <row r="1867" spans="1:3" x14ac:dyDescent="0.35">
      <c r="A1867" s="1">
        <v>41534</v>
      </c>
      <c r="B1867" s="2" t="s">
        <v>22</v>
      </c>
      <c r="C1867">
        <v>105</v>
      </c>
    </row>
    <row r="1868" spans="1:3" x14ac:dyDescent="0.35">
      <c r="A1868" s="1">
        <v>41536</v>
      </c>
      <c r="B1868" s="2" t="s">
        <v>210</v>
      </c>
      <c r="C1868">
        <v>17</v>
      </c>
    </row>
    <row r="1869" spans="1:3" x14ac:dyDescent="0.35">
      <c r="A1869" s="1">
        <v>41538</v>
      </c>
      <c r="B1869" s="2" t="s">
        <v>200</v>
      </c>
      <c r="C1869">
        <v>5</v>
      </c>
    </row>
    <row r="1870" spans="1:3" x14ac:dyDescent="0.35">
      <c r="A1870" s="1">
        <v>41543</v>
      </c>
      <c r="B1870" s="2" t="s">
        <v>45</v>
      </c>
      <c r="C1870">
        <v>212</v>
      </c>
    </row>
    <row r="1871" spans="1:3" x14ac:dyDescent="0.35">
      <c r="A1871" s="1">
        <v>41543</v>
      </c>
      <c r="B1871" s="2" t="s">
        <v>9</v>
      </c>
      <c r="C1871">
        <v>128</v>
      </c>
    </row>
    <row r="1872" spans="1:3" x14ac:dyDescent="0.35">
      <c r="A1872" s="1">
        <v>41543</v>
      </c>
      <c r="B1872" s="2" t="s">
        <v>28</v>
      </c>
      <c r="C1872">
        <v>147</v>
      </c>
    </row>
    <row r="1873" spans="1:3" x14ac:dyDescent="0.35">
      <c r="A1873" s="1">
        <v>41544</v>
      </c>
      <c r="B1873" s="2" t="s">
        <v>14</v>
      </c>
      <c r="C1873">
        <v>436</v>
      </c>
    </row>
    <row r="1874" spans="1:3" x14ac:dyDescent="0.35">
      <c r="A1874" s="1">
        <v>41545</v>
      </c>
      <c r="B1874" s="2" t="s">
        <v>235</v>
      </c>
      <c r="C1874">
        <v>4</v>
      </c>
    </row>
    <row r="1875" spans="1:3" x14ac:dyDescent="0.35">
      <c r="A1875" s="1">
        <v>41545</v>
      </c>
      <c r="B1875" s="2" t="s">
        <v>154</v>
      </c>
      <c r="C1875">
        <v>4</v>
      </c>
    </row>
    <row r="1876" spans="1:3" x14ac:dyDescent="0.35">
      <c r="A1876" s="1">
        <v>41551</v>
      </c>
      <c r="B1876" s="2" t="s">
        <v>131</v>
      </c>
      <c r="C1876">
        <v>78</v>
      </c>
    </row>
    <row r="1877" spans="1:3" x14ac:dyDescent="0.35">
      <c r="A1877" s="1">
        <v>41558</v>
      </c>
      <c r="B1877" s="2" t="s">
        <v>10</v>
      </c>
      <c r="C1877">
        <v>159</v>
      </c>
    </row>
    <row r="1878" spans="1:3" x14ac:dyDescent="0.35">
      <c r="A1878" s="1">
        <v>41558</v>
      </c>
      <c r="B1878" s="2" t="s">
        <v>8</v>
      </c>
      <c r="C1878">
        <v>103</v>
      </c>
    </row>
    <row r="1879" spans="1:3" x14ac:dyDescent="0.35">
      <c r="A1879" s="1">
        <v>41559</v>
      </c>
      <c r="B1879" s="2" t="s">
        <v>52</v>
      </c>
      <c r="C1879">
        <v>57</v>
      </c>
    </row>
    <row r="1880" spans="1:3" x14ac:dyDescent="0.35">
      <c r="A1880" s="1">
        <v>41559</v>
      </c>
      <c r="B1880" s="2" t="s">
        <v>20</v>
      </c>
      <c r="C1880">
        <v>121</v>
      </c>
    </row>
    <row r="1881" spans="1:3" x14ac:dyDescent="0.35">
      <c r="A1881" s="1">
        <v>41559</v>
      </c>
      <c r="B1881" s="2" t="s">
        <v>77</v>
      </c>
      <c r="C1881">
        <v>14</v>
      </c>
    </row>
    <row r="1882" spans="1:3" x14ac:dyDescent="0.35">
      <c r="A1882" s="1">
        <v>41560</v>
      </c>
      <c r="B1882" s="2" t="s">
        <v>44</v>
      </c>
      <c r="C1882">
        <v>2</v>
      </c>
    </row>
    <row r="1883" spans="1:3" x14ac:dyDescent="0.35">
      <c r="A1883" s="1">
        <v>41560</v>
      </c>
      <c r="B1883" s="2" t="s">
        <v>53</v>
      </c>
      <c r="C1883">
        <v>19</v>
      </c>
    </row>
    <row r="1884" spans="1:3" x14ac:dyDescent="0.35">
      <c r="A1884" s="1">
        <v>41561</v>
      </c>
      <c r="B1884" s="2" t="s">
        <v>236</v>
      </c>
      <c r="C1884">
        <v>20</v>
      </c>
    </row>
    <row r="1885" spans="1:3" x14ac:dyDescent="0.35">
      <c r="A1885" s="1">
        <v>41562</v>
      </c>
      <c r="B1885" s="2" t="s">
        <v>14</v>
      </c>
      <c r="C1885">
        <v>367</v>
      </c>
    </row>
    <row r="1886" spans="1:3" x14ac:dyDescent="0.35">
      <c r="A1886" s="1">
        <v>41562</v>
      </c>
      <c r="B1886" s="2" t="s">
        <v>9</v>
      </c>
      <c r="C1886">
        <v>458</v>
      </c>
    </row>
    <row r="1887" spans="1:3" x14ac:dyDescent="0.35">
      <c r="A1887" s="1">
        <v>41563</v>
      </c>
      <c r="B1887" s="2" t="s">
        <v>45</v>
      </c>
      <c r="C1887">
        <v>100</v>
      </c>
    </row>
    <row r="1888" spans="1:3" x14ac:dyDescent="0.35">
      <c r="A1888" s="1">
        <v>41563</v>
      </c>
      <c r="B1888" s="2" t="s">
        <v>6</v>
      </c>
      <c r="C1888">
        <v>62</v>
      </c>
    </row>
    <row r="1889" spans="1:3" x14ac:dyDescent="0.35">
      <c r="A1889" s="1">
        <v>41567</v>
      </c>
      <c r="B1889" s="2" t="s">
        <v>6</v>
      </c>
      <c r="C1889">
        <v>184</v>
      </c>
    </row>
    <row r="1890" spans="1:3" x14ac:dyDescent="0.35">
      <c r="A1890" s="1">
        <v>41568</v>
      </c>
      <c r="B1890" s="2" t="s">
        <v>19</v>
      </c>
      <c r="C1890">
        <v>156</v>
      </c>
    </row>
    <row r="1891" spans="1:3" x14ac:dyDescent="0.35">
      <c r="A1891" s="1">
        <v>41569</v>
      </c>
      <c r="B1891" s="2" t="s">
        <v>7</v>
      </c>
      <c r="C1891">
        <v>142</v>
      </c>
    </row>
    <row r="1892" spans="1:3" x14ac:dyDescent="0.35">
      <c r="A1892" s="1">
        <v>41570</v>
      </c>
      <c r="B1892" s="2" t="s">
        <v>6</v>
      </c>
      <c r="C1892">
        <v>97</v>
      </c>
    </row>
    <row r="1893" spans="1:3" x14ac:dyDescent="0.35">
      <c r="A1893" s="1">
        <v>41570</v>
      </c>
      <c r="B1893" s="2" t="s">
        <v>7</v>
      </c>
      <c r="C1893">
        <v>136</v>
      </c>
    </row>
    <row r="1894" spans="1:3" x14ac:dyDescent="0.35">
      <c r="A1894" s="1">
        <v>41570</v>
      </c>
      <c r="B1894" s="2" t="s">
        <v>131</v>
      </c>
      <c r="C1894">
        <v>108</v>
      </c>
    </row>
    <row r="1895" spans="1:3" x14ac:dyDescent="0.35">
      <c r="A1895" s="1">
        <v>41572</v>
      </c>
      <c r="B1895" s="2" t="s">
        <v>25</v>
      </c>
      <c r="C1895">
        <v>51</v>
      </c>
    </row>
    <row r="1896" spans="1:3" x14ac:dyDescent="0.35">
      <c r="A1896" s="1">
        <v>41574</v>
      </c>
      <c r="B1896" s="2" t="s">
        <v>130</v>
      </c>
      <c r="C1896">
        <v>7</v>
      </c>
    </row>
    <row r="1897" spans="1:3" x14ac:dyDescent="0.35">
      <c r="A1897" s="1">
        <v>41576</v>
      </c>
      <c r="B1897" s="2" t="s">
        <v>99</v>
      </c>
      <c r="C1897">
        <v>19</v>
      </c>
    </row>
    <row r="1898" spans="1:3" x14ac:dyDescent="0.35">
      <c r="A1898" s="1">
        <v>41577</v>
      </c>
      <c r="B1898" s="2" t="s">
        <v>75</v>
      </c>
      <c r="C1898">
        <v>4</v>
      </c>
    </row>
    <row r="1899" spans="1:3" x14ac:dyDescent="0.35">
      <c r="A1899" s="1">
        <v>41580</v>
      </c>
      <c r="B1899" s="2" t="s">
        <v>45</v>
      </c>
      <c r="C1899">
        <v>163</v>
      </c>
    </row>
    <row r="1900" spans="1:3" x14ac:dyDescent="0.35">
      <c r="A1900" s="1">
        <v>41580</v>
      </c>
      <c r="B1900" s="2" t="s">
        <v>30</v>
      </c>
      <c r="C1900">
        <v>165</v>
      </c>
    </row>
    <row r="1901" spans="1:3" x14ac:dyDescent="0.35">
      <c r="A1901" s="1">
        <v>41581</v>
      </c>
      <c r="B1901" s="2" t="s">
        <v>210</v>
      </c>
      <c r="C1901">
        <v>14</v>
      </c>
    </row>
    <row r="1902" spans="1:3" x14ac:dyDescent="0.35">
      <c r="A1902" s="1">
        <v>41583</v>
      </c>
      <c r="B1902" s="2" t="s">
        <v>28</v>
      </c>
      <c r="C1902">
        <v>177</v>
      </c>
    </row>
    <row r="1903" spans="1:3" x14ac:dyDescent="0.35">
      <c r="A1903" s="1">
        <v>41584</v>
      </c>
      <c r="B1903" s="2" t="s">
        <v>147</v>
      </c>
      <c r="C1903">
        <v>1</v>
      </c>
    </row>
    <row r="1904" spans="1:3" x14ac:dyDescent="0.35">
      <c r="A1904" s="1">
        <v>41585</v>
      </c>
      <c r="B1904" s="2" t="s">
        <v>131</v>
      </c>
      <c r="C1904">
        <v>193</v>
      </c>
    </row>
    <row r="1905" spans="1:3" x14ac:dyDescent="0.35">
      <c r="A1905" s="1">
        <v>41585</v>
      </c>
      <c r="B1905" s="2" t="s">
        <v>110</v>
      </c>
      <c r="C1905">
        <v>8</v>
      </c>
    </row>
    <row r="1906" spans="1:3" x14ac:dyDescent="0.35">
      <c r="A1906" s="1">
        <v>41588</v>
      </c>
      <c r="B1906" s="2" t="s">
        <v>233</v>
      </c>
      <c r="C1906">
        <v>11</v>
      </c>
    </row>
    <row r="1907" spans="1:3" x14ac:dyDescent="0.35">
      <c r="A1907" s="1">
        <v>41594</v>
      </c>
      <c r="B1907" s="2" t="s">
        <v>22</v>
      </c>
      <c r="C1907">
        <v>249</v>
      </c>
    </row>
    <row r="1908" spans="1:3" x14ac:dyDescent="0.35">
      <c r="A1908" s="1">
        <v>41598</v>
      </c>
      <c r="B1908" s="2" t="s">
        <v>5</v>
      </c>
      <c r="C1908">
        <v>360</v>
      </c>
    </row>
    <row r="1909" spans="1:3" x14ac:dyDescent="0.35">
      <c r="A1909" s="1">
        <v>41602</v>
      </c>
      <c r="B1909" s="2" t="s">
        <v>26</v>
      </c>
      <c r="C1909">
        <v>186</v>
      </c>
    </row>
    <row r="1910" spans="1:3" x14ac:dyDescent="0.35">
      <c r="A1910" s="1">
        <v>41603</v>
      </c>
      <c r="B1910" s="2" t="s">
        <v>52</v>
      </c>
      <c r="C1910">
        <v>29</v>
      </c>
    </row>
    <row r="1911" spans="1:3" x14ac:dyDescent="0.35">
      <c r="A1911" s="1">
        <v>41606</v>
      </c>
      <c r="B1911" s="2" t="s">
        <v>30</v>
      </c>
      <c r="C1911">
        <v>174</v>
      </c>
    </row>
    <row r="1912" spans="1:3" x14ac:dyDescent="0.35">
      <c r="A1912" s="1">
        <v>41607</v>
      </c>
      <c r="B1912" s="2" t="s">
        <v>7</v>
      </c>
      <c r="C1912">
        <v>131</v>
      </c>
    </row>
    <row r="1913" spans="1:3" x14ac:dyDescent="0.35">
      <c r="A1913" s="1">
        <v>41609</v>
      </c>
      <c r="B1913" s="2" t="s">
        <v>7</v>
      </c>
      <c r="C1913">
        <v>157</v>
      </c>
    </row>
    <row r="1914" spans="1:3" x14ac:dyDescent="0.35">
      <c r="A1914" s="1">
        <v>41609</v>
      </c>
      <c r="B1914" s="2" t="s">
        <v>14</v>
      </c>
      <c r="C1914">
        <v>284</v>
      </c>
    </row>
    <row r="1915" spans="1:3" x14ac:dyDescent="0.35">
      <c r="A1915" s="1">
        <v>41610</v>
      </c>
      <c r="B1915" s="2" t="s">
        <v>17</v>
      </c>
      <c r="C1915">
        <v>292</v>
      </c>
    </row>
    <row r="1916" spans="1:3" x14ac:dyDescent="0.35">
      <c r="A1916" s="1">
        <v>41612</v>
      </c>
      <c r="B1916" s="2" t="s">
        <v>81</v>
      </c>
      <c r="C1916">
        <v>13</v>
      </c>
    </row>
    <row r="1917" spans="1:3" x14ac:dyDescent="0.35">
      <c r="A1917" s="1">
        <v>41614</v>
      </c>
      <c r="B1917" s="2" t="s">
        <v>85</v>
      </c>
      <c r="C1917">
        <v>16</v>
      </c>
    </row>
    <row r="1918" spans="1:3" x14ac:dyDescent="0.35">
      <c r="A1918" s="1">
        <v>41614</v>
      </c>
      <c r="B1918" s="2" t="s">
        <v>22</v>
      </c>
      <c r="C1918">
        <v>364</v>
      </c>
    </row>
    <row r="1919" spans="1:3" x14ac:dyDescent="0.35">
      <c r="A1919" s="1">
        <v>41615</v>
      </c>
      <c r="B1919" s="2" t="s">
        <v>44</v>
      </c>
      <c r="C1919">
        <v>16</v>
      </c>
    </row>
    <row r="1920" spans="1:3" x14ac:dyDescent="0.35">
      <c r="A1920" s="1">
        <v>41615</v>
      </c>
      <c r="B1920" s="2" t="s">
        <v>49</v>
      </c>
      <c r="C1920">
        <v>3</v>
      </c>
    </row>
    <row r="1921" spans="1:3" x14ac:dyDescent="0.35">
      <c r="A1921" s="1">
        <v>41616</v>
      </c>
      <c r="B1921" s="2" t="s">
        <v>207</v>
      </c>
      <c r="C1921">
        <v>9</v>
      </c>
    </row>
    <row r="1922" spans="1:3" x14ac:dyDescent="0.35">
      <c r="A1922" s="1">
        <v>41617</v>
      </c>
      <c r="B1922" s="2" t="s">
        <v>206</v>
      </c>
      <c r="C1922">
        <v>6</v>
      </c>
    </row>
    <row r="1923" spans="1:3" x14ac:dyDescent="0.35">
      <c r="A1923" s="1">
        <v>41621</v>
      </c>
      <c r="B1923" s="2" t="s">
        <v>71</v>
      </c>
      <c r="C1923">
        <v>117</v>
      </c>
    </row>
    <row r="1924" spans="1:3" x14ac:dyDescent="0.35">
      <c r="A1924" s="1">
        <v>41622</v>
      </c>
      <c r="B1924" s="2" t="s">
        <v>42</v>
      </c>
      <c r="C1924">
        <v>6</v>
      </c>
    </row>
    <row r="1925" spans="1:3" x14ac:dyDescent="0.35">
      <c r="A1925" s="1">
        <v>41623</v>
      </c>
      <c r="B1925" s="2" t="s">
        <v>9</v>
      </c>
      <c r="C1925">
        <v>186</v>
      </c>
    </row>
    <row r="1926" spans="1:3" x14ac:dyDescent="0.35">
      <c r="A1926" s="1">
        <v>41623</v>
      </c>
      <c r="B1926" s="2" t="s">
        <v>42</v>
      </c>
      <c r="C1926">
        <v>16</v>
      </c>
    </row>
    <row r="1927" spans="1:3" x14ac:dyDescent="0.35">
      <c r="A1927" s="1">
        <v>41624</v>
      </c>
      <c r="B1927" s="2" t="s">
        <v>6</v>
      </c>
      <c r="C1927">
        <v>100</v>
      </c>
    </row>
    <row r="1928" spans="1:3" x14ac:dyDescent="0.35">
      <c r="A1928" s="1">
        <v>41629</v>
      </c>
      <c r="B1928" s="2" t="s">
        <v>1</v>
      </c>
      <c r="C1928">
        <v>20</v>
      </c>
    </row>
    <row r="1929" spans="1:3" x14ac:dyDescent="0.35">
      <c r="A1929" s="1">
        <v>41629</v>
      </c>
      <c r="B1929" s="2" t="s">
        <v>35</v>
      </c>
      <c r="C1929">
        <v>192</v>
      </c>
    </row>
    <row r="1930" spans="1:3" x14ac:dyDescent="0.35">
      <c r="A1930" s="1">
        <v>41630</v>
      </c>
      <c r="B1930" s="2" t="s">
        <v>35</v>
      </c>
      <c r="C1930">
        <v>92</v>
      </c>
    </row>
    <row r="1931" spans="1:3" x14ac:dyDescent="0.35">
      <c r="A1931" s="1">
        <v>41631</v>
      </c>
      <c r="B1931" s="2" t="s">
        <v>118</v>
      </c>
      <c r="C1931">
        <v>11</v>
      </c>
    </row>
    <row r="1932" spans="1:3" x14ac:dyDescent="0.35">
      <c r="A1932" s="1">
        <v>41633</v>
      </c>
      <c r="B1932" s="2" t="s">
        <v>237</v>
      </c>
      <c r="C1932">
        <v>10</v>
      </c>
    </row>
    <row r="1933" spans="1:3" x14ac:dyDescent="0.35">
      <c r="A1933" s="1">
        <v>41634</v>
      </c>
      <c r="B1933" s="2" t="s">
        <v>71</v>
      </c>
      <c r="C1933">
        <v>180</v>
      </c>
    </row>
    <row r="1934" spans="1:3" x14ac:dyDescent="0.35">
      <c r="A1934" s="1">
        <v>41637</v>
      </c>
      <c r="B1934" s="2" t="s">
        <v>38</v>
      </c>
      <c r="C1934">
        <v>12</v>
      </c>
    </row>
    <row r="1935" spans="1:3" x14ac:dyDescent="0.35">
      <c r="A1935" s="1">
        <v>41638</v>
      </c>
      <c r="B1935" s="2" t="s">
        <v>222</v>
      </c>
      <c r="C1935">
        <v>12</v>
      </c>
    </row>
    <row r="1936" spans="1:3" x14ac:dyDescent="0.35">
      <c r="A1936" s="1">
        <v>41639</v>
      </c>
      <c r="B1936" s="2" t="s">
        <v>97</v>
      </c>
      <c r="C1936">
        <v>8</v>
      </c>
    </row>
    <row r="1937" spans="1:3" x14ac:dyDescent="0.35">
      <c r="A1937" s="1">
        <v>41641</v>
      </c>
      <c r="B1937" s="2" t="s">
        <v>12</v>
      </c>
      <c r="C1937">
        <v>56</v>
      </c>
    </row>
    <row r="1938" spans="1:3" x14ac:dyDescent="0.35">
      <c r="A1938" s="1">
        <v>41642</v>
      </c>
      <c r="B1938" s="2" t="s">
        <v>82</v>
      </c>
      <c r="C1938">
        <v>18</v>
      </c>
    </row>
    <row r="1939" spans="1:3" x14ac:dyDescent="0.35">
      <c r="A1939" s="1">
        <v>41642</v>
      </c>
      <c r="B1939" s="2" t="s">
        <v>14</v>
      </c>
      <c r="C1939">
        <v>164</v>
      </c>
    </row>
    <row r="1940" spans="1:3" x14ac:dyDescent="0.35">
      <c r="A1940" s="1">
        <v>41645</v>
      </c>
      <c r="B1940" s="2" t="s">
        <v>30</v>
      </c>
      <c r="C1940">
        <v>111</v>
      </c>
    </row>
    <row r="1941" spans="1:3" x14ac:dyDescent="0.35">
      <c r="A1941" s="1">
        <v>41646</v>
      </c>
      <c r="B1941" s="2" t="s">
        <v>190</v>
      </c>
      <c r="C1941">
        <v>14</v>
      </c>
    </row>
    <row r="1942" spans="1:3" x14ac:dyDescent="0.35">
      <c r="A1942" s="1">
        <v>41647</v>
      </c>
      <c r="B1942" s="2" t="s">
        <v>102</v>
      </c>
      <c r="C1942">
        <v>143</v>
      </c>
    </row>
    <row r="1943" spans="1:3" x14ac:dyDescent="0.35">
      <c r="A1943" s="1">
        <v>41648</v>
      </c>
      <c r="B1943" s="2" t="s">
        <v>10</v>
      </c>
      <c r="C1943">
        <v>64</v>
      </c>
    </row>
    <row r="1944" spans="1:3" x14ac:dyDescent="0.35">
      <c r="A1944" s="1">
        <v>41651</v>
      </c>
      <c r="B1944" s="2" t="s">
        <v>234</v>
      </c>
      <c r="C1944">
        <v>3</v>
      </c>
    </row>
    <row r="1945" spans="1:3" x14ac:dyDescent="0.35">
      <c r="A1945" s="1">
        <v>41652</v>
      </c>
      <c r="B1945" s="2" t="s">
        <v>45</v>
      </c>
      <c r="C1945">
        <v>152</v>
      </c>
    </row>
    <row r="1946" spans="1:3" x14ac:dyDescent="0.35">
      <c r="A1946" s="1">
        <v>41653</v>
      </c>
      <c r="B1946" s="2" t="s">
        <v>10</v>
      </c>
      <c r="C1946">
        <v>152</v>
      </c>
    </row>
    <row r="1947" spans="1:3" x14ac:dyDescent="0.35">
      <c r="A1947" s="1">
        <v>41655</v>
      </c>
      <c r="B1947" s="2" t="s">
        <v>221</v>
      </c>
      <c r="C1947">
        <v>15</v>
      </c>
    </row>
    <row r="1948" spans="1:3" x14ac:dyDescent="0.35">
      <c r="A1948" s="1">
        <v>41656</v>
      </c>
      <c r="B1948" s="2" t="s">
        <v>71</v>
      </c>
      <c r="C1948">
        <v>117</v>
      </c>
    </row>
    <row r="1949" spans="1:3" x14ac:dyDescent="0.35">
      <c r="A1949" s="1">
        <v>41656</v>
      </c>
      <c r="B1949" s="2" t="s">
        <v>215</v>
      </c>
      <c r="C1949">
        <v>14</v>
      </c>
    </row>
    <row r="1950" spans="1:3" x14ac:dyDescent="0.35">
      <c r="A1950" s="1">
        <v>41656</v>
      </c>
      <c r="B1950" s="2" t="s">
        <v>45</v>
      </c>
      <c r="C1950">
        <v>431</v>
      </c>
    </row>
    <row r="1951" spans="1:3" x14ac:dyDescent="0.35">
      <c r="A1951" s="1">
        <v>41658</v>
      </c>
      <c r="B1951" s="2" t="s">
        <v>22</v>
      </c>
      <c r="C1951">
        <v>390</v>
      </c>
    </row>
    <row r="1952" spans="1:3" x14ac:dyDescent="0.35">
      <c r="A1952" s="1">
        <v>41663</v>
      </c>
      <c r="B1952" s="2" t="s">
        <v>222</v>
      </c>
      <c r="C1952">
        <v>1</v>
      </c>
    </row>
    <row r="1953" spans="1:3" x14ac:dyDescent="0.35">
      <c r="A1953" s="1">
        <v>41666</v>
      </c>
      <c r="B1953" s="2" t="s">
        <v>17</v>
      </c>
      <c r="C1953">
        <v>392</v>
      </c>
    </row>
    <row r="1954" spans="1:3" x14ac:dyDescent="0.35">
      <c r="A1954" s="1">
        <v>41668</v>
      </c>
      <c r="B1954" s="2" t="s">
        <v>37</v>
      </c>
      <c r="C1954">
        <v>175</v>
      </c>
    </row>
    <row r="1955" spans="1:3" x14ac:dyDescent="0.35">
      <c r="A1955" s="1">
        <v>41668</v>
      </c>
      <c r="B1955" s="2" t="s">
        <v>55</v>
      </c>
      <c r="C1955">
        <v>118</v>
      </c>
    </row>
    <row r="1956" spans="1:3" x14ac:dyDescent="0.35">
      <c r="A1956" s="1">
        <v>41672</v>
      </c>
      <c r="B1956" s="2" t="s">
        <v>9</v>
      </c>
      <c r="C1956">
        <v>297</v>
      </c>
    </row>
    <row r="1957" spans="1:3" x14ac:dyDescent="0.35">
      <c r="A1957" s="1">
        <v>41676</v>
      </c>
      <c r="B1957" s="2" t="s">
        <v>23</v>
      </c>
      <c r="C1957">
        <v>89</v>
      </c>
    </row>
    <row r="1958" spans="1:3" x14ac:dyDescent="0.35">
      <c r="A1958" s="1">
        <v>41676</v>
      </c>
      <c r="B1958" s="2" t="s">
        <v>22</v>
      </c>
      <c r="C1958">
        <v>182</v>
      </c>
    </row>
    <row r="1959" spans="1:3" x14ac:dyDescent="0.35">
      <c r="A1959" s="1">
        <v>41677</v>
      </c>
      <c r="B1959" s="2" t="s">
        <v>10</v>
      </c>
      <c r="C1959">
        <v>130</v>
      </c>
    </row>
    <row r="1960" spans="1:3" x14ac:dyDescent="0.35">
      <c r="A1960" s="1">
        <v>41680</v>
      </c>
      <c r="B1960" s="2" t="s">
        <v>26</v>
      </c>
      <c r="C1960">
        <v>187</v>
      </c>
    </row>
    <row r="1961" spans="1:3" x14ac:dyDescent="0.35">
      <c r="A1961" s="1">
        <v>41681</v>
      </c>
      <c r="B1961" s="2" t="s">
        <v>50</v>
      </c>
      <c r="C1961">
        <v>166</v>
      </c>
    </row>
    <row r="1962" spans="1:3" x14ac:dyDescent="0.35">
      <c r="A1962" s="1">
        <v>41682</v>
      </c>
      <c r="B1962" s="2" t="s">
        <v>23</v>
      </c>
      <c r="C1962">
        <v>58</v>
      </c>
    </row>
    <row r="1963" spans="1:3" x14ac:dyDescent="0.35">
      <c r="A1963" s="1">
        <v>41686</v>
      </c>
      <c r="B1963" s="2" t="s">
        <v>25</v>
      </c>
      <c r="C1963">
        <v>187</v>
      </c>
    </row>
    <row r="1964" spans="1:3" x14ac:dyDescent="0.35">
      <c r="A1964" s="1">
        <v>41687</v>
      </c>
      <c r="B1964" s="2" t="s">
        <v>23</v>
      </c>
      <c r="C1964">
        <v>58</v>
      </c>
    </row>
    <row r="1965" spans="1:3" x14ac:dyDescent="0.35">
      <c r="A1965" s="1">
        <v>41689</v>
      </c>
      <c r="B1965" s="2" t="s">
        <v>60</v>
      </c>
      <c r="C1965">
        <v>19</v>
      </c>
    </row>
    <row r="1966" spans="1:3" x14ac:dyDescent="0.35">
      <c r="A1966" s="1">
        <v>41689</v>
      </c>
      <c r="B1966" s="2" t="s">
        <v>9</v>
      </c>
      <c r="C1966">
        <v>388</v>
      </c>
    </row>
    <row r="1967" spans="1:3" x14ac:dyDescent="0.35">
      <c r="A1967" s="1">
        <v>41690</v>
      </c>
      <c r="B1967" s="2" t="s">
        <v>105</v>
      </c>
      <c r="C1967">
        <v>20</v>
      </c>
    </row>
    <row r="1968" spans="1:3" x14ac:dyDescent="0.35">
      <c r="A1968" s="1">
        <v>41690</v>
      </c>
      <c r="B1968" s="2" t="s">
        <v>6</v>
      </c>
      <c r="C1968">
        <v>185</v>
      </c>
    </row>
    <row r="1969" spans="1:3" x14ac:dyDescent="0.35">
      <c r="A1969" s="1">
        <v>41690</v>
      </c>
      <c r="B1969" s="2" t="s">
        <v>66</v>
      </c>
      <c r="C1969">
        <v>191</v>
      </c>
    </row>
    <row r="1970" spans="1:3" x14ac:dyDescent="0.35">
      <c r="A1970" s="1">
        <v>41691</v>
      </c>
      <c r="B1970" s="2" t="s">
        <v>87</v>
      </c>
      <c r="C1970">
        <v>1</v>
      </c>
    </row>
    <row r="1971" spans="1:3" x14ac:dyDescent="0.35">
      <c r="A1971" s="1">
        <v>41692</v>
      </c>
      <c r="B1971" s="2" t="s">
        <v>71</v>
      </c>
      <c r="C1971">
        <v>90</v>
      </c>
    </row>
    <row r="1972" spans="1:3" x14ac:dyDescent="0.35">
      <c r="A1972" s="1">
        <v>41696</v>
      </c>
      <c r="B1972" s="2" t="s">
        <v>9</v>
      </c>
      <c r="C1972">
        <v>234</v>
      </c>
    </row>
    <row r="1973" spans="1:3" x14ac:dyDescent="0.35">
      <c r="A1973" s="1">
        <v>41699</v>
      </c>
      <c r="B1973" s="2" t="s">
        <v>45</v>
      </c>
      <c r="C1973">
        <v>212</v>
      </c>
    </row>
    <row r="1974" spans="1:3" x14ac:dyDescent="0.35">
      <c r="A1974" s="1">
        <v>41701</v>
      </c>
      <c r="B1974" s="2" t="s">
        <v>45</v>
      </c>
      <c r="C1974">
        <v>372</v>
      </c>
    </row>
    <row r="1975" spans="1:3" x14ac:dyDescent="0.35">
      <c r="A1975" s="1">
        <v>41701</v>
      </c>
      <c r="B1975" s="2" t="s">
        <v>35</v>
      </c>
      <c r="C1975">
        <v>102</v>
      </c>
    </row>
    <row r="1976" spans="1:3" x14ac:dyDescent="0.35">
      <c r="A1976" s="1">
        <v>41701</v>
      </c>
      <c r="B1976" s="2" t="s">
        <v>10</v>
      </c>
      <c r="C1976">
        <v>69</v>
      </c>
    </row>
    <row r="1977" spans="1:3" x14ac:dyDescent="0.35">
      <c r="A1977" s="1">
        <v>41708</v>
      </c>
      <c r="B1977" s="2" t="s">
        <v>175</v>
      </c>
      <c r="C1977">
        <v>5</v>
      </c>
    </row>
    <row r="1978" spans="1:3" x14ac:dyDescent="0.35">
      <c r="A1978" s="1">
        <v>41713</v>
      </c>
      <c r="B1978" s="2" t="s">
        <v>69</v>
      </c>
      <c r="C1978">
        <v>146</v>
      </c>
    </row>
    <row r="1979" spans="1:3" x14ac:dyDescent="0.35">
      <c r="A1979" s="1">
        <v>41714</v>
      </c>
      <c r="B1979" s="2" t="s">
        <v>20</v>
      </c>
      <c r="C1979">
        <v>114</v>
      </c>
    </row>
    <row r="1980" spans="1:3" x14ac:dyDescent="0.35">
      <c r="A1980" s="1">
        <v>41716</v>
      </c>
      <c r="B1980" s="2" t="s">
        <v>14</v>
      </c>
      <c r="C1980">
        <v>265</v>
      </c>
    </row>
    <row r="1981" spans="1:3" x14ac:dyDescent="0.35">
      <c r="A1981" s="1">
        <v>41716</v>
      </c>
      <c r="B1981" s="2" t="s">
        <v>128</v>
      </c>
      <c r="C1981">
        <v>1</v>
      </c>
    </row>
    <row r="1982" spans="1:3" x14ac:dyDescent="0.35">
      <c r="A1982" s="1">
        <v>41719</v>
      </c>
      <c r="B1982" s="2" t="s">
        <v>156</v>
      </c>
      <c r="C1982">
        <v>16</v>
      </c>
    </row>
    <row r="1983" spans="1:3" x14ac:dyDescent="0.35">
      <c r="A1983" s="1">
        <v>41721</v>
      </c>
      <c r="B1983" s="2" t="s">
        <v>191</v>
      </c>
      <c r="C1983">
        <v>11</v>
      </c>
    </row>
    <row r="1984" spans="1:3" x14ac:dyDescent="0.35">
      <c r="A1984" s="1">
        <v>41721</v>
      </c>
      <c r="B1984" s="2" t="s">
        <v>22</v>
      </c>
      <c r="C1984">
        <v>118</v>
      </c>
    </row>
    <row r="1985" spans="1:3" x14ac:dyDescent="0.35">
      <c r="A1985" s="1">
        <v>41728</v>
      </c>
      <c r="B1985" s="2" t="s">
        <v>45</v>
      </c>
      <c r="C1985">
        <v>213</v>
      </c>
    </row>
    <row r="1986" spans="1:3" x14ac:dyDescent="0.35">
      <c r="A1986" s="1">
        <v>41732</v>
      </c>
      <c r="B1986" s="2" t="s">
        <v>9</v>
      </c>
      <c r="C1986">
        <v>146</v>
      </c>
    </row>
    <row r="1987" spans="1:3" x14ac:dyDescent="0.35">
      <c r="A1987" s="1">
        <v>41734</v>
      </c>
      <c r="B1987" s="2" t="s">
        <v>124</v>
      </c>
      <c r="C1987">
        <v>6</v>
      </c>
    </row>
    <row r="1988" spans="1:3" x14ac:dyDescent="0.35">
      <c r="A1988" s="1">
        <v>41736</v>
      </c>
      <c r="B1988" s="2" t="s">
        <v>45</v>
      </c>
      <c r="C1988">
        <v>392</v>
      </c>
    </row>
    <row r="1989" spans="1:3" x14ac:dyDescent="0.35">
      <c r="A1989" s="1">
        <v>41736</v>
      </c>
      <c r="B1989" s="2" t="s">
        <v>102</v>
      </c>
      <c r="C1989">
        <v>422</v>
      </c>
    </row>
    <row r="1990" spans="1:3" x14ac:dyDescent="0.35">
      <c r="A1990" s="1">
        <v>41740</v>
      </c>
      <c r="B1990" s="2" t="s">
        <v>22</v>
      </c>
      <c r="C1990">
        <v>474</v>
      </c>
    </row>
    <row r="1991" spans="1:3" x14ac:dyDescent="0.35">
      <c r="A1991" s="1">
        <v>41741</v>
      </c>
      <c r="B1991" s="2" t="s">
        <v>55</v>
      </c>
      <c r="C1991">
        <v>166</v>
      </c>
    </row>
    <row r="1992" spans="1:3" x14ac:dyDescent="0.35">
      <c r="A1992" s="1">
        <v>41743</v>
      </c>
      <c r="B1992" s="2" t="s">
        <v>55</v>
      </c>
      <c r="C1992">
        <v>121</v>
      </c>
    </row>
    <row r="1993" spans="1:3" x14ac:dyDescent="0.35">
      <c r="A1993" s="1">
        <v>41744</v>
      </c>
      <c r="B1993" s="2" t="s">
        <v>17</v>
      </c>
      <c r="C1993">
        <v>406</v>
      </c>
    </row>
    <row r="1994" spans="1:3" x14ac:dyDescent="0.35">
      <c r="A1994" s="1">
        <v>41746</v>
      </c>
      <c r="B1994" s="2" t="s">
        <v>26</v>
      </c>
      <c r="C1994">
        <v>41</v>
      </c>
    </row>
    <row r="1995" spans="1:3" x14ac:dyDescent="0.35">
      <c r="A1995" s="1">
        <v>41750</v>
      </c>
      <c r="B1995" s="2" t="s">
        <v>50</v>
      </c>
      <c r="C1995">
        <v>254</v>
      </c>
    </row>
    <row r="1996" spans="1:3" x14ac:dyDescent="0.35">
      <c r="A1996" s="1">
        <v>41750</v>
      </c>
      <c r="B1996" s="2" t="s">
        <v>9</v>
      </c>
      <c r="C1996">
        <v>246</v>
      </c>
    </row>
    <row r="1997" spans="1:3" x14ac:dyDescent="0.35">
      <c r="A1997" s="1">
        <v>41755</v>
      </c>
      <c r="B1997" s="2" t="s">
        <v>19</v>
      </c>
      <c r="C1997">
        <v>148</v>
      </c>
    </row>
    <row r="1998" spans="1:3" x14ac:dyDescent="0.35">
      <c r="A1998" s="1">
        <v>41755</v>
      </c>
      <c r="B1998" s="2" t="s">
        <v>5</v>
      </c>
      <c r="C1998">
        <v>365</v>
      </c>
    </row>
    <row r="1999" spans="1:3" x14ac:dyDescent="0.35">
      <c r="A1999" s="1">
        <v>41756</v>
      </c>
      <c r="B1999" s="2" t="s">
        <v>20</v>
      </c>
      <c r="C1999">
        <v>20</v>
      </c>
    </row>
    <row r="2000" spans="1:3" x14ac:dyDescent="0.35">
      <c r="A2000" s="1">
        <v>41761</v>
      </c>
      <c r="B2000" s="2" t="s">
        <v>137</v>
      </c>
      <c r="C2000">
        <v>4</v>
      </c>
    </row>
    <row r="2001" spans="1:3" x14ac:dyDescent="0.35">
      <c r="A2001" s="1">
        <v>41764</v>
      </c>
      <c r="B2001" s="2" t="s">
        <v>45</v>
      </c>
      <c r="C2001">
        <v>215</v>
      </c>
    </row>
    <row r="2002" spans="1:3" x14ac:dyDescent="0.35">
      <c r="A2002" s="1">
        <v>41766</v>
      </c>
      <c r="B2002" s="2" t="s">
        <v>12</v>
      </c>
      <c r="C2002">
        <v>138</v>
      </c>
    </row>
    <row r="2003" spans="1:3" x14ac:dyDescent="0.35">
      <c r="A2003" s="1">
        <v>41766</v>
      </c>
      <c r="B2003" s="2" t="s">
        <v>7</v>
      </c>
      <c r="C2003">
        <v>496</v>
      </c>
    </row>
    <row r="2004" spans="1:3" x14ac:dyDescent="0.35">
      <c r="A2004" s="1">
        <v>41767</v>
      </c>
      <c r="B2004" s="2" t="s">
        <v>37</v>
      </c>
      <c r="C2004">
        <v>155</v>
      </c>
    </row>
    <row r="2005" spans="1:3" x14ac:dyDescent="0.35">
      <c r="A2005" s="1">
        <v>41770</v>
      </c>
      <c r="B2005" s="2" t="s">
        <v>24</v>
      </c>
      <c r="C2005">
        <v>386</v>
      </c>
    </row>
    <row r="2006" spans="1:3" x14ac:dyDescent="0.35">
      <c r="A2006" s="1">
        <v>41773</v>
      </c>
      <c r="B2006" s="2" t="s">
        <v>71</v>
      </c>
      <c r="C2006">
        <v>124</v>
      </c>
    </row>
    <row r="2007" spans="1:3" x14ac:dyDescent="0.35">
      <c r="A2007" s="1">
        <v>41774</v>
      </c>
      <c r="B2007" s="2" t="s">
        <v>14</v>
      </c>
      <c r="C2007">
        <v>173</v>
      </c>
    </row>
    <row r="2008" spans="1:3" x14ac:dyDescent="0.35">
      <c r="A2008" s="1">
        <v>41776</v>
      </c>
      <c r="B2008" s="2" t="s">
        <v>35</v>
      </c>
      <c r="C2008">
        <v>161</v>
      </c>
    </row>
    <row r="2009" spans="1:3" x14ac:dyDescent="0.35">
      <c r="A2009" s="1">
        <v>41778</v>
      </c>
      <c r="B2009" s="2" t="s">
        <v>69</v>
      </c>
      <c r="C2009">
        <v>147</v>
      </c>
    </row>
    <row r="2010" spans="1:3" x14ac:dyDescent="0.35">
      <c r="A2010" s="1">
        <v>41784</v>
      </c>
      <c r="B2010" s="2" t="s">
        <v>22</v>
      </c>
      <c r="C2010">
        <v>401</v>
      </c>
    </row>
    <row r="2011" spans="1:3" x14ac:dyDescent="0.35">
      <c r="A2011" s="1">
        <v>41784</v>
      </c>
      <c r="B2011" s="2" t="s">
        <v>50</v>
      </c>
      <c r="C2011">
        <v>101</v>
      </c>
    </row>
    <row r="2012" spans="1:3" x14ac:dyDescent="0.35">
      <c r="A2012" s="1">
        <v>41785</v>
      </c>
      <c r="B2012" s="2" t="s">
        <v>22</v>
      </c>
      <c r="C2012">
        <v>169</v>
      </c>
    </row>
    <row r="2013" spans="1:3" x14ac:dyDescent="0.35">
      <c r="A2013" s="1">
        <v>41786</v>
      </c>
      <c r="B2013" s="2" t="s">
        <v>14</v>
      </c>
      <c r="C2013">
        <v>324</v>
      </c>
    </row>
    <row r="2014" spans="1:3" x14ac:dyDescent="0.35">
      <c r="A2014" s="1">
        <v>41787</v>
      </c>
      <c r="B2014" s="2" t="s">
        <v>219</v>
      </c>
      <c r="C2014">
        <v>16</v>
      </c>
    </row>
    <row r="2015" spans="1:3" x14ac:dyDescent="0.35">
      <c r="A2015" s="1">
        <v>41788</v>
      </c>
      <c r="B2015" s="2" t="s">
        <v>71</v>
      </c>
      <c r="C2015">
        <v>194</v>
      </c>
    </row>
    <row r="2016" spans="1:3" x14ac:dyDescent="0.35">
      <c r="A2016" s="1">
        <v>41789</v>
      </c>
      <c r="B2016" s="2" t="s">
        <v>102</v>
      </c>
      <c r="C2016">
        <v>197</v>
      </c>
    </row>
    <row r="2017" spans="1:3" x14ac:dyDescent="0.35">
      <c r="A2017" s="1">
        <v>41789</v>
      </c>
      <c r="B2017" s="2" t="s">
        <v>23</v>
      </c>
      <c r="C2017">
        <v>23</v>
      </c>
    </row>
    <row r="2018" spans="1:3" x14ac:dyDescent="0.35">
      <c r="A2018" s="1">
        <v>41790</v>
      </c>
      <c r="B2018" s="2" t="s">
        <v>12</v>
      </c>
      <c r="C2018">
        <v>138</v>
      </c>
    </row>
    <row r="2019" spans="1:3" x14ac:dyDescent="0.35">
      <c r="A2019" s="1">
        <v>41791</v>
      </c>
      <c r="B2019" s="2" t="s">
        <v>61</v>
      </c>
      <c r="C2019">
        <v>121</v>
      </c>
    </row>
    <row r="2020" spans="1:3" x14ac:dyDescent="0.35">
      <c r="A2020" s="1">
        <v>41793</v>
      </c>
      <c r="B2020" s="2" t="s">
        <v>204</v>
      </c>
      <c r="C2020">
        <v>10</v>
      </c>
    </row>
    <row r="2021" spans="1:3" x14ac:dyDescent="0.35">
      <c r="A2021" s="1">
        <v>41795</v>
      </c>
      <c r="B2021" s="2" t="s">
        <v>130</v>
      </c>
      <c r="C2021">
        <v>9</v>
      </c>
    </row>
    <row r="2022" spans="1:3" x14ac:dyDescent="0.35">
      <c r="A2022" s="1">
        <v>41798</v>
      </c>
      <c r="B2022" s="2" t="s">
        <v>52</v>
      </c>
      <c r="C2022">
        <v>35</v>
      </c>
    </row>
    <row r="2023" spans="1:3" x14ac:dyDescent="0.35">
      <c r="A2023" s="1">
        <v>41802</v>
      </c>
      <c r="B2023" s="2" t="s">
        <v>35</v>
      </c>
      <c r="C2023">
        <v>154</v>
      </c>
    </row>
    <row r="2024" spans="1:3" x14ac:dyDescent="0.35">
      <c r="A2024" s="1">
        <v>41806</v>
      </c>
      <c r="B2024" s="2" t="s">
        <v>113</v>
      </c>
      <c r="C2024">
        <v>1</v>
      </c>
    </row>
    <row r="2025" spans="1:3" x14ac:dyDescent="0.35">
      <c r="A2025" s="1">
        <v>41807</v>
      </c>
      <c r="B2025" s="2" t="s">
        <v>14</v>
      </c>
      <c r="C2025">
        <v>249</v>
      </c>
    </row>
    <row r="2026" spans="1:3" x14ac:dyDescent="0.35">
      <c r="A2026" s="1">
        <v>41807</v>
      </c>
      <c r="B2026" s="2" t="s">
        <v>37</v>
      </c>
      <c r="C2026">
        <v>27</v>
      </c>
    </row>
    <row r="2027" spans="1:3" x14ac:dyDescent="0.35">
      <c r="A2027" s="1">
        <v>41809</v>
      </c>
      <c r="B2027" s="2" t="s">
        <v>12</v>
      </c>
      <c r="C2027">
        <v>167</v>
      </c>
    </row>
    <row r="2028" spans="1:3" x14ac:dyDescent="0.35">
      <c r="A2028" s="1">
        <v>41810</v>
      </c>
      <c r="B2028" s="2" t="s">
        <v>12</v>
      </c>
      <c r="C2028">
        <v>71</v>
      </c>
    </row>
    <row r="2029" spans="1:3" x14ac:dyDescent="0.35">
      <c r="A2029" s="1">
        <v>41810</v>
      </c>
      <c r="B2029" s="2" t="s">
        <v>83</v>
      </c>
      <c r="C2029">
        <v>13</v>
      </c>
    </row>
    <row r="2030" spans="1:3" x14ac:dyDescent="0.35">
      <c r="A2030" s="1">
        <v>41811</v>
      </c>
      <c r="B2030" s="2" t="s">
        <v>30</v>
      </c>
      <c r="C2030">
        <v>90</v>
      </c>
    </row>
    <row r="2031" spans="1:3" x14ac:dyDescent="0.35">
      <c r="A2031" s="1">
        <v>41814</v>
      </c>
      <c r="B2031" s="2" t="s">
        <v>9</v>
      </c>
      <c r="C2031">
        <v>106</v>
      </c>
    </row>
    <row r="2032" spans="1:3" x14ac:dyDescent="0.35">
      <c r="A2032" s="1">
        <v>41815</v>
      </c>
      <c r="B2032" s="2" t="s">
        <v>66</v>
      </c>
      <c r="C2032">
        <v>57</v>
      </c>
    </row>
    <row r="2033" spans="1:3" x14ac:dyDescent="0.35">
      <c r="A2033" s="1">
        <v>41815</v>
      </c>
      <c r="B2033" s="2" t="s">
        <v>18</v>
      </c>
      <c r="C2033">
        <v>59</v>
      </c>
    </row>
    <row r="2034" spans="1:3" x14ac:dyDescent="0.35">
      <c r="A2034" s="1">
        <v>41817</v>
      </c>
      <c r="B2034" s="2" t="s">
        <v>79</v>
      </c>
      <c r="C2034">
        <v>11</v>
      </c>
    </row>
    <row r="2035" spans="1:3" x14ac:dyDescent="0.35">
      <c r="A2035" s="1">
        <v>41818</v>
      </c>
      <c r="B2035" s="2" t="s">
        <v>102</v>
      </c>
      <c r="C2035">
        <v>361</v>
      </c>
    </row>
    <row r="2036" spans="1:3" x14ac:dyDescent="0.35">
      <c r="A2036" s="1">
        <v>41819</v>
      </c>
      <c r="B2036" s="2" t="s">
        <v>8</v>
      </c>
      <c r="C2036">
        <v>153</v>
      </c>
    </row>
    <row r="2037" spans="1:3" x14ac:dyDescent="0.35">
      <c r="A2037" s="1">
        <v>41820</v>
      </c>
      <c r="B2037" s="2" t="s">
        <v>147</v>
      </c>
      <c r="C2037">
        <v>7</v>
      </c>
    </row>
    <row r="2038" spans="1:3" x14ac:dyDescent="0.35">
      <c r="A2038" s="1">
        <v>41821</v>
      </c>
      <c r="B2038" s="2" t="s">
        <v>71</v>
      </c>
      <c r="C2038">
        <v>65</v>
      </c>
    </row>
    <row r="2039" spans="1:3" x14ac:dyDescent="0.35">
      <c r="A2039" s="1">
        <v>41823</v>
      </c>
      <c r="B2039" s="2" t="s">
        <v>9</v>
      </c>
      <c r="C2039">
        <v>409</v>
      </c>
    </row>
    <row r="2040" spans="1:3" x14ac:dyDescent="0.35">
      <c r="A2040" s="1">
        <v>41825</v>
      </c>
      <c r="B2040" s="2" t="s">
        <v>63</v>
      </c>
      <c r="C2040">
        <v>63</v>
      </c>
    </row>
    <row r="2041" spans="1:3" x14ac:dyDescent="0.35">
      <c r="A2041" s="1">
        <v>41826</v>
      </c>
      <c r="B2041" s="2" t="s">
        <v>7</v>
      </c>
      <c r="C2041">
        <v>441</v>
      </c>
    </row>
    <row r="2042" spans="1:3" x14ac:dyDescent="0.35">
      <c r="A2042" s="1">
        <v>41830</v>
      </c>
      <c r="B2042" s="2" t="s">
        <v>52</v>
      </c>
      <c r="C2042">
        <v>91</v>
      </c>
    </row>
    <row r="2043" spans="1:3" x14ac:dyDescent="0.35">
      <c r="A2043" s="1">
        <v>41831</v>
      </c>
      <c r="B2043" s="2" t="s">
        <v>12</v>
      </c>
      <c r="C2043">
        <v>73</v>
      </c>
    </row>
    <row r="2044" spans="1:3" x14ac:dyDescent="0.35">
      <c r="A2044" s="1">
        <v>41832</v>
      </c>
      <c r="B2044" s="2" t="s">
        <v>6</v>
      </c>
      <c r="C2044">
        <v>184</v>
      </c>
    </row>
    <row r="2045" spans="1:3" x14ac:dyDescent="0.35">
      <c r="A2045" s="1">
        <v>41836</v>
      </c>
      <c r="B2045" s="2" t="s">
        <v>61</v>
      </c>
      <c r="C2045">
        <v>191</v>
      </c>
    </row>
    <row r="2046" spans="1:3" x14ac:dyDescent="0.35">
      <c r="A2046" s="1">
        <v>41837</v>
      </c>
      <c r="B2046" s="2" t="s">
        <v>17</v>
      </c>
      <c r="C2046">
        <v>371</v>
      </c>
    </row>
    <row r="2047" spans="1:3" x14ac:dyDescent="0.35">
      <c r="A2047" s="1">
        <v>41838</v>
      </c>
      <c r="B2047" s="2" t="s">
        <v>22</v>
      </c>
      <c r="C2047">
        <v>485</v>
      </c>
    </row>
    <row r="2048" spans="1:3" x14ac:dyDescent="0.35">
      <c r="A2048" s="1">
        <v>41838</v>
      </c>
      <c r="B2048" s="2" t="s">
        <v>37</v>
      </c>
      <c r="C2048">
        <v>92</v>
      </c>
    </row>
    <row r="2049" spans="1:3" x14ac:dyDescent="0.35">
      <c r="A2049" s="1">
        <v>41840</v>
      </c>
      <c r="B2049" s="2" t="s">
        <v>17</v>
      </c>
      <c r="C2049">
        <v>442</v>
      </c>
    </row>
    <row r="2050" spans="1:3" x14ac:dyDescent="0.35">
      <c r="A2050" s="1">
        <v>41841</v>
      </c>
      <c r="B2050" s="2" t="s">
        <v>8</v>
      </c>
      <c r="C2050">
        <v>44</v>
      </c>
    </row>
    <row r="2051" spans="1:3" x14ac:dyDescent="0.35">
      <c r="A2051" s="1">
        <v>41843</v>
      </c>
      <c r="B2051" s="2" t="s">
        <v>39</v>
      </c>
      <c r="C2051">
        <v>39</v>
      </c>
    </row>
    <row r="2052" spans="1:3" x14ac:dyDescent="0.35">
      <c r="A2052" s="1">
        <v>41848</v>
      </c>
      <c r="B2052" s="2" t="s">
        <v>17</v>
      </c>
      <c r="C2052">
        <v>288</v>
      </c>
    </row>
    <row r="2053" spans="1:3" x14ac:dyDescent="0.35">
      <c r="A2053" s="1">
        <v>41848</v>
      </c>
      <c r="B2053" s="2" t="s">
        <v>190</v>
      </c>
      <c r="C2053">
        <v>4</v>
      </c>
    </row>
    <row r="2054" spans="1:3" x14ac:dyDescent="0.35">
      <c r="A2054" s="1">
        <v>41851</v>
      </c>
      <c r="B2054" s="2" t="s">
        <v>238</v>
      </c>
      <c r="C2054">
        <v>6</v>
      </c>
    </row>
    <row r="2055" spans="1:3" x14ac:dyDescent="0.35">
      <c r="A2055" s="1">
        <v>41851</v>
      </c>
      <c r="B2055" s="2" t="s">
        <v>116</v>
      </c>
      <c r="C2055">
        <v>9</v>
      </c>
    </row>
    <row r="2056" spans="1:3" x14ac:dyDescent="0.35">
      <c r="A2056" s="1">
        <v>41852</v>
      </c>
      <c r="B2056" s="2" t="s">
        <v>37</v>
      </c>
      <c r="C2056">
        <v>178</v>
      </c>
    </row>
    <row r="2057" spans="1:3" x14ac:dyDescent="0.35">
      <c r="A2057" s="1">
        <v>41853</v>
      </c>
      <c r="B2057" s="2" t="s">
        <v>50</v>
      </c>
      <c r="C2057">
        <v>455</v>
      </c>
    </row>
    <row r="2058" spans="1:3" x14ac:dyDescent="0.35">
      <c r="A2058" s="1">
        <v>41854</v>
      </c>
      <c r="B2058" s="2" t="s">
        <v>78</v>
      </c>
      <c r="C2058">
        <v>56</v>
      </c>
    </row>
    <row r="2059" spans="1:3" x14ac:dyDescent="0.35">
      <c r="A2059" s="1">
        <v>41858</v>
      </c>
      <c r="B2059" s="2" t="s">
        <v>61</v>
      </c>
      <c r="C2059">
        <v>46</v>
      </c>
    </row>
    <row r="2060" spans="1:3" x14ac:dyDescent="0.35">
      <c r="A2060" s="1">
        <v>41859</v>
      </c>
      <c r="B2060" s="2" t="s">
        <v>124</v>
      </c>
      <c r="C2060">
        <v>15</v>
      </c>
    </row>
    <row r="2061" spans="1:3" x14ac:dyDescent="0.35">
      <c r="A2061" s="1">
        <v>41860</v>
      </c>
      <c r="B2061" s="2" t="s">
        <v>8</v>
      </c>
      <c r="C2061">
        <v>130</v>
      </c>
    </row>
    <row r="2062" spans="1:3" x14ac:dyDescent="0.35">
      <c r="A2062" s="1">
        <v>41861</v>
      </c>
      <c r="B2062" s="2" t="s">
        <v>20</v>
      </c>
      <c r="C2062">
        <v>154</v>
      </c>
    </row>
    <row r="2063" spans="1:3" x14ac:dyDescent="0.35">
      <c r="A2063" s="1">
        <v>41861</v>
      </c>
      <c r="B2063" s="2" t="s">
        <v>8</v>
      </c>
      <c r="C2063">
        <v>137</v>
      </c>
    </row>
    <row r="2064" spans="1:3" x14ac:dyDescent="0.35">
      <c r="A2064" s="1">
        <v>41863</v>
      </c>
      <c r="B2064" s="2" t="s">
        <v>58</v>
      </c>
      <c r="C2064">
        <v>119</v>
      </c>
    </row>
    <row r="2065" spans="1:3" x14ac:dyDescent="0.35">
      <c r="A2065" s="1">
        <v>41863</v>
      </c>
      <c r="B2065" s="2" t="s">
        <v>50</v>
      </c>
      <c r="C2065">
        <v>138</v>
      </c>
    </row>
    <row r="2066" spans="1:3" x14ac:dyDescent="0.35">
      <c r="A2066" s="1">
        <v>41864</v>
      </c>
      <c r="B2066" s="2" t="s">
        <v>50</v>
      </c>
      <c r="C2066">
        <v>303</v>
      </c>
    </row>
    <row r="2067" spans="1:3" x14ac:dyDescent="0.35">
      <c r="A2067" s="1">
        <v>41866</v>
      </c>
      <c r="B2067" s="2" t="s">
        <v>18</v>
      </c>
      <c r="C2067">
        <v>73</v>
      </c>
    </row>
    <row r="2068" spans="1:3" x14ac:dyDescent="0.35">
      <c r="A2068" s="1">
        <v>41868</v>
      </c>
      <c r="B2068" s="2" t="s">
        <v>55</v>
      </c>
      <c r="C2068">
        <v>35</v>
      </c>
    </row>
    <row r="2069" spans="1:3" x14ac:dyDescent="0.35">
      <c r="A2069" s="1">
        <v>41868</v>
      </c>
      <c r="B2069" s="2" t="s">
        <v>14</v>
      </c>
      <c r="C2069">
        <v>435</v>
      </c>
    </row>
    <row r="2070" spans="1:3" x14ac:dyDescent="0.35">
      <c r="A2070" s="1">
        <v>41871</v>
      </c>
      <c r="B2070" s="2" t="s">
        <v>9</v>
      </c>
      <c r="C2070">
        <v>476</v>
      </c>
    </row>
    <row r="2071" spans="1:3" x14ac:dyDescent="0.35">
      <c r="A2071" s="1">
        <v>41874</v>
      </c>
      <c r="B2071" s="2" t="s">
        <v>7</v>
      </c>
      <c r="C2071">
        <v>386</v>
      </c>
    </row>
    <row r="2072" spans="1:3" x14ac:dyDescent="0.35">
      <c r="A2072" s="1">
        <v>41877</v>
      </c>
      <c r="B2072" s="2" t="s">
        <v>10</v>
      </c>
      <c r="C2072">
        <v>147</v>
      </c>
    </row>
    <row r="2073" spans="1:3" x14ac:dyDescent="0.35">
      <c r="A2073" s="1">
        <v>41880</v>
      </c>
      <c r="B2073" s="2" t="s">
        <v>14</v>
      </c>
      <c r="C2073">
        <v>112</v>
      </c>
    </row>
    <row r="2074" spans="1:3" x14ac:dyDescent="0.35">
      <c r="A2074" s="1">
        <v>41885</v>
      </c>
      <c r="B2074" s="2" t="s">
        <v>61</v>
      </c>
      <c r="C2074">
        <v>156</v>
      </c>
    </row>
    <row r="2075" spans="1:3" x14ac:dyDescent="0.35">
      <c r="A2075" s="1">
        <v>41886</v>
      </c>
      <c r="B2075" s="2" t="s">
        <v>102</v>
      </c>
      <c r="C2075">
        <v>106</v>
      </c>
    </row>
    <row r="2076" spans="1:3" x14ac:dyDescent="0.35">
      <c r="A2076" s="1">
        <v>41888</v>
      </c>
      <c r="B2076" s="2" t="s">
        <v>139</v>
      </c>
      <c r="C2076">
        <v>2</v>
      </c>
    </row>
    <row r="2077" spans="1:3" x14ac:dyDescent="0.35">
      <c r="A2077" s="1">
        <v>41888</v>
      </c>
      <c r="B2077" s="2" t="s">
        <v>86</v>
      </c>
      <c r="C2077">
        <v>19</v>
      </c>
    </row>
    <row r="2078" spans="1:3" x14ac:dyDescent="0.35">
      <c r="A2078" s="1">
        <v>41889</v>
      </c>
      <c r="B2078" s="2" t="s">
        <v>59</v>
      </c>
      <c r="C2078">
        <v>18</v>
      </c>
    </row>
    <row r="2079" spans="1:3" x14ac:dyDescent="0.35">
      <c r="A2079" s="1">
        <v>41892</v>
      </c>
      <c r="B2079" s="2" t="s">
        <v>102</v>
      </c>
      <c r="C2079">
        <v>332</v>
      </c>
    </row>
    <row r="2080" spans="1:3" x14ac:dyDescent="0.35">
      <c r="A2080" s="1">
        <v>41893</v>
      </c>
      <c r="B2080" s="2" t="s">
        <v>110</v>
      </c>
      <c r="C2080">
        <v>1</v>
      </c>
    </row>
    <row r="2081" spans="1:3" x14ac:dyDescent="0.35">
      <c r="A2081" s="1">
        <v>41894</v>
      </c>
      <c r="B2081" s="2" t="s">
        <v>17</v>
      </c>
      <c r="C2081">
        <v>438</v>
      </c>
    </row>
    <row r="2082" spans="1:3" x14ac:dyDescent="0.35">
      <c r="A2082" s="1">
        <v>41895</v>
      </c>
      <c r="B2082" s="2" t="s">
        <v>19</v>
      </c>
      <c r="C2082">
        <v>25</v>
      </c>
    </row>
    <row r="2083" spans="1:3" x14ac:dyDescent="0.35">
      <c r="A2083" s="1">
        <v>41897</v>
      </c>
      <c r="B2083" s="2" t="s">
        <v>14</v>
      </c>
      <c r="C2083">
        <v>220</v>
      </c>
    </row>
    <row r="2084" spans="1:3" x14ac:dyDescent="0.35">
      <c r="A2084" s="1">
        <v>41897</v>
      </c>
      <c r="B2084" s="2" t="s">
        <v>39</v>
      </c>
      <c r="C2084">
        <v>47</v>
      </c>
    </row>
    <row r="2085" spans="1:3" x14ac:dyDescent="0.35">
      <c r="A2085" s="1">
        <v>41897</v>
      </c>
      <c r="B2085" s="2" t="s">
        <v>239</v>
      </c>
      <c r="C2085">
        <v>1</v>
      </c>
    </row>
    <row r="2086" spans="1:3" x14ac:dyDescent="0.35">
      <c r="A2086" s="1">
        <v>41898</v>
      </c>
      <c r="B2086" s="2" t="s">
        <v>186</v>
      </c>
      <c r="C2086">
        <v>14</v>
      </c>
    </row>
    <row r="2087" spans="1:3" x14ac:dyDescent="0.35">
      <c r="A2087" s="1">
        <v>41899</v>
      </c>
      <c r="B2087" s="2" t="s">
        <v>9</v>
      </c>
      <c r="C2087">
        <v>132</v>
      </c>
    </row>
    <row r="2088" spans="1:3" x14ac:dyDescent="0.35">
      <c r="A2088" s="1">
        <v>41904</v>
      </c>
      <c r="B2088" s="2" t="s">
        <v>146</v>
      </c>
      <c r="C2088">
        <v>18</v>
      </c>
    </row>
    <row r="2089" spans="1:3" x14ac:dyDescent="0.35">
      <c r="A2089" s="1">
        <v>41906</v>
      </c>
      <c r="B2089" s="2" t="s">
        <v>9</v>
      </c>
      <c r="C2089">
        <v>266</v>
      </c>
    </row>
    <row r="2090" spans="1:3" x14ac:dyDescent="0.35">
      <c r="A2090" s="1">
        <v>41907</v>
      </c>
      <c r="B2090" s="2" t="s">
        <v>8</v>
      </c>
      <c r="C2090">
        <v>30</v>
      </c>
    </row>
    <row r="2091" spans="1:3" x14ac:dyDescent="0.35">
      <c r="A2091" s="1">
        <v>41909</v>
      </c>
      <c r="B2091" s="2" t="s">
        <v>45</v>
      </c>
      <c r="C2091">
        <v>452</v>
      </c>
    </row>
    <row r="2092" spans="1:3" x14ac:dyDescent="0.35">
      <c r="A2092" s="1">
        <v>41911</v>
      </c>
      <c r="B2092" s="2" t="s">
        <v>5</v>
      </c>
      <c r="C2092">
        <v>306</v>
      </c>
    </row>
    <row r="2093" spans="1:3" x14ac:dyDescent="0.35">
      <c r="A2093" s="1">
        <v>41912</v>
      </c>
      <c r="B2093" s="2" t="s">
        <v>61</v>
      </c>
      <c r="C2093">
        <v>98</v>
      </c>
    </row>
    <row r="2094" spans="1:3" x14ac:dyDescent="0.35">
      <c r="A2094" s="1">
        <v>41913</v>
      </c>
      <c r="B2094" s="2" t="s">
        <v>58</v>
      </c>
      <c r="C2094">
        <v>110</v>
      </c>
    </row>
    <row r="2095" spans="1:3" x14ac:dyDescent="0.35">
      <c r="A2095" s="1">
        <v>41913</v>
      </c>
      <c r="B2095" s="2" t="s">
        <v>8</v>
      </c>
      <c r="C2095">
        <v>57</v>
      </c>
    </row>
    <row r="2096" spans="1:3" x14ac:dyDescent="0.35">
      <c r="A2096" s="1">
        <v>41913</v>
      </c>
      <c r="B2096" s="2" t="s">
        <v>157</v>
      </c>
      <c r="C2096">
        <v>16</v>
      </c>
    </row>
    <row r="2097" spans="1:3" x14ac:dyDescent="0.35">
      <c r="A2097" s="1">
        <v>41916</v>
      </c>
      <c r="B2097" s="2" t="s">
        <v>104</v>
      </c>
      <c r="C2097">
        <v>5</v>
      </c>
    </row>
    <row r="2098" spans="1:3" x14ac:dyDescent="0.35">
      <c r="A2098" s="1">
        <v>41919</v>
      </c>
      <c r="B2098" s="2" t="s">
        <v>22</v>
      </c>
      <c r="C2098">
        <v>433</v>
      </c>
    </row>
    <row r="2099" spans="1:3" x14ac:dyDescent="0.35">
      <c r="A2099" s="1">
        <v>41920</v>
      </c>
      <c r="B2099" s="2" t="s">
        <v>69</v>
      </c>
      <c r="C2099">
        <v>180</v>
      </c>
    </row>
    <row r="2100" spans="1:3" x14ac:dyDescent="0.35">
      <c r="A2100" s="1">
        <v>41920</v>
      </c>
      <c r="B2100" s="2" t="s">
        <v>22</v>
      </c>
      <c r="C2100">
        <v>381</v>
      </c>
    </row>
    <row r="2101" spans="1:3" x14ac:dyDescent="0.35">
      <c r="A2101" s="1">
        <v>41921</v>
      </c>
      <c r="B2101" s="2" t="s">
        <v>70</v>
      </c>
      <c r="C2101">
        <v>16</v>
      </c>
    </row>
    <row r="2102" spans="1:3" x14ac:dyDescent="0.35">
      <c r="A2102" s="1">
        <v>41921</v>
      </c>
      <c r="B2102" s="2" t="s">
        <v>28</v>
      </c>
      <c r="C2102">
        <v>85</v>
      </c>
    </row>
    <row r="2103" spans="1:3" x14ac:dyDescent="0.35">
      <c r="A2103" s="1">
        <v>41921</v>
      </c>
      <c r="B2103" s="2" t="s">
        <v>25</v>
      </c>
      <c r="C2103">
        <v>37</v>
      </c>
    </row>
    <row r="2104" spans="1:3" x14ac:dyDescent="0.35">
      <c r="A2104" s="1">
        <v>41924</v>
      </c>
      <c r="B2104" s="2" t="s">
        <v>20</v>
      </c>
      <c r="C2104">
        <v>69</v>
      </c>
    </row>
    <row r="2105" spans="1:3" x14ac:dyDescent="0.35">
      <c r="A2105" s="1">
        <v>41925</v>
      </c>
      <c r="B2105" s="2" t="s">
        <v>7</v>
      </c>
      <c r="C2105">
        <v>304</v>
      </c>
    </row>
    <row r="2106" spans="1:3" x14ac:dyDescent="0.35">
      <c r="A2106" s="1">
        <v>41928</v>
      </c>
      <c r="B2106" s="2" t="s">
        <v>22</v>
      </c>
      <c r="C2106">
        <v>491</v>
      </c>
    </row>
    <row r="2107" spans="1:3" x14ac:dyDescent="0.35">
      <c r="A2107" s="1">
        <v>41931</v>
      </c>
      <c r="B2107" s="2" t="s">
        <v>23</v>
      </c>
      <c r="C2107">
        <v>106</v>
      </c>
    </row>
    <row r="2108" spans="1:3" x14ac:dyDescent="0.35">
      <c r="A2108" s="1">
        <v>41935</v>
      </c>
      <c r="B2108" s="2" t="s">
        <v>52</v>
      </c>
      <c r="C2108">
        <v>188</v>
      </c>
    </row>
    <row r="2109" spans="1:3" x14ac:dyDescent="0.35">
      <c r="A2109" s="1">
        <v>41935</v>
      </c>
      <c r="B2109" s="2" t="s">
        <v>8</v>
      </c>
      <c r="C2109">
        <v>131</v>
      </c>
    </row>
    <row r="2110" spans="1:3" x14ac:dyDescent="0.35">
      <c r="A2110" s="1">
        <v>41936</v>
      </c>
      <c r="B2110" s="2" t="s">
        <v>148</v>
      </c>
      <c r="C2110">
        <v>9</v>
      </c>
    </row>
    <row r="2111" spans="1:3" x14ac:dyDescent="0.35">
      <c r="A2111" s="1">
        <v>41938</v>
      </c>
      <c r="B2111" s="2" t="s">
        <v>45</v>
      </c>
      <c r="C2111">
        <v>245</v>
      </c>
    </row>
    <row r="2112" spans="1:3" x14ac:dyDescent="0.35">
      <c r="A2112" s="1">
        <v>41943</v>
      </c>
      <c r="B2112" s="2" t="s">
        <v>22</v>
      </c>
      <c r="C2112">
        <v>166</v>
      </c>
    </row>
    <row r="2113" spans="1:3" x14ac:dyDescent="0.35">
      <c r="A2113" s="1">
        <v>41945</v>
      </c>
      <c r="B2113" s="2" t="s">
        <v>55</v>
      </c>
      <c r="C2113">
        <v>171</v>
      </c>
    </row>
    <row r="2114" spans="1:3" x14ac:dyDescent="0.35">
      <c r="A2114" s="1">
        <v>41945</v>
      </c>
      <c r="B2114" s="2" t="s">
        <v>119</v>
      </c>
      <c r="C2114">
        <v>11</v>
      </c>
    </row>
    <row r="2115" spans="1:3" x14ac:dyDescent="0.35">
      <c r="A2115" s="1">
        <v>41946</v>
      </c>
      <c r="B2115" s="2" t="s">
        <v>20</v>
      </c>
      <c r="C2115">
        <v>52</v>
      </c>
    </row>
    <row r="2116" spans="1:3" x14ac:dyDescent="0.35">
      <c r="A2116" s="1">
        <v>41949</v>
      </c>
      <c r="B2116" s="2" t="s">
        <v>120</v>
      </c>
      <c r="C2116">
        <v>56</v>
      </c>
    </row>
    <row r="2117" spans="1:3" x14ac:dyDescent="0.35">
      <c r="A2117" s="1">
        <v>41950</v>
      </c>
      <c r="B2117" s="2" t="s">
        <v>54</v>
      </c>
      <c r="C2117">
        <v>6</v>
      </c>
    </row>
    <row r="2118" spans="1:3" x14ac:dyDescent="0.35">
      <c r="A2118" s="1">
        <v>41950</v>
      </c>
      <c r="B2118" s="2" t="s">
        <v>55</v>
      </c>
      <c r="C2118">
        <v>179</v>
      </c>
    </row>
    <row r="2119" spans="1:3" x14ac:dyDescent="0.35">
      <c r="A2119" s="1">
        <v>41951</v>
      </c>
      <c r="B2119" s="2" t="s">
        <v>22</v>
      </c>
      <c r="C2119">
        <v>398</v>
      </c>
    </row>
    <row r="2120" spans="1:3" x14ac:dyDescent="0.35">
      <c r="A2120" s="1">
        <v>41952</v>
      </c>
      <c r="B2120" s="2" t="s">
        <v>69</v>
      </c>
      <c r="C2120">
        <v>68</v>
      </c>
    </row>
    <row r="2121" spans="1:3" x14ac:dyDescent="0.35">
      <c r="A2121" s="1">
        <v>41952</v>
      </c>
      <c r="B2121" s="2" t="s">
        <v>12</v>
      </c>
      <c r="C2121">
        <v>160</v>
      </c>
    </row>
    <row r="2122" spans="1:3" x14ac:dyDescent="0.35">
      <c r="A2122" s="1">
        <v>41953</v>
      </c>
      <c r="B2122" s="2" t="s">
        <v>12</v>
      </c>
      <c r="C2122">
        <v>183</v>
      </c>
    </row>
    <row r="2123" spans="1:3" x14ac:dyDescent="0.35">
      <c r="A2123" s="1">
        <v>41954</v>
      </c>
      <c r="B2123" s="2" t="s">
        <v>22</v>
      </c>
      <c r="C2123">
        <v>178</v>
      </c>
    </row>
    <row r="2124" spans="1:3" x14ac:dyDescent="0.35">
      <c r="A2124" s="1">
        <v>41955</v>
      </c>
      <c r="B2124" s="2" t="s">
        <v>7</v>
      </c>
      <c r="C2124">
        <v>381</v>
      </c>
    </row>
    <row r="2125" spans="1:3" x14ac:dyDescent="0.35">
      <c r="A2125" s="1">
        <v>41957</v>
      </c>
      <c r="B2125" s="2" t="s">
        <v>62</v>
      </c>
      <c r="C2125">
        <v>12</v>
      </c>
    </row>
    <row r="2126" spans="1:3" x14ac:dyDescent="0.35">
      <c r="A2126" s="1">
        <v>41959</v>
      </c>
      <c r="B2126" s="2" t="s">
        <v>28</v>
      </c>
      <c r="C2126">
        <v>116</v>
      </c>
    </row>
    <row r="2127" spans="1:3" x14ac:dyDescent="0.35">
      <c r="A2127" s="1">
        <v>41961</v>
      </c>
      <c r="B2127" s="2" t="s">
        <v>7</v>
      </c>
      <c r="C2127">
        <v>117</v>
      </c>
    </row>
    <row r="2128" spans="1:3" x14ac:dyDescent="0.35">
      <c r="A2128" s="1">
        <v>41961</v>
      </c>
      <c r="B2128" s="2" t="s">
        <v>69</v>
      </c>
      <c r="C2128">
        <v>31</v>
      </c>
    </row>
    <row r="2129" spans="1:3" x14ac:dyDescent="0.35">
      <c r="A2129" s="1">
        <v>41962</v>
      </c>
      <c r="B2129" s="2" t="s">
        <v>8</v>
      </c>
      <c r="C2129">
        <v>131</v>
      </c>
    </row>
    <row r="2130" spans="1:3" x14ac:dyDescent="0.35">
      <c r="A2130" s="1">
        <v>41962</v>
      </c>
      <c r="B2130" s="2" t="s">
        <v>10</v>
      </c>
      <c r="C2130">
        <v>21</v>
      </c>
    </row>
    <row r="2131" spans="1:3" x14ac:dyDescent="0.35">
      <c r="A2131" s="1">
        <v>41963</v>
      </c>
      <c r="B2131" s="2" t="s">
        <v>9</v>
      </c>
      <c r="C2131">
        <v>300</v>
      </c>
    </row>
    <row r="2132" spans="1:3" x14ac:dyDescent="0.35">
      <c r="A2132" s="1">
        <v>41963</v>
      </c>
      <c r="B2132" s="2" t="s">
        <v>18</v>
      </c>
      <c r="C2132">
        <v>32</v>
      </c>
    </row>
    <row r="2133" spans="1:3" x14ac:dyDescent="0.35">
      <c r="A2133" s="1">
        <v>41966</v>
      </c>
      <c r="B2133" s="2" t="s">
        <v>132</v>
      </c>
      <c r="C2133">
        <v>4</v>
      </c>
    </row>
    <row r="2134" spans="1:3" x14ac:dyDescent="0.35">
      <c r="A2134" s="1">
        <v>41967</v>
      </c>
      <c r="B2134" s="2" t="s">
        <v>45</v>
      </c>
      <c r="C2134">
        <v>230</v>
      </c>
    </row>
    <row r="2135" spans="1:3" x14ac:dyDescent="0.35">
      <c r="A2135" s="1">
        <v>41968</v>
      </c>
      <c r="B2135" s="2" t="s">
        <v>61</v>
      </c>
      <c r="C2135">
        <v>164</v>
      </c>
    </row>
    <row r="2136" spans="1:3" x14ac:dyDescent="0.35">
      <c r="A2136" s="1">
        <v>41969</v>
      </c>
      <c r="B2136" s="2" t="s">
        <v>98</v>
      </c>
      <c r="C2136">
        <v>4</v>
      </c>
    </row>
    <row r="2137" spans="1:3" x14ac:dyDescent="0.35">
      <c r="A2137" s="1">
        <v>41972</v>
      </c>
      <c r="B2137" s="2" t="s">
        <v>20</v>
      </c>
      <c r="C2137">
        <v>96</v>
      </c>
    </row>
    <row r="2138" spans="1:3" x14ac:dyDescent="0.35">
      <c r="A2138" s="1">
        <v>41975</v>
      </c>
      <c r="B2138" s="2" t="s">
        <v>131</v>
      </c>
      <c r="C2138">
        <v>94</v>
      </c>
    </row>
    <row r="2139" spans="1:3" x14ac:dyDescent="0.35">
      <c r="A2139" s="1">
        <v>41975</v>
      </c>
      <c r="B2139" s="2" t="s">
        <v>71</v>
      </c>
      <c r="C2139">
        <v>21</v>
      </c>
    </row>
    <row r="2140" spans="1:3" x14ac:dyDescent="0.35">
      <c r="A2140" s="1">
        <v>41977</v>
      </c>
      <c r="B2140" s="2" t="s">
        <v>7</v>
      </c>
      <c r="C2140">
        <v>129</v>
      </c>
    </row>
    <row r="2141" spans="1:3" x14ac:dyDescent="0.35">
      <c r="A2141" s="1">
        <v>41977</v>
      </c>
      <c r="B2141" s="2" t="s">
        <v>25</v>
      </c>
      <c r="C2141">
        <v>197</v>
      </c>
    </row>
    <row r="2142" spans="1:3" x14ac:dyDescent="0.35">
      <c r="A2142" s="1">
        <v>41978</v>
      </c>
      <c r="B2142" s="2" t="s">
        <v>113</v>
      </c>
      <c r="C2142">
        <v>16</v>
      </c>
    </row>
    <row r="2143" spans="1:3" x14ac:dyDescent="0.35">
      <c r="A2143" s="1">
        <v>41978</v>
      </c>
      <c r="B2143" s="2" t="s">
        <v>24</v>
      </c>
      <c r="C2143">
        <v>332</v>
      </c>
    </row>
    <row r="2144" spans="1:3" x14ac:dyDescent="0.35">
      <c r="A2144" s="1">
        <v>41980</v>
      </c>
      <c r="B2144" s="2" t="s">
        <v>69</v>
      </c>
      <c r="C2144">
        <v>75</v>
      </c>
    </row>
    <row r="2145" spans="1:3" x14ac:dyDescent="0.35">
      <c r="A2145" s="1">
        <v>41981</v>
      </c>
      <c r="B2145" s="2" t="s">
        <v>74</v>
      </c>
      <c r="C2145">
        <v>10</v>
      </c>
    </row>
    <row r="2146" spans="1:3" x14ac:dyDescent="0.35">
      <c r="A2146" s="1">
        <v>41982</v>
      </c>
      <c r="B2146" s="2" t="s">
        <v>37</v>
      </c>
      <c r="C2146">
        <v>93</v>
      </c>
    </row>
    <row r="2147" spans="1:3" x14ac:dyDescent="0.35">
      <c r="A2147" s="1">
        <v>41983</v>
      </c>
      <c r="B2147" s="2" t="s">
        <v>45</v>
      </c>
      <c r="C2147">
        <v>146</v>
      </c>
    </row>
    <row r="2148" spans="1:3" x14ac:dyDescent="0.35">
      <c r="A2148" s="1">
        <v>41984</v>
      </c>
      <c r="B2148" s="2" t="s">
        <v>58</v>
      </c>
      <c r="C2148">
        <v>197</v>
      </c>
    </row>
    <row r="2149" spans="1:3" x14ac:dyDescent="0.35">
      <c r="A2149" s="1">
        <v>41986</v>
      </c>
      <c r="B2149" s="2" t="s">
        <v>17</v>
      </c>
      <c r="C2149">
        <v>482</v>
      </c>
    </row>
    <row r="2150" spans="1:3" x14ac:dyDescent="0.35">
      <c r="A2150" s="1">
        <v>41988</v>
      </c>
      <c r="B2150" s="2" t="s">
        <v>8</v>
      </c>
      <c r="C2150">
        <v>43</v>
      </c>
    </row>
    <row r="2151" spans="1:3" x14ac:dyDescent="0.35">
      <c r="A2151" s="1">
        <v>41989</v>
      </c>
      <c r="B2151" s="2" t="s">
        <v>22</v>
      </c>
      <c r="C2151">
        <v>367</v>
      </c>
    </row>
    <row r="2152" spans="1:3" x14ac:dyDescent="0.35">
      <c r="A2152" s="1">
        <v>41989</v>
      </c>
      <c r="B2152" s="2" t="s">
        <v>14</v>
      </c>
      <c r="C2152">
        <v>274</v>
      </c>
    </row>
    <row r="2153" spans="1:3" x14ac:dyDescent="0.35">
      <c r="A2153" s="1">
        <v>41991</v>
      </c>
      <c r="B2153" s="2" t="s">
        <v>17</v>
      </c>
      <c r="C2153">
        <v>283</v>
      </c>
    </row>
    <row r="2154" spans="1:3" x14ac:dyDescent="0.35">
      <c r="A2154" s="1">
        <v>41992</v>
      </c>
      <c r="B2154" s="2" t="s">
        <v>55</v>
      </c>
      <c r="C2154">
        <v>98</v>
      </c>
    </row>
    <row r="2155" spans="1:3" x14ac:dyDescent="0.35">
      <c r="A2155" s="1">
        <v>41993</v>
      </c>
      <c r="B2155" s="2" t="s">
        <v>22</v>
      </c>
      <c r="C2155">
        <v>485</v>
      </c>
    </row>
    <row r="2156" spans="1:3" x14ac:dyDescent="0.35">
      <c r="A2156" s="1">
        <v>41994</v>
      </c>
      <c r="B2156" s="2" t="s">
        <v>167</v>
      </c>
      <c r="C2156">
        <v>3</v>
      </c>
    </row>
    <row r="2157" spans="1:3" x14ac:dyDescent="0.35">
      <c r="A2157" s="1">
        <v>41996</v>
      </c>
      <c r="B2157" s="2" t="s">
        <v>45</v>
      </c>
      <c r="C2157">
        <v>331</v>
      </c>
    </row>
    <row r="2158" spans="1:3" x14ac:dyDescent="0.35">
      <c r="A2158" s="1">
        <v>41997</v>
      </c>
      <c r="B2158" s="2" t="s">
        <v>8</v>
      </c>
      <c r="C2158">
        <v>150</v>
      </c>
    </row>
    <row r="2159" spans="1:3" x14ac:dyDescent="0.35">
      <c r="A2159" s="1">
        <v>41998</v>
      </c>
      <c r="B2159" s="2" t="s">
        <v>7</v>
      </c>
      <c r="C2159">
        <v>463</v>
      </c>
    </row>
    <row r="2160" spans="1:3" x14ac:dyDescent="0.35">
      <c r="A2160" s="1">
        <v>41999</v>
      </c>
      <c r="B2160" s="2" t="s">
        <v>159</v>
      </c>
      <c r="C2160">
        <v>8</v>
      </c>
    </row>
    <row r="2161" spans="1:3" x14ac:dyDescent="0.35">
      <c r="A2161" s="1">
        <v>41999</v>
      </c>
      <c r="B2161" s="2" t="s">
        <v>12</v>
      </c>
      <c r="C2161">
        <v>178</v>
      </c>
    </row>
    <row r="2162" spans="1:3" x14ac:dyDescent="0.35">
      <c r="A2162" s="1">
        <v>42001</v>
      </c>
      <c r="B2162" s="2" t="s">
        <v>19</v>
      </c>
      <c r="C2162">
        <v>166</v>
      </c>
    </row>
    <row r="2163" spans="1:3" x14ac:dyDescent="0.35">
      <c r="A2163" s="1">
        <v>42002</v>
      </c>
      <c r="B2163" s="2" t="s">
        <v>232</v>
      </c>
      <c r="C2163">
        <v>14</v>
      </c>
    </row>
  </sheetData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1B3B-8EF9-4ADA-A0FA-171895B7C899}">
  <dimension ref="A1:B11"/>
  <sheetViews>
    <sheetView workbookViewId="0">
      <selection activeCell="B11" sqref="A1:B11"/>
    </sheetView>
  </sheetViews>
  <sheetFormatPr defaultRowHeight="14.5" x14ac:dyDescent="0.35"/>
  <cols>
    <col min="1" max="2" width="10.54296875" bestFit="1" customWidth="1"/>
  </cols>
  <sheetData>
    <row r="1" spans="1:2" x14ac:dyDescent="0.35">
      <c r="A1" t="s">
        <v>240</v>
      </c>
      <c r="B1" t="s">
        <v>270</v>
      </c>
    </row>
    <row r="2" spans="1:2" x14ac:dyDescent="0.35">
      <c r="A2">
        <v>2005</v>
      </c>
      <c r="B2">
        <v>2</v>
      </c>
    </row>
    <row r="3" spans="1:2" x14ac:dyDescent="0.35">
      <c r="A3">
        <v>2006</v>
      </c>
      <c r="B3">
        <v>2.0499999999999998</v>
      </c>
    </row>
    <row r="4" spans="1:2" x14ac:dyDescent="0.35">
      <c r="A4">
        <v>2007</v>
      </c>
      <c r="B4">
        <v>2.09</v>
      </c>
    </row>
    <row r="5" spans="1:2" x14ac:dyDescent="0.35">
      <c r="A5">
        <v>2008</v>
      </c>
      <c r="B5">
        <v>2.15</v>
      </c>
    </row>
    <row r="6" spans="1:2" x14ac:dyDescent="0.35">
      <c r="A6">
        <v>2009</v>
      </c>
      <c r="B6">
        <v>2.13</v>
      </c>
    </row>
    <row r="7" spans="1:2" x14ac:dyDescent="0.35">
      <c r="A7">
        <v>2010</v>
      </c>
      <c r="B7">
        <v>2.1</v>
      </c>
    </row>
    <row r="8" spans="1:2" x14ac:dyDescent="0.35">
      <c r="A8">
        <v>2011</v>
      </c>
      <c r="B8">
        <v>2.2000000000000002</v>
      </c>
    </row>
    <row r="9" spans="1:2" x14ac:dyDescent="0.35">
      <c r="A9">
        <v>2012</v>
      </c>
      <c r="B9">
        <v>2.25</v>
      </c>
    </row>
    <row r="10" spans="1:2" x14ac:dyDescent="0.35">
      <c r="A10">
        <v>2013</v>
      </c>
      <c r="B10">
        <v>2.2200000000000002</v>
      </c>
    </row>
    <row r="11" spans="1:2" x14ac:dyDescent="0.35">
      <c r="A11">
        <v>2014</v>
      </c>
      <c r="B11">
        <v>2.23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F9E8C-CDE2-46E5-84C0-98B135B25E12}">
  <dimension ref="A1:C2163"/>
  <sheetViews>
    <sheetView workbookViewId="0">
      <selection activeCell="C2" sqref="C2"/>
    </sheetView>
  </sheetViews>
  <sheetFormatPr defaultRowHeight="14.5" x14ac:dyDescent="0.35"/>
  <cols>
    <col min="1" max="1" width="10.54296875" bestFit="1" customWidth="1"/>
    <col min="2" max="2" width="12.7265625" bestFit="1" customWidth="1"/>
    <col min="3" max="3" width="10.54296875" bestFit="1" customWidth="1"/>
  </cols>
  <sheetData>
    <row r="1" spans="1:3" x14ac:dyDescent="0.35">
      <c r="A1" t="s">
        <v>241</v>
      </c>
      <c r="B1" t="s">
        <v>242</v>
      </c>
      <c r="C1" t="s">
        <v>247</v>
      </c>
    </row>
    <row r="2" spans="1:3" x14ac:dyDescent="0.35">
      <c r="A2" s="1">
        <v>38353</v>
      </c>
      <c r="B2" s="2" t="s">
        <v>0</v>
      </c>
      <c r="C2">
        <v>10</v>
      </c>
    </row>
    <row r="3" spans="1:3" x14ac:dyDescent="0.35">
      <c r="A3" s="1">
        <v>38356</v>
      </c>
      <c r="B3" s="2" t="s">
        <v>1</v>
      </c>
      <c r="C3">
        <v>2</v>
      </c>
    </row>
    <row r="4" spans="1:3" x14ac:dyDescent="0.35">
      <c r="A4" s="1">
        <v>38357</v>
      </c>
      <c r="B4" s="2" t="s">
        <v>2</v>
      </c>
      <c r="C4">
        <v>2</v>
      </c>
    </row>
    <row r="5" spans="1:3" x14ac:dyDescent="0.35">
      <c r="A5" s="1">
        <v>38362</v>
      </c>
      <c r="B5" s="2" t="s">
        <v>3</v>
      </c>
      <c r="C5">
        <v>5</v>
      </c>
    </row>
    <row r="6" spans="1:3" x14ac:dyDescent="0.35">
      <c r="A6" s="1">
        <v>38363</v>
      </c>
      <c r="B6" s="2" t="s">
        <v>4</v>
      </c>
      <c r="C6">
        <v>14</v>
      </c>
    </row>
    <row r="7" spans="1:3" x14ac:dyDescent="0.35">
      <c r="A7" s="1">
        <v>38365</v>
      </c>
      <c r="B7" s="2" t="s">
        <v>5</v>
      </c>
      <c r="C7">
        <v>436</v>
      </c>
    </row>
    <row r="8" spans="1:3" x14ac:dyDescent="0.35">
      <c r="A8" s="1">
        <v>38366</v>
      </c>
      <c r="B8" s="2" t="s">
        <v>6</v>
      </c>
      <c r="C8">
        <v>95</v>
      </c>
    </row>
    <row r="9" spans="1:3" x14ac:dyDescent="0.35">
      <c r="A9" s="1">
        <v>38370</v>
      </c>
      <c r="B9" s="2" t="s">
        <v>7</v>
      </c>
      <c r="C9">
        <v>350</v>
      </c>
    </row>
    <row r="10" spans="1:3" x14ac:dyDescent="0.35">
      <c r="A10" s="1">
        <v>38371</v>
      </c>
      <c r="B10" s="2" t="s">
        <v>7</v>
      </c>
      <c r="C10">
        <v>231</v>
      </c>
    </row>
    <row r="11" spans="1:3" x14ac:dyDescent="0.35">
      <c r="A11" s="1">
        <v>38372</v>
      </c>
      <c r="B11" s="2" t="s">
        <v>8</v>
      </c>
      <c r="C11">
        <v>38</v>
      </c>
    </row>
    <row r="12" spans="1:3" x14ac:dyDescent="0.35">
      <c r="A12" s="1">
        <v>38374</v>
      </c>
      <c r="B12" s="2" t="s">
        <v>9</v>
      </c>
      <c r="C12">
        <v>440</v>
      </c>
    </row>
    <row r="13" spans="1:3" x14ac:dyDescent="0.35">
      <c r="A13" s="1">
        <v>38376</v>
      </c>
      <c r="B13" s="2" t="s">
        <v>10</v>
      </c>
      <c r="C13">
        <v>120</v>
      </c>
    </row>
    <row r="14" spans="1:3" x14ac:dyDescent="0.35">
      <c r="A14" s="1">
        <v>38377</v>
      </c>
      <c r="B14" s="2" t="s">
        <v>11</v>
      </c>
      <c r="C14">
        <v>11</v>
      </c>
    </row>
    <row r="15" spans="1:3" x14ac:dyDescent="0.35">
      <c r="A15" s="1">
        <v>38378</v>
      </c>
      <c r="B15" s="2" t="s">
        <v>12</v>
      </c>
      <c r="C15">
        <v>36</v>
      </c>
    </row>
    <row r="16" spans="1:3" x14ac:dyDescent="0.35">
      <c r="A16" s="1">
        <v>38379</v>
      </c>
      <c r="B16" s="2" t="s">
        <v>10</v>
      </c>
      <c r="C16">
        <v>51</v>
      </c>
    </row>
    <row r="17" spans="1:3" x14ac:dyDescent="0.35">
      <c r="A17" s="1">
        <v>38385</v>
      </c>
      <c r="B17" s="2" t="s">
        <v>7</v>
      </c>
      <c r="C17">
        <v>465</v>
      </c>
    </row>
    <row r="18" spans="1:3" x14ac:dyDescent="0.35">
      <c r="A18" s="1">
        <v>38386</v>
      </c>
      <c r="B18" s="2" t="s">
        <v>13</v>
      </c>
      <c r="C18">
        <v>8</v>
      </c>
    </row>
    <row r="19" spans="1:3" x14ac:dyDescent="0.35">
      <c r="A19" s="1">
        <v>38388</v>
      </c>
      <c r="B19" s="2" t="s">
        <v>14</v>
      </c>
      <c r="C19">
        <v>287</v>
      </c>
    </row>
    <row r="20" spans="1:3" x14ac:dyDescent="0.35">
      <c r="A20" s="1">
        <v>38388</v>
      </c>
      <c r="B20" s="2" t="s">
        <v>15</v>
      </c>
      <c r="C20">
        <v>12</v>
      </c>
    </row>
    <row r="21" spans="1:3" x14ac:dyDescent="0.35">
      <c r="A21" s="1">
        <v>38393</v>
      </c>
      <c r="B21" s="2" t="s">
        <v>16</v>
      </c>
      <c r="C21">
        <v>6</v>
      </c>
    </row>
    <row r="22" spans="1:3" x14ac:dyDescent="0.35">
      <c r="A22" s="1">
        <v>38397</v>
      </c>
      <c r="B22" s="2" t="s">
        <v>17</v>
      </c>
      <c r="C22">
        <v>321</v>
      </c>
    </row>
    <row r="23" spans="1:3" x14ac:dyDescent="0.35">
      <c r="A23" s="1">
        <v>38401</v>
      </c>
      <c r="B23" s="2" t="s">
        <v>18</v>
      </c>
      <c r="C23">
        <v>99</v>
      </c>
    </row>
    <row r="24" spans="1:3" x14ac:dyDescent="0.35">
      <c r="A24" s="1">
        <v>38401</v>
      </c>
      <c r="B24" s="2" t="s">
        <v>19</v>
      </c>
      <c r="C24">
        <v>91</v>
      </c>
    </row>
    <row r="25" spans="1:3" x14ac:dyDescent="0.35">
      <c r="A25" s="1">
        <v>38407</v>
      </c>
      <c r="B25" s="2" t="s">
        <v>14</v>
      </c>
      <c r="C25">
        <v>118</v>
      </c>
    </row>
    <row r="26" spans="1:3" x14ac:dyDescent="0.35">
      <c r="A26" s="1">
        <v>38408</v>
      </c>
      <c r="B26" s="2" t="s">
        <v>20</v>
      </c>
      <c r="C26">
        <v>58</v>
      </c>
    </row>
    <row r="27" spans="1:3" x14ac:dyDescent="0.35">
      <c r="A27" s="1">
        <v>38409</v>
      </c>
      <c r="B27" s="2" t="s">
        <v>21</v>
      </c>
      <c r="C27">
        <v>16</v>
      </c>
    </row>
    <row r="28" spans="1:3" x14ac:dyDescent="0.35">
      <c r="A28" s="1">
        <v>38409</v>
      </c>
      <c r="B28" s="2" t="s">
        <v>22</v>
      </c>
      <c r="C28">
        <v>348</v>
      </c>
    </row>
    <row r="29" spans="1:3" x14ac:dyDescent="0.35">
      <c r="A29" s="1">
        <v>38410</v>
      </c>
      <c r="B29" s="2" t="s">
        <v>5</v>
      </c>
      <c r="C29">
        <v>336</v>
      </c>
    </row>
    <row r="30" spans="1:3" x14ac:dyDescent="0.35">
      <c r="A30" s="1">
        <v>38410</v>
      </c>
      <c r="B30" s="2" t="s">
        <v>22</v>
      </c>
      <c r="C30">
        <v>435</v>
      </c>
    </row>
    <row r="31" spans="1:3" x14ac:dyDescent="0.35">
      <c r="A31" s="1">
        <v>38410</v>
      </c>
      <c r="B31" s="2" t="s">
        <v>23</v>
      </c>
      <c r="C31">
        <v>110</v>
      </c>
    </row>
    <row r="32" spans="1:3" x14ac:dyDescent="0.35">
      <c r="A32" s="1">
        <v>38412</v>
      </c>
      <c r="B32" s="2" t="s">
        <v>24</v>
      </c>
      <c r="C32">
        <v>204</v>
      </c>
    </row>
    <row r="33" spans="1:3" x14ac:dyDescent="0.35">
      <c r="A33" s="1">
        <v>38412</v>
      </c>
      <c r="B33" s="2" t="s">
        <v>18</v>
      </c>
      <c r="C33">
        <v>20</v>
      </c>
    </row>
    <row r="34" spans="1:3" x14ac:dyDescent="0.35">
      <c r="A34" s="1">
        <v>38414</v>
      </c>
      <c r="B34" s="2" t="s">
        <v>25</v>
      </c>
      <c r="C34">
        <v>102</v>
      </c>
    </row>
    <row r="35" spans="1:3" x14ac:dyDescent="0.35">
      <c r="A35" s="1">
        <v>38416</v>
      </c>
      <c r="B35" s="2" t="s">
        <v>26</v>
      </c>
      <c r="C35">
        <v>48</v>
      </c>
    </row>
    <row r="36" spans="1:3" x14ac:dyDescent="0.35">
      <c r="A36" s="1">
        <v>38418</v>
      </c>
      <c r="B36" s="2" t="s">
        <v>22</v>
      </c>
      <c r="C36">
        <v>329</v>
      </c>
    </row>
    <row r="37" spans="1:3" x14ac:dyDescent="0.35">
      <c r="A37" s="1">
        <v>38420</v>
      </c>
      <c r="B37" s="2" t="s">
        <v>27</v>
      </c>
      <c r="C37">
        <v>16</v>
      </c>
    </row>
    <row r="38" spans="1:3" x14ac:dyDescent="0.35">
      <c r="A38" s="1">
        <v>38421</v>
      </c>
      <c r="B38" s="2" t="s">
        <v>28</v>
      </c>
      <c r="C38">
        <v>102</v>
      </c>
    </row>
    <row r="39" spans="1:3" x14ac:dyDescent="0.35">
      <c r="A39" s="1">
        <v>38421</v>
      </c>
      <c r="B39" s="2" t="s">
        <v>14</v>
      </c>
      <c r="C39">
        <v>309</v>
      </c>
    </row>
    <row r="40" spans="1:3" x14ac:dyDescent="0.35">
      <c r="A40" s="1">
        <v>38423</v>
      </c>
      <c r="B40" s="2" t="s">
        <v>5</v>
      </c>
      <c r="C40">
        <v>331</v>
      </c>
    </row>
    <row r="41" spans="1:3" x14ac:dyDescent="0.35">
      <c r="A41" s="1">
        <v>38428</v>
      </c>
      <c r="B41" s="2" t="s">
        <v>29</v>
      </c>
      <c r="C41">
        <v>3</v>
      </c>
    </row>
    <row r="42" spans="1:3" x14ac:dyDescent="0.35">
      <c r="A42" s="1">
        <v>38429</v>
      </c>
      <c r="B42" s="2" t="s">
        <v>30</v>
      </c>
      <c r="C42">
        <v>76</v>
      </c>
    </row>
    <row r="43" spans="1:3" x14ac:dyDescent="0.35">
      <c r="A43" s="1">
        <v>38429</v>
      </c>
      <c r="B43" s="2" t="s">
        <v>31</v>
      </c>
      <c r="C43">
        <v>196</v>
      </c>
    </row>
    <row r="44" spans="1:3" x14ac:dyDescent="0.35">
      <c r="A44" s="1">
        <v>38431</v>
      </c>
      <c r="B44" s="2" t="s">
        <v>18</v>
      </c>
      <c r="C44">
        <v>54</v>
      </c>
    </row>
    <row r="45" spans="1:3" x14ac:dyDescent="0.35">
      <c r="A45" s="1">
        <v>38435</v>
      </c>
      <c r="B45" s="2" t="s">
        <v>9</v>
      </c>
      <c r="C45">
        <v>277</v>
      </c>
    </row>
    <row r="46" spans="1:3" x14ac:dyDescent="0.35">
      <c r="A46" s="1">
        <v>38437</v>
      </c>
      <c r="B46" s="2" t="s">
        <v>32</v>
      </c>
      <c r="C46">
        <v>7</v>
      </c>
    </row>
    <row r="47" spans="1:3" x14ac:dyDescent="0.35">
      <c r="A47" s="1">
        <v>38439</v>
      </c>
      <c r="B47" s="2" t="s">
        <v>33</v>
      </c>
      <c r="C47">
        <v>12</v>
      </c>
    </row>
    <row r="48" spans="1:3" x14ac:dyDescent="0.35">
      <c r="A48" s="1">
        <v>38440</v>
      </c>
      <c r="B48" s="2" t="s">
        <v>34</v>
      </c>
      <c r="C48">
        <v>7</v>
      </c>
    </row>
    <row r="49" spans="1:3" x14ac:dyDescent="0.35">
      <c r="A49" s="1">
        <v>38442</v>
      </c>
      <c r="B49" s="2" t="s">
        <v>7</v>
      </c>
      <c r="C49">
        <v>416</v>
      </c>
    </row>
    <row r="50" spans="1:3" x14ac:dyDescent="0.35">
      <c r="A50" s="1">
        <v>38445</v>
      </c>
      <c r="B50" s="2" t="s">
        <v>7</v>
      </c>
      <c r="C50">
        <v>263</v>
      </c>
    </row>
    <row r="51" spans="1:3" x14ac:dyDescent="0.35">
      <c r="A51" s="1">
        <v>38448</v>
      </c>
      <c r="B51" s="2" t="s">
        <v>1</v>
      </c>
      <c r="C51">
        <v>15</v>
      </c>
    </row>
    <row r="52" spans="1:3" x14ac:dyDescent="0.35">
      <c r="A52" s="1">
        <v>38452</v>
      </c>
      <c r="B52" s="2" t="s">
        <v>25</v>
      </c>
      <c r="C52">
        <v>194</v>
      </c>
    </row>
    <row r="53" spans="1:3" x14ac:dyDescent="0.35">
      <c r="A53" s="1">
        <v>38453</v>
      </c>
      <c r="B53" s="2" t="s">
        <v>35</v>
      </c>
      <c r="C53">
        <v>120</v>
      </c>
    </row>
    <row r="54" spans="1:3" x14ac:dyDescent="0.35">
      <c r="A54" s="1">
        <v>38454</v>
      </c>
      <c r="B54" s="2" t="s">
        <v>7</v>
      </c>
      <c r="C54">
        <v>175</v>
      </c>
    </row>
    <row r="55" spans="1:3" x14ac:dyDescent="0.35">
      <c r="A55" s="1">
        <v>38456</v>
      </c>
      <c r="B55" s="2" t="s">
        <v>36</v>
      </c>
      <c r="C55">
        <v>12</v>
      </c>
    </row>
    <row r="56" spans="1:3" x14ac:dyDescent="0.35">
      <c r="A56" s="1">
        <v>38457</v>
      </c>
      <c r="B56" s="2" t="s">
        <v>37</v>
      </c>
      <c r="C56">
        <v>174</v>
      </c>
    </row>
    <row r="57" spans="1:3" x14ac:dyDescent="0.35">
      <c r="A57" s="1">
        <v>38458</v>
      </c>
      <c r="B57" s="2" t="s">
        <v>38</v>
      </c>
      <c r="C57">
        <v>3</v>
      </c>
    </row>
    <row r="58" spans="1:3" x14ac:dyDescent="0.35">
      <c r="A58" s="1">
        <v>38459</v>
      </c>
      <c r="B58" s="2" t="s">
        <v>39</v>
      </c>
      <c r="C58">
        <v>149</v>
      </c>
    </row>
    <row r="59" spans="1:3" x14ac:dyDescent="0.35">
      <c r="A59" s="1">
        <v>38460</v>
      </c>
      <c r="B59" s="2" t="s">
        <v>17</v>
      </c>
      <c r="C59">
        <v>492</v>
      </c>
    </row>
    <row r="60" spans="1:3" x14ac:dyDescent="0.35">
      <c r="A60" s="1">
        <v>38460</v>
      </c>
      <c r="B60" s="2" t="s">
        <v>40</v>
      </c>
      <c r="C60">
        <v>2</v>
      </c>
    </row>
    <row r="61" spans="1:3" x14ac:dyDescent="0.35">
      <c r="A61" s="1">
        <v>38461</v>
      </c>
      <c r="B61" s="2" t="s">
        <v>14</v>
      </c>
      <c r="C61">
        <v>298</v>
      </c>
    </row>
    <row r="62" spans="1:3" x14ac:dyDescent="0.35">
      <c r="A62" s="1">
        <v>38472</v>
      </c>
      <c r="B62" s="2" t="s">
        <v>17</v>
      </c>
      <c r="C62">
        <v>201</v>
      </c>
    </row>
    <row r="63" spans="1:3" x14ac:dyDescent="0.35">
      <c r="A63" s="1">
        <v>38473</v>
      </c>
      <c r="B63" s="2" t="s">
        <v>41</v>
      </c>
      <c r="C63">
        <v>15</v>
      </c>
    </row>
    <row r="64" spans="1:3" x14ac:dyDescent="0.35">
      <c r="A64" s="1">
        <v>38473</v>
      </c>
      <c r="B64" s="2" t="s">
        <v>14</v>
      </c>
      <c r="C64">
        <v>319</v>
      </c>
    </row>
    <row r="65" spans="1:3" x14ac:dyDescent="0.35">
      <c r="A65" s="1">
        <v>38474</v>
      </c>
      <c r="B65" s="2" t="s">
        <v>42</v>
      </c>
      <c r="C65">
        <v>9</v>
      </c>
    </row>
    <row r="66" spans="1:3" x14ac:dyDescent="0.35">
      <c r="A66" s="1">
        <v>38476</v>
      </c>
      <c r="B66" s="2" t="s">
        <v>43</v>
      </c>
      <c r="C66">
        <v>15</v>
      </c>
    </row>
    <row r="67" spans="1:3" x14ac:dyDescent="0.35">
      <c r="A67" s="1">
        <v>38479</v>
      </c>
      <c r="B67" s="2" t="s">
        <v>22</v>
      </c>
      <c r="C67">
        <v>444</v>
      </c>
    </row>
    <row r="68" spans="1:3" x14ac:dyDescent="0.35">
      <c r="A68" s="1">
        <v>38479</v>
      </c>
      <c r="B68" s="2" t="s">
        <v>44</v>
      </c>
      <c r="C68">
        <v>13</v>
      </c>
    </row>
    <row r="69" spans="1:3" x14ac:dyDescent="0.35">
      <c r="A69" s="1">
        <v>38481</v>
      </c>
      <c r="B69" s="2" t="s">
        <v>45</v>
      </c>
      <c r="C69">
        <v>366</v>
      </c>
    </row>
    <row r="70" spans="1:3" x14ac:dyDescent="0.35">
      <c r="A70" s="1">
        <v>38492</v>
      </c>
      <c r="B70" s="2" t="s">
        <v>9</v>
      </c>
      <c r="C70">
        <v>259</v>
      </c>
    </row>
    <row r="71" spans="1:3" x14ac:dyDescent="0.35">
      <c r="A71" s="1">
        <v>38493</v>
      </c>
      <c r="B71" s="2" t="s">
        <v>46</v>
      </c>
      <c r="C71">
        <v>16</v>
      </c>
    </row>
    <row r="72" spans="1:3" x14ac:dyDescent="0.35">
      <c r="A72" s="1">
        <v>38496</v>
      </c>
      <c r="B72" s="2" t="s">
        <v>28</v>
      </c>
      <c r="C72">
        <v>49</v>
      </c>
    </row>
    <row r="73" spans="1:3" x14ac:dyDescent="0.35">
      <c r="A73" s="1">
        <v>38497</v>
      </c>
      <c r="B73" s="2" t="s">
        <v>47</v>
      </c>
      <c r="C73">
        <v>3</v>
      </c>
    </row>
    <row r="74" spans="1:3" x14ac:dyDescent="0.35">
      <c r="A74" s="1">
        <v>38497</v>
      </c>
      <c r="B74" s="2" t="s">
        <v>22</v>
      </c>
      <c r="C74">
        <v>251</v>
      </c>
    </row>
    <row r="75" spans="1:3" x14ac:dyDescent="0.35">
      <c r="A75" s="1">
        <v>38499</v>
      </c>
      <c r="B75" s="2" t="s">
        <v>30</v>
      </c>
      <c r="C75">
        <v>179</v>
      </c>
    </row>
    <row r="76" spans="1:3" x14ac:dyDescent="0.35">
      <c r="A76" s="1">
        <v>38501</v>
      </c>
      <c r="B76" s="2" t="s">
        <v>10</v>
      </c>
      <c r="C76">
        <v>116</v>
      </c>
    </row>
    <row r="77" spans="1:3" x14ac:dyDescent="0.35">
      <c r="A77" s="1">
        <v>38501</v>
      </c>
      <c r="B77" s="2" t="s">
        <v>48</v>
      </c>
      <c r="C77">
        <v>13</v>
      </c>
    </row>
    <row r="78" spans="1:3" x14ac:dyDescent="0.35">
      <c r="A78" s="1">
        <v>38503</v>
      </c>
      <c r="B78" s="2" t="s">
        <v>49</v>
      </c>
      <c r="C78">
        <v>3</v>
      </c>
    </row>
    <row r="79" spans="1:3" x14ac:dyDescent="0.35">
      <c r="A79" s="1">
        <v>38503</v>
      </c>
      <c r="B79" s="2" t="s">
        <v>50</v>
      </c>
      <c r="C79">
        <v>253</v>
      </c>
    </row>
    <row r="80" spans="1:3" x14ac:dyDescent="0.35">
      <c r="A80" s="1">
        <v>38510</v>
      </c>
      <c r="B80" s="2" t="s">
        <v>23</v>
      </c>
      <c r="C80">
        <v>83</v>
      </c>
    </row>
    <row r="81" spans="1:3" x14ac:dyDescent="0.35">
      <c r="A81" s="1">
        <v>38512</v>
      </c>
      <c r="B81" s="2" t="s">
        <v>18</v>
      </c>
      <c r="C81">
        <v>177</v>
      </c>
    </row>
    <row r="82" spans="1:3" x14ac:dyDescent="0.35">
      <c r="A82" s="1">
        <v>38512</v>
      </c>
      <c r="B82" s="2" t="s">
        <v>51</v>
      </c>
      <c r="C82">
        <v>7</v>
      </c>
    </row>
    <row r="83" spans="1:3" x14ac:dyDescent="0.35">
      <c r="A83" s="1">
        <v>38513</v>
      </c>
      <c r="B83" s="2" t="s">
        <v>52</v>
      </c>
      <c r="C83">
        <v>46</v>
      </c>
    </row>
    <row r="84" spans="1:3" x14ac:dyDescent="0.35">
      <c r="A84" s="1">
        <v>38514</v>
      </c>
      <c r="B84" s="2" t="s">
        <v>53</v>
      </c>
      <c r="C84">
        <v>2</v>
      </c>
    </row>
    <row r="85" spans="1:3" x14ac:dyDescent="0.35">
      <c r="A85" s="1">
        <v>38515</v>
      </c>
      <c r="B85" s="2" t="s">
        <v>3</v>
      </c>
      <c r="C85">
        <v>9</v>
      </c>
    </row>
    <row r="86" spans="1:3" x14ac:dyDescent="0.35">
      <c r="A86" s="1">
        <v>38517</v>
      </c>
      <c r="B86" s="2" t="s">
        <v>54</v>
      </c>
      <c r="C86">
        <v>3</v>
      </c>
    </row>
    <row r="87" spans="1:3" x14ac:dyDescent="0.35">
      <c r="A87" s="1">
        <v>38517</v>
      </c>
      <c r="B87" s="2" t="s">
        <v>55</v>
      </c>
      <c r="C87">
        <v>67</v>
      </c>
    </row>
    <row r="88" spans="1:3" x14ac:dyDescent="0.35">
      <c r="A88" s="1">
        <v>38517</v>
      </c>
      <c r="B88" s="2" t="s">
        <v>45</v>
      </c>
      <c r="C88">
        <v>425</v>
      </c>
    </row>
    <row r="89" spans="1:3" x14ac:dyDescent="0.35">
      <c r="A89" s="1">
        <v>38518</v>
      </c>
      <c r="B89" s="2" t="s">
        <v>5</v>
      </c>
      <c r="C89">
        <v>453</v>
      </c>
    </row>
    <row r="90" spans="1:3" x14ac:dyDescent="0.35">
      <c r="A90" s="1">
        <v>38523</v>
      </c>
      <c r="B90" s="2" t="s">
        <v>22</v>
      </c>
      <c r="C90">
        <v>212</v>
      </c>
    </row>
    <row r="91" spans="1:3" x14ac:dyDescent="0.35">
      <c r="A91" s="1">
        <v>38525</v>
      </c>
      <c r="B91" s="2" t="s">
        <v>56</v>
      </c>
      <c r="C91">
        <v>19</v>
      </c>
    </row>
    <row r="92" spans="1:3" x14ac:dyDescent="0.35">
      <c r="A92" s="1">
        <v>38526</v>
      </c>
      <c r="B92" s="2" t="s">
        <v>6</v>
      </c>
      <c r="C92">
        <v>81</v>
      </c>
    </row>
    <row r="93" spans="1:3" x14ac:dyDescent="0.35">
      <c r="A93" s="1">
        <v>38528</v>
      </c>
      <c r="B93" s="2" t="s">
        <v>57</v>
      </c>
      <c r="C93">
        <v>7</v>
      </c>
    </row>
    <row r="94" spans="1:3" x14ac:dyDescent="0.35">
      <c r="A94" s="1">
        <v>38529</v>
      </c>
      <c r="B94" s="2" t="s">
        <v>58</v>
      </c>
      <c r="C94">
        <v>179</v>
      </c>
    </row>
    <row r="95" spans="1:3" x14ac:dyDescent="0.35">
      <c r="A95" s="1">
        <v>38531</v>
      </c>
      <c r="B95" s="2" t="s">
        <v>14</v>
      </c>
      <c r="C95">
        <v>222</v>
      </c>
    </row>
    <row r="96" spans="1:3" x14ac:dyDescent="0.35">
      <c r="A96" s="1">
        <v>38532</v>
      </c>
      <c r="B96" s="2" t="s">
        <v>59</v>
      </c>
      <c r="C96">
        <v>14</v>
      </c>
    </row>
    <row r="97" spans="1:3" x14ac:dyDescent="0.35">
      <c r="A97" s="1">
        <v>38534</v>
      </c>
      <c r="B97" s="2" t="s">
        <v>60</v>
      </c>
      <c r="C97">
        <v>15</v>
      </c>
    </row>
    <row r="98" spans="1:3" x14ac:dyDescent="0.35">
      <c r="A98" s="1">
        <v>38536</v>
      </c>
      <c r="B98" s="2" t="s">
        <v>61</v>
      </c>
      <c r="C98">
        <v>97</v>
      </c>
    </row>
    <row r="99" spans="1:3" x14ac:dyDescent="0.35">
      <c r="A99" s="1">
        <v>38542</v>
      </c>
      <c r="B99" s="2" t="s">
        <v>20</v>
      </c>
      <c r="C99">
        <v>142</v>
      </c>
    </row>
    <row r="100" spans="1:3" x14ac:dyDescent="0.35">
      <c r="A100" s="1">
        <v>38546</v>
      </c>
      <c r="B100" s="2" t="s">
        <v>45</v>
      </c>
      <c r="C100">
        <v>214</v>
      </c>
    </row>
    <row r="101" spans="1:3" x14ac:dyDescent="0.35">
      <c r="A101" s="1">
        <v>38546</v>
      </c>
      <c r="B101" s="2" t="s">
        <v>14</v>
      </c>
      <c r="C101">
        <v>408</v>
      </c>
    </row>
    <row r="102" spans="1:3" x14ac:dyDescent="0.35">
      <c r="A102" s="1">
        <v>38547</v>
      </c>
      <c r="B102" s="2" t="s">
        <v>12</v>
      </c>
      <c r="C102">
        <v>144</v>
      </c>
    </row>
    <row r="103" spans="1:3" x14ac:dyDescent="0.35">
      <c r="A103" s="1">
        <v>38547</v>
      </c>
      <c r="B103" s="2" t="s">
        <v>6</v>
      </c>
      <c r="C103">
        <v>173</v>
      </c>
    </row>
    <row r="104" spans="1:3" x14ac:dyDescent="0.35">
      <c r="A104" s="1">
        <v>38549</v>
      </c>
      <c r="B104" s="2" t="s">
        <v>62</v>
      </c>
      <c r="C104">
        <v>15</v>
      </c>
    </row>
    <row r="105" spans="1:3" x14ac:dyDescent="0.35">
      <c r="A105" s="1">
        <v>38551</v>
      </c>
      <c r="B105" s="2" t="s">
        <v>50</v>
      </c>
      <c r="C105">
        <v>433</v>
      </c>
    </row>
    <row r="106" spans="1:3" x14ac:dyDescent="0.35">
      <c r="A106" s="1">
        <v>38555</v>
      </c>
      <c r="B106" s="2" t="s">
        <v>63</v>
      </c>
      <c r="C106">
        <v>137</v>
      </c>
    </row>
    <row r="107" spans="1:3" x14ac:dyDescent="0.35">
      <c r="A107" s="1">
        <v>38558</v>
      </c>
      <c r="B107" s="2" t="s">
        <v>50</v>
      </c>
      <c r="C107">
        <v>118</v>
      </c>
    </row>
    <row r="108" spans="1:3" x14ac:dyDescent="0.35">
      <c r="A108" s="1">
        <v>38558</v>
      </c>
      <c r="B108" s="2" t="s">
        <v>9</v>
      </c>
      <c r="C108">
        <v>158</v>
      </c>
    </row>
    <row r="109" spans="1:3" x14ac:dyDescent="0.35">
      <c r="A109" s="1">
        <v>38559</v>
      </c>
      <c r="B109" s="2" t="s">
        <v>44</v>
      </c>
      <c r="C109">
        <v>13</v>
      </c>
    </row>
    <row r="110" spans="1:3" x14ac:dyDescent="0.35">
      <c r="A110" s="1">
        <v>38560</v>
      </c>
      <c r="B110" s="2" t="s">
        <v>64</v>
      </c>
      <c r="C110">
        <v>2</v>
      </c>
    </row>
    <row r="111" spans="1:3" x14ac:dyDescent="0.35">
      <c r="A111" s="1">
        <v>38562</v>
      </c>
      <c r="B111" s="2" t="s">
        <v>50</v>
      </c>
      <c r="C111">
        <v>467</v>
      </c>
    </row>
    <row r="112" spans="1:3" x14ac:dyDescent="0.35">
      <c r="A112" s="1">
        <v>38563</v>
      </c>
      <c r="B112" s="2" t="s">
        <v>65</v>
      </c>
      <c r="C112">
        <v>9</v>
      </c>
    </row>
    <row r="113" spans="1:3" x14ac:dyDescent="0.35">
      <c r="A113" s="1">
        <v>38567</v>
      </c>
      <c r="B113" s="2" t="s">
        <v>66</v>
      </c>
      <c r="C113">
        <v>189</v>
      </c>
    </row>
    <row r="114" spans="1:3" x14ac:dyDescent="0.35">
      <c r="A114" s="1">
        <v>38568</v>
      </c>
      <c r="B114" s="2" t="s">
        <v>67</v>
      </c>
      <c r="C114">
        <v>19</v>
      </c>
    </row>
    <row r="115" spans="1:3" x14ac:dyDescent="0.35">
      <c r="A115" s="1">
        <v>38569</v>
      </c>
      <c r="B115" s="2" t="s">
        <v>9</v>
      </c>
      <c r="C115">
        <v>172</v>
      </c>
    </row>
    <row r="116" spans="1:3" x14ac:dyDescent="0.35">
      <c r="A116" s="1">
        <v>38570</v>
      </c>
      <c r="B116" s="2" t="s">
        <v>55</v>
      </c>
      <c r="C116">
        <v>84</v>
      </c>
    </row>
    <row r="117" spans="1:3" x14ac:dyDescent="0.35">
      <c r="A117" s="1">
        <v>38570</v>
      </c>
      <c r="B117" s="2" t="s">
        <v>68</v>
      </c>
      <c r="C117">
        <v>8</v>
      </c>
    </row>
    <row r="118" spans="1:3" x14ac:dyDescent="0.35">
      <c r="A118" s="1">
        <v>38570</v>
      </c>
      <c r="B118" s="2" t="s">
        <v>69</v>
      </c>
      <c r="C118">
        <v>66</v>
      </c>
    </row>
    <row r="119" spans="1:3" x14ac:dyDescent="0.35">
      <c r="A119" s="1">
        <v>38571</v>
      </c>
      <c r="B119" s="2" t="s">
        <v>37</v>
      </c>
      <c r="C119">
        <v>35</v>
      </c>
    </row>
    <row r="120" spans="1:3" x14ac:dyDescent="0.35">
      <c r="A120" s="1">
        <v>38572</v>
      </c>
      <c r="B120" s="2" t="s">
        <v>30</v>
      </c>
      <c r="C120">
        <v>91</v>
      </c>
    </row>
    <row r="121" spans="1:3" x14ac:dyDescent="0.35">
      <c r="A121" s="1">
        <v>38577</v>
      </c>
      <c r="B121" s="2" t="s">
        <v>7</v>
      </c>
      <c r="C121">
        <v>396</v>
      </c>
    </row>
    <row r="122" spans="1:3" x14ac:dyDescent="0.35">
      <c r="A122" s="1">
        <v>38577</v>
      </c>
      <c r="B122" s="2" t="s">
        <v>70</v>
      </c>
      <c r="C122">
        <v>6</v>
      </c>
    </row>
    <row r="123" spans="1:3" x14ac:dyDescent="0.35">
      <c r="A123" s="1">
        <v>38579</v>
      </c>
      <c r="B123" s="2" t="s">
        <v>28</v>
      </c>
      <c r="C123">
        <v>47</v>
      </c>
    </row>
    <row r="124" spans="1:3" x14ac:dyDescent="0.35">
      <c r="A124" s="1">
        <v>38581</v>
      </c>
      <c r="B124" s="2" t="s">
        <v>19</v>
      </c>
      <c r="C124">
        <v>41</v>
      </c>
    </row>
    <row r="125" spans="1:3" x14ac:dyDescent="0.35">
      <c r="A125" s="1">
        <v>38582</v>
      </c>
      <c r="B125" s="2" t="s">
        <v>71</v>
      </c>
      <c r="C125">
        <v>136</v>
      </c>
    </row>
    <row r="126" spans="1:3" x14ac:dyDescent="0.35">
      <c r="A126" s="1">
        <v>38583</v>
      </c>
      <c r="B126" s="2" t="s">
        <v>72</v>
      </c>
      <c r="C126">
        <v>16</v>
      </c>
    </row>
    <row r="127" spans="1:3" x14ac:dyDescent="0.35">
      <c r="A127" s="1">
        <v>38585</v>
      </c>
      <c r="B127" s="2" t="s">
        <v>73</v>
      </c>
      <c r="C127">
        <v>18</v>
      </c>
    </row>
    <row r="128" spans="1:3" x14ac:dyDescent="0.35">
      <c r="A128" s="1">
        <v>38589</v>
      </c>
      <c r="B128" s="2" t="s">
        <v>74</v>
      </c>
      <c r="C128">
        <v>11</v>
      </c>
    </row>
    <row r="129" spans="1:3" x14ac:dyDescent="0.35">
      <c r="A129" s="1">
        <v>38589</v>
      </c>
      <c r="B129" s="2" t="s">
        <v>75</v>
      </c>
      <c r="C129">
        <v>8</v>
      </c>
    </row>
    <row r="130" spans="1:3" x14ac:dyDescent="0.35">
      <c r="A130" s="1">
        <v>38589</v>
      </c>
      <c r="B130" s="2" t="s">
        <v>76</v>
      </c>
      <c r="C130">
        <v>16</v>
      </c>
    </row>
    <row r="131" spans="1:3" x14ac:dyDescent="0.35">
      <c r="A131" s="1">
        <v>38589</v>
      </c>
      <c r="B131" s="2" t="s">
        <v>28</v>
      </c>
      <c r="C131">
        <v>54</v>
      </c>
    </row>
    <row r="132" spans="1:3" x14ac:dyDescent="0.35">
      <c r="A132" s="1">
        <v>38590</v>
      </c>
      <c r="B132" s="2" t="s">
        <v>50</v>
      </c>
      <c r="C132">
        <v>299</v>
      </c>
    </row>
    <row r="133" spans="1:3" x14ac:dyDescent="0.35">
      <c r="A133" s="1">
        <v>38592</v>
      </c>
      <c r="B133" s="2" t="s">
        <v>69</v>
      </c>
      <c r="C133">
        <v>168</v>
      </c>
    </row>
    <row r="134" spans="1:3" x14ac:dyDescent="0.35">
      <c r="A134" s="1">
        <v>38593</v>
      </c>
      <c r="B134" s="2" t="s">
        <v>9</v>
      </c>
      <c r="C134">
        <v>106</v>
      </c>
    </row>
    <row r="135" spans="1:3" x14ac:dyDescent="0.35">
      <c r="A135" s="1">
        <v>38594</v>
      </c>
      <c r="B135" s="2" t="s">
        <v>12</v>
      </c>
      <c r="C135">
        <v>41</v>
      </c>
    </row>
    <row r="136" spans="1:3" x14ac:dyDescent="0.35">
      <c r="A136" s="1">
        <v>38594</v>
      </c>
      <c r="B136" s="2" t="s">
        <v>39</v>
      </c>
      <c r="C136">
        <v>31</v>
      </c>
    </row>
    <row r="137" spans="1:3" x14ac:dyDescent="0.35">
      <c r="A137" s="1">
        <v>38596</v>
      </c>
      <c r="B137" s="2" t="s">
        <v>77</v>
      </c>
      <c r="C137">
        <v>8</v>
      </c>
    </row>
    <row r="138" spans="1:3" x14ac:dyDescent="0.35">
      <c r="A138" s="1">
        <v>38599</v>
      </c>
      <c r="B138" s="2" t="s">
        <v>19</v>
      </c>
      <c r="C138">
        <v>63</v>
      </c>
    </row>
    <row r="139" spans="1:3" x14ac:dyDescent="0.35">
      <c r="A139" s="1">
        <v>38602</v>
      </c>
      <c r="B139" s="2" t="s">
        <v>5</v>
      </c>
      <c r="C139">
        <v>368</v>
      </c>
    </row>
    <row r="140" spans="1:3" x14ac:dyDescent="0.35">
      <c r="A140" s="1">
        <v>38603</v>
      </c>
      <c r="B140" s="2" t="s">
        <v>78</v>
      </c>
      <c r="C140">
        <v>106</v>
      </c>
    </row>
    <row r="141" spans="1:3" x14ac:dyDescent="0.35">
      <c r="A141" s="1">
        <v>38604</v>
      </c>
      <c r="B141" s="2" t="s">
        <v>8</v>
      </c>
      <c r="C141">
        <v>47</v>
      </c>
    </row>
    <row r="142" spans="1:3" x14ac:dyDescent="0.35">
      <c r="A142" s="1">
        <v>38604</v>
      </c>
      <c r="B142" s="2" t="s">
        <v>50</v>
      </c>
      <c r="C142">
        <v>447</v>
      </c>
    </row>
    <row r="143" spans="1:3" x14ac:dyDescent="0.35">
      <c r="A143" s="1">
        <v>38605</v>
      </c>
      <c r="B143" s="2" t="s">
        <v>69</v>
      </c>
      <c r="C143">
        <v>106</v>
      </c>
    </row>
    <row r="144" spans="1:3" x14ac:dyDescent="0.35">
      <c r="A144" s="1">
        <v>38606</v>
      </c>
      <c r="B144" s="2" t="s">
        <v>79</v>
      </c>
      <c r="C144">
        <v>13</v>
      </c>
    </row>
    <row r="145" spans="1:3" x14ac:dyDescent="0.35">
      <c r="A145" s="1">
        <v>38606</v>
      </c>
      <c r="B145" s="2" t="s">
        <v>52</v>
      </c>
      <c r="C145">
        <v>89</v>
      </c>
    </row>
    <row r="146" spans="1:3" x14ac:dyDescent="0.35">
      <c r="A146" s="1">
        <v>38606</v>
      </c>
      <c r="B146" s="2" t="s">
        <v>31</v>
      </c>
      <c r="C146">
        <v>105</v>
      </c>
    </row>
    <row r="147" spans="1:3" x14ac:dyDescent="0.35">
      <c r="A147" s="1">
        <v>38606</v>
      </c>
      <c r="B147" s="2" t="s">
        <v>7</v>
      </c>
      <c r="C147">
        <v>147</v>
      </c>
    </row>
    <row r="148" spans="1:3" x14ac:dyDescent="0.35">
      <c r="A148" s="1">
        <v>38608</v>
      </c>
      <c r="B148" s="2" t="s">
        <v>9</v>
      </c>
      <c r="C148">
        <v>309</v>
      </c>
    </row>
    <row r="149" spans="1:3" x14ac:dyDescent="0.35">
      <c r="A149" s="1">
        <v>38610</v>
      </c>
      <c r="B149" s="2" t="s">
        <v>28</v>
      </c>
      <c r="C149">
        <v>47</v>
      </c>
    </row>
    <row r="150" spans="1:3" x14ac:dyDescent="0.35">
      <c r="A150" s="1">
        <v>38612</v>
      </c>
      <c r="B150" s="2" t="s">
        <v>50</v>
      </c>
      <c r="C150">
        <v>404</v>
      </c>
    </row>
    <row r="151" spans="1:3" x14ac:dyDescent="0.35">
      <c r="A151" s="1">
        <v>38612</v>
      </c>
      <c r="B151" s="2" t="s">
        <v>80</v>
      </c>
      <c r="C151">
        <v>39</v>
      </c>
    </row>
    <row r="152" spans="1:3" x14ac:dyDescent="0.35">
      <c r="A152" s="1">
        <v>38612</v>
      </c>
      <c r="B152" s="2" t="s">
        <v>12</v>
      </c>
      <c r="C152">
        <v>61</v>
      </c>
    </row>
    <row r="153" spans="1:3" x14ac:dyDescent="0.35">
      <c r="A153" s="1">
        <v>38615</v>
      </c>
      <c r="B153" s="2" t="s">
        <v>66</v>
      </c>
      <c r="C153">
        <v>89</v>
      </c>
    </row>
    <row r="154" spans="1:3" x14ac:dyDescent="0.35">
      <c r="A154" s="1">
        <v>38617</v>
      </c>
      <c r="B154" s="2" t="s">
        <v>23</v>
      </c>
      <c r="C154">
        <v>127</v>
      </c>
    </row>
    <row r="155" spans="1:3" x14ac:dyDescent="0.35">
      <c r="A155" s="1">
        <v>38620</v>
      </c>
      <c r="B155" s="2" t="s">
        <v>18</v>
      </c>
      <c r="C155">
        <v>81</v>
      </c>
    </row>
    <row r="156" spans="1:3" x14ac:dyDescent="0.35">
      <c r="A156" s="1">
        <v>38623</v>
      </c>
      <c r="B156" s="2" t="s">
        <v>45</v>
      </c>
      <c r="C156">
        <v>433</v>
      </c>
    </row>
    <row r="157" spans="1:3" x14ac:dyDescent="0.35">
      <c r="A157" s="1">
        <v>38623</v>
      </c>
      <c r="B157" s="2" t="s">
        <v>9</v>
      </c>
      <c r="C157">
        <v>284</v>
      </c>
    </row>
    <row r="158" spans="1:3" x14ac:dyDescent="0.35">
      <c r="A158" s="1">
        <v>38624</v>
      </c>
      <c r="B158" s="2" t="s">
        <v>6</v>
      </c>
      <c r="C158">
        <v>122</v>
      </c>
    </row>
    <row r="159" spans="1:3" x14ac:dyDescent="0.35">
      <c r="A159" s="1">
        <v>38626</v>
      </c>
      <c r="B159" s="2" t="s">
        <v>80</v>
      </c>
      <c r="C159">
        <v>193</v>
      </c>
    </row>
    <row r="160" spans="1:3" x14ac:dyDescent="0.35">
      <c r="A160" s="1">
        <v>38628</v>
      </c>
      <c r="B160" s="2" t="s">
        <v>28</v>
      </c>
      <c r="C160">
        <v>118</v>
      </c>
    </row>
    <row r="161" spans="1:3" x14ac:dyDescent="0.35">
      <c r="A161" s="1">
        <v>38629</v>
      </c>
      <c r="B161" s="2" t="s">
        <v>5</v>
      </c>
      <c r="C161">
        <v>173</v>
      </c>
    </row>
    <row r="162" spans="1:3" x14ac:dyDescent="0.35">
      <c r="A162" s="1">
        <v>38632</v>
      </c>
      <c r="B162" s="2" t="s">
        <v>22</v>
      </c>
      <c r="C162">
        <v>392</v>
      </c>
    </row>
    <row r="163" spans="1:3" x14ac:dyDescent="0.35">
      <c r="A163" s="1">
        <v>38633</v>
      </c>
      <c r="B163" s="2" t="s">
        <v>16</v>
      </c>
      <c r="C163">
        <v>8</v>
      </c>
    </row>
    <row r="164" spans="1:3" x14ac:dyDescent="0.35">
      <c r="A164" s="1">
        <v>38638</v>
      </c>
      <c r="B164" s="2" t="s">
        <v>28</v>
      </c>
      <c r="C164">
        <v>132</v>
      </c>
    </row>
    <row r="165" spans="1:3" x14ac:dyDescent="0.35">
      <c r="A165" s="1">
        <v>38638</v>
      </c>
      <c r="B165" s="2" t="s">
        <v>8</v>
      </c>
      <c r="C165">
        <v>76</v>
      </c>
    </row>
    <row r="166" spans="1:3" x14ac:dyDescent="0.35">
      <c r="A166" s="1">
        <v>38639</v>
      </c>
      <c r="B166" s="2" t="s">
        <v>81</v>
      </c>
      <c r="C166">
        <v>17</v>
      </c>
    </row>
    <row r="167" spans="1:3" x14ac:dyDescent="0.35">
      <c r="A167" s="1">
        <v>38640</v>
      </c>
      <c r="B167" s="2" t="s">
        <v>82</v>
      </c>
      <c r="C167">
        <v>17</v>
      </c>
    </row>
    <row r="168" spans="1:3" x14ac:dyDescent="0.35">
      <c r="A168" s="1">
        <v>38643</v>
      </c>
      <c r="B168" s="2" t="s">
        <v>83</v>
      </c>
      <c r="C168">
        <v>2</v>
      </c>
    </row>
    <row r="169" spans="1:3" x14ac:dyDescent="0.35">
      <c r="A169" s="1">
        <v>38645</v>
      </c>
      <c r="B169" s="2" t="s">
        <v>19</v>
      </c>
      <c r="C169">
        <v>125</v>
      </c>
    </row>
    <row r="170" spans="1:3" x14ac:dyDescent="0.35">
      <c r="A170" s="1">
        <v>38646</v>
      </c>
      <c r="B170" s="2" t="s">
        <v>50</v>
      </c>
      <c r="C170">
        <v>234</v>
      </c>
    </row>
    <row r="171" spans="1:3" x14ac:dyDescent="0.35">
      <c r="A171" s="1">
        <v>38652</v>
      </c>
      <c r="B171" s="2" t="s">
        <v>69</v>
      </c>
      <c r="C171">
        <v>53</v>
      </c>
    </row>
    <row r="172" spans="1:3" x14ac:dyDescent="0.35">
      <c r="A172" s="1">
        <v>38653</v>
      </c>
      <c r="B172" s="2" t="s">
        <v>37</v>
      </c>
      <c r="C172">
        <v>165</v>
      </c>
    </row>
    <row r="173" spans="1:3" x14ac:dyDescent="0.35">
      <c r="A173" s="1">
        <v>38653</v>
      </c>
      <c r="B173" s="2" t="s">
        <v>10</v>
      </c>
      <c r="C173">
        <v>177</v>
      </c>
    </row>
    <row r="174" spans="1:3" x14ac:dyDescent="0.35">
      <c r="A174" s="1">
        <v>38655</v>
      </c>
      <c r="B174" s="2" t="s">
        <v>18</v>
      </c>
      <c r="C174">
        <v>103</v>
      </c>
    </row>
    <row r="175" spans="1:3" x14ac:dyDescent="0.35">
      <c r="A175" s="1">
        <v>38657</v>
      </c>
      <c r="B175" s="2" t="s">
        <v>84</v>
      </c>
      <c r="C175">
        <v>2</v>
      </c>
    </row>
    <row r="176" spans="1:3" x14ac:dyDescent="0.35">
      <c r="A176" s="1">
        <v>38657</v>
      </c>
      <c r="B176" s="2" t="s">
        <v>9</v>
      </c>
      <c r="C176">
        <v>279</v>
      </c>
    </row>
    <row r="177" spans="1:3" x14ac:dyDescent="0.35">
      <c r="A177" s="1">
        <v>38662</v>
      </c>
      <c r="B177" s="2" t="s">
        <v>30</v>
      </c>
      <c r="C177">
        <v>185</v>
      </c>
    </row>
    <row r="178" spans="1:3" x14ac:dyDescent="0.35">
      <c r="A178" s="1">
        <v>38663</v>
      </c>
      <c r="B178" s="2" t="s">
        <v>7</v>
      </c>
      <c r="C178">
        <v>434</v>
      </c>
    </row>
    <row r="179" spans="1:3" x14ac:dyDescent="0.35">
      <c r="A179" s="1">
        <v>38667</v>
      </c>
      <c r="B179" s="2" t="s">
        <v>85</v>
      </c>
      <c r="C179">
        <v>10</v>
      </c>
    </row>
    <row r="180" spans="1:3" x14ac:dyDescent="0.35">
      <c r="A180" s="1">
        <v>38669</v>
      </c>
      <c r="B180" s="2" t="s">
        <v>86</v>
      </c>
      <c r="C180">
        <v>9</v>
      </c>
    </row>
    <row r="181" spans="1:3" x14ac:dyDescent="0.35">
      <c r="A181" s="1">
        <v>38670</v>
      </c>
      <c r="B181" s="2" t="s">
        <v>24</v>
      </c>
      <c r="C181">
        <v>383</v>
      </c>
    </row>
    <row r="182" spans="1:3" x14ac:dyDescent="0.35">
      <c r="A182" s="1">
        <v>38670</v>
      </c>
      <c r="B182" s="2" t="s">
        <v>30</v>
      </c>
      <c r="C182">
        <v>189</v>
      </c>
    </row>
    <row r="183" spans="1:3" x14ac:dyDescent="0.35">
      <c r="A183" s="1">
        <v>38672</v>
      </c>
      <c r="B183" s="2" t="s">
        <v>12</v>
      </c>
      <c r="C183">
        <v>161</v>
      </c>
    </row>
    <row r="184" spans="1:3" x14ac:dyDescent="0.35">
      <c r="A184" s="1">
        <v>38672</v>
      </c>
      <c r="B184" s="2" t="s">
        <v>63</v>
      </c>
      <c r="C184">
        <v>115</v>
      </c>
    </row>
    <row r="185" spans="1:3" x14ac:dyDescent="0.35">
      <c r="A185" s="1">
        <v>38674</v>
      </c>
      <c r="B185" s="2" t="s">
        <v>69</v>
      </c>
      <c r="C185">
        <v>58</v>
      </c>
    </row>
    <row r="186" spans="1:3" x14ac:dyDescent="0.35">
      <c r="A186" s="1">
        <v>38674</v>
      </c>
      <c r="B186" s="2" t="s">
        <v>87</v>
      </c>
      <c r="C186">
        <v>16</v>
      </c>
    </row>
    <row r="187" spans="1:3" x14ac:dyDescent="0.35">
      <c r="A187" s="1">
        <v>38675</v>
      </c>
      <c r="B187" s="2" t="s">
        <v>53</v>
      </c>
      <c r="C187">
        <v>17</v>
      </c>
    </row>
    <row r="188" spans="1:3" x14ac:dyDescent="0.35">
      <c r="A188" s="1">
        <v>38676</v>
      </c>
      <c r="B188" s="2" t="s">
        <v>5</v>
      </c>
      <c r="C188">
        <v>177</v>
      </c>
    </row>
    <row r="189" spans="1:3" x14ac:dyDescent="0.35">
      <c r="A189" s="1">
        <v>38677</v>
      </c>
      <c r="B189" s="2" t="s">
        <v>78</v>
      </c>
      <c r="C189">
        <v>33</v>
      </c>
    </row>
    <row r="190" spans="1:3" x14ac:dyDescent="0.35">
      <c r="A190" s="1">
        <v>38680</v>
      </c>
      <c r="B190" s="2" t="s">
        <v>18</v>
      </c>
      <c r="C190">
        <v>60</v>
      </c>
    </row>
    <row r="191" spans="1:3" x14ac:dyDescent="0.35">
      <c r="A191" s="1">
        <v>38682</v>
      </c>
      <c r="B191" s="2" t="s">
        <v>88</v>
      </c>
      <c r="C191">
        <v>8</v>
      </c>
    </row>
    <row r="192" spans="1:3" x14ac:dyDescent="0.35">
      <c r="A192" s="1">
        <v>38687</v>
      </c>
      <c r="B192" s="2" t="s">
        <v>9</v>
      </c>
      <c r="C192">
        <v>317</v>
      </c>
    </row>
    <row r="193" spans="1:3" x14ac:dyDescent="0.35">
      <c r="A193" s="1">
        <v>38689</v>
      </c>
      <c r="B193" s="2" t="s">
        <v>89</v>
      </c>
      <c r="C193">
        <v>3</v>
      </c>
    </row>
    <row r="194" spans="1:3" x14ac:dyDescent="0.35">
      <c r="A194" s="1">
        <v>38691</v>
      </c>
      <c r="B194" s="2" t="s">
        <v>90</v>
      </c>
      <c r="C194">
        <v>16</v>
      </c>
    </row>
    <row r="195" spans="1:3" x14ac:dyDescent="0.35">
      <c r="A195" s="1">
        <v>38700</v>
      </c>
      <c r="B195" s="2" t="s">
        <v>65</v>
      </c>
      <c r="C195">
        <v>2</v>
      </c>
    </row>
    <row r="196" spans="1:3" x14ac:dyDescent="0.35">
      <c r="A196" s="1">
        <v>38705</v>
      </c>
      <c r="B196" s="2" t="s">
        <v>10</v>
      </c>
      <c r="C196">
        <v>161</v>
      </c>
    </row>
    <row r="197" spans="1:3" x14ac:dyDescent="0.35">
      <c r="A197" s="1">
        <v>38708</v>
      </c>
      <c r="B197" s="2" t="s">
        <v>37</v>
      </c>
      <c r="C197">
        <v>187</v>
      </c>
    </row>
    <row r="198" spans="1:3" x14ac:dyDescent="0.35">
      <c r="A198" s="1">
        <v>38708</v>
      </c>
      <c r="B198" s="2" t="s">
        <v>91</v>
      </c>
      <c r="C198">
        <v>17</v>
      </c>
    </row>
    <row r="199" spans="1:3" x14ac:dyDescent="0.35">
      <c r="A199" s="1">
        <v>38709</v>
      </c>
      <c r="B199" s="2" t="s">
        <v>92</v>
      </c>
      <c r="C199">
        <v>5</v>
      </c>
    </row>
    <row r="200" spans="1:3" x14ac:dyDescent="0.35">
      <c r="A200" s="1">
        <v>38711</v>
      </c>
      <c r="B200" s="2" t="s">
        <v>53</v>
      </c>
      <c r="C200">
        <v>10</v>
      </c>
    </row>
    <row r="201" spans="1:3" x14ac:dyDescent="0.35">
      <c r="A201" s="1">
        <v>38711</v>
      </c>
      <c r="B201" s="2" t="s">
        <v>14</v>
      </c>
      <c r="C201">
        <v>225</v>
      </c>
    </row>
    <row r="202" spans="1:3" x14ac:dyDescent="0.35">
      <c r="A202" s="1">
        <v>38716</v>
      </c>
      <c r="B202" s="2" t="s">
        <v>17</v>
      </c>
      <c r="C202">
        <v>367</v>
      </c>
    </row>
    <row r="203" spans="1:3" x14ac:dyDescent="0.35">
      <c r="A203" s="1">
        <v>38721</v>
      </c>
      <c r="B203" s="2" t="s">
        <v>14</v>
      </c>
      <c r="C203">
        <v>295</v>
      </c>
    </row>
    <row r="204" spans="1:3" x14ac:dyDescent="0.35">
      <c r="A204" s="1">
        <v>38725</v>
      </c>
      <c r="B204" s="2" t="s">
        <v>55</v>
      </c>
      <c r="C204">
        <v>26</v>
      </c>
    </row>
    <row r="205" spans="1:3" x14ac:dyDescent="0.35">
      <c r="A205" s="1">
        <v>38725</v>
      </c>
      <c r="B205" s="2" t="s">
        <v>93</v>
      </c>
      <c r="C205">
        <v>16</v>
      </c>
    </row>
    <row r="206" spans="1:3" x14ac:dyDescent="0.35">
      <c r="A206" s="1">
        <v>38729</v>
      </c>
      <c r="B206" s="2" t="s">
        <v>9</v>
      </c>
      <c r="C206">
        <v>165</v>
      </c>
    </row>
    <row r="207" spans="1:3" x14ac:dyDescent="0.35">
      <c r="A207" s="1">
        <v>38729</v>
      </c>
      <c r="B207" s="2" t="s">
        <v>94</v>
      </c>
      <c r="C207">
        <v>20</v>
      </c>
    </row>
    <row r="208" spans="1:3" x14ac:dyDescent="0.35">
      <c r="A208" s="1">
        <v>38734</v>
      </c>
      <c r="B208" s="2" t="s">
        <v>95</v>
      </c>
      <c r="C208">
        <v>2</v>
      </c>
    </row>
    <row r="209" spans="1:3" x14ac:dyDescent="0.35">
      <c r="A209" s="1">
        <v>38734</v>
      </c>
      <c r="B209" s="2" t="s">
        <v>96</v>
      </c>
      <c r="C209">
        <v>7</v>
      </c>
    </row>
    <row r="210" spans="1:3" x14ac:dyDescent="0.35">
      <c r="A210" s="1">
        <v>38734</v>
      </c>
      <c r="B210" s="2" t="s">
        <v>29</v>
      </c>
      <c r="C210">
        <v>7</v>
      </c>
    </row>
    <row r="211" spans="1:3" x14ac:dyDescent="0.35">
      <c r="A211" s="1">
        <v>38734</v>
      </c>
      <c r="B211" s="2" t="s">
        <v>78</v>
      </c>
      <c r="C211">
        <v>72</v>
      </c>
    </row>
    <row r="212" spans="1:3" x14ac:dyDescent="0.35">
      <c r="A212" s="1">
        <v>38735</v>
      </c>
      <c r="B212" s="2" t="s">
        <v>71</v>
      </c>
      <c r="C212">
        <v>59</v>
      </c>
    </row>
    <row r="213" spans="1:3" x14ac:dyDescent="0.35">
      <c r="A213" s="1">
        <v>38736</v>
      </c>
      <c r="B213" s="2" t="s">
        <v>45</v>
      </c>
      <c r="C213">
        <v>212</v>
      </c>
    </row>
    <row r="214" spans="1:3" x14ac:dyDescent="0.35">
      <c r="A214" s="1">
        <v>38741</v>
      </c>
      <c r="B214" s="2" t="s">
        <v>17</v>
      </c>
      <c r="C214">
        <v>195</v>
      </c>
    </row>
    <row r="215" spans="1:3" x14ac:dyDescent="0.35">
      <c r="A215" s="1">
        <v>38741</v>
      </c>
      <c r="B215" s="2" t="s">
        <v>57</v>
      </c>
      <c r="C215">
        <v>16</v>
      </c>
    </row>
    <row r="216" spans="1:3" x14ac:dyDescent="0.35">
      <c r="A216" s="1">
        <v>38745</v>
      </c>
      <c r="B216" s="2" t="s">
        <v>12</v>
      </c>
      <c r="C216">
        <v>187</v>
      </c>
    </row>
    <row r="217" spans="1:3" x14ac:dyDescent="0.35">
      <c r="A217" s="1">
        <v>38751</v>
      </c>
      <c r="B217" s="2" t="s">
        <v>17</v>
      </c>
      <c r="C217">
        <v>369</v>
      </c>
    </row>
    <row r="218" spans="1:3" x14ac:dyDescent="0.35">
      <c r="A218" s="1">
        <v>38754</v>
      </c>
      <c r="B218" s="2" t="s">
        <v>35</v>
      </c>
      <c r="C218">
        <v>190</v>
      </c>
    </row>
    <row r="219" spans="1:3" x14ac:dyDescent="0.35">
      <c r="A219" s="1">
        <v>38754</v>
      </c>
      <c r="B219" s="2" t="s">
        <v>14</v>
      </c>
      <c r="C219">
        <v>453</v>
      </c>
    </row>
    <row r="220" spans="1:3" x14ac:dyDescent="0.35">
      <c r="A220" s="1">
        <v>38754</v>
      </c>
      <c r="B220" s="2" t="s">
        <v>22</v>
      </c>
      <c r="C220">
        <v>223</v>
      </c>
    </row>
    <row r="221" spans="1:3" x14ac:dyDescent="0.35">
      <c r="A221" s="1">
        <v>38755</v>
      </c>
      <c r="B221" s="2" t="s">
        <v>64</v>
      </c>
      <c r="C221">
        <v>1</v>
      </c>
    </row>
    <row r="222" spans="1:3" x14ac:dyDescent="0.35">
      <c r="A222" s="1">
        <v>38757</v>
      </c>
      <c r="B222" s="2" t="s">
        <v>55</v>
      </c>
      <c r="C222">
        <v>170</v>
      </c>
    </row>
    <row r="223" spans="1:3" x14ac:dyDescent="0.35">
      <c r="A223" s="1">
        <v>38757</v>
      </c>
      <c r="B223" s="2" t="s">
        <v>86</v>
      </c>
      <c r="C223">
        <v>19</v>
      </c>
    </row>
    <row r="224" spans="1:3" x14ac:dyDescent="0.35">
      <c r="A224" s="1">
        <v>38757</v>
      </c>
      <c r="B224" s="2" t="s">
        <v>17</v>
      </c>
      <c r="C224">
        <v>464</v>
      </c>
    </row>
    <row r="225" spans="1:3" x14ac:dyDescent="0.35">
      <c r="A225" s="1">
        <v>38761</v>
      </c>
      <c r="B225" s="2" t="s">
        <v>7</v>
      </c>
      <c r="C225">
        <v>230</v>
      </c>
    </row>
    <row r="226" spans="1:3" x14ac:dyDescent="0.35">
      <c r="A226" s="1">
        <v>38765</v>
      </c>
      <c r="B226" s="2" t="s">
        <v>9</v>
      </c>
      <c r="C226">
        <v>387</v>
      </c>
    </row>
    <row r="227" spans="1:3" x14ac:dyDescent="0.35">
      <c r="A227" s="1">
        <v>38766</v>
      </c>
      <c r="B227" s="2" t="s">
        <v>45</v>
      </c>
      <c r="C227">
        <v>264</v>
      </c>
    </row>
    <row r="228" spans="1:3" x14ac:dyDescent="0.35">
      <c r="A228" s="1">
        <v>38767</v>
      </c>
      <c r="B228" s="2" t="s">
        <v>18</v>
      </c>
      <c r="C228">
        <v>163</v>
      </c>
    </row>
    <row r="229" spans="1:3" x14ac:dyDescent="0.35">
      <c r="A229" s="1">
        <v>38768</v>
      </c>
      <c r="B229" s="2" t="s">
        <v>36</v>
      </c>
      <c r="C229">
        <v>14</v>
      </c>
    </row>
    <row r="230" spans="1:3" x14ac:dyDescent="0.35">
      <c r="A230" s="1">
        <v>38769</v>
      </c>
      <c r="B230" s="2" t="s">
        <v>71</v>
      </c>
      <c r="C230">
        <v>98</v>
      </c>
    </row>
    <row r="231" spans="1:3" x14ac:dyDescent="0.35">
      <c r="A231" s="1">
        <v>38780</v>
      </c>
      <c r="B231" s="2" t="s">
        <v>97</v>
      </c>
      <c r="C231">
        <v>16</v>
      </c>
    </row>
    <row r="232" spans="1:3" x14ac:dyDescent="0.35">
      <c r="A232" s="1">
        <v>38780</v>
      </c>
      <c r="B232" s="2" t="s">
        <v>26</v>
      </c>
      <c r="C232">
        <v>80</v>
      </c>
    </row>
    <row r="233" spans="1:3" x14ac:dyDescent="0.35">
      <c r="A233" s="1">
        <v>38784</v>
      </c>
      <c r="B233" s="2" t="s">
        <v>39</v>
      </c>
      <c r="C233">
        <v>127</v>
      </c>
    </row>
    <row r="234" spans="1:3" x14ac:dyDescent="0.35">
      <c r="A234" s="1">
        <v>38786</v>
      </c>
      <c r="B234" s="2" t="s">
        <v>19</v>
      </c>
      <c r="C234">
        <v>170</v>
      </c>
    </row>
    <row r="235" spans="1:3" x14ac:dyDescent="0.35">
      <c r="A235" s="1">
        <v>38787</v>
      </c>
      <c r="B235" s="2" t="s">
        <v>61</v>
      </c>
      <c r="C235">
        <v>28</v>
      </c>
    </row>
    <row r="236" spans="1:3" x14ac:dyDescent="0.35">
      <c r="A236" s="1">
        <v>38788</v>
      </c>
      <c r="B236" s="2" t="s">
        <v>98</v>
      </c>
      <c r="C236">
        <v>12</v>
      </c>
    </row>
    <row r="237" spans="1:3" x14ac:dyDescent="0.35">
      <c r="A237" s="1">
        <v>38790</v>
      </c>
      <c r="B237" s="2" t="s">
        <v>99</v>
      </c>
      <c r="C237">
        <v>10</v>
      </c>
    </row>
    <row r="238" spans="1:3" x14ac:dyDescent="0.35">
      <c r="A238" s="1">
        <v>38791</v>
      </c>
      <c r="B238" s="2" t="s">
        <v>30</v>
      </c>
      <c r="C238">
        <v>65</v>
      </c>
    </row>
    <row r="239" spans="1:3" x14ac:dyDescent="0.35">
      <c r="A239" s="1">
        <v>38792</v>
      </c>
      <c r="B239" s="2" t="s">
        <v>100</v>
      </c>
      <c r="C239">
        <v>17</v>
      </c>
    </row>
    <row r="240" spans="1:3" x14ac:dyDescent="0.35">
      <c r="A240" s="1">
        <v>38792</v>
      </c>
      <c r="B240" s="2" t="s">
        <v>9</v>
      </c>
      <c r="C240">
        <v>262</v>
      </c>
    </row>
    <row r="241" spans="1:3" x14ac:dyDescent="0.35">
      <c r="A241" s="1">
        <v>38792</v>
      </c>
      <c r="B241" s="2" t="s">
        <v>101</v>
      </c>
      <c r="C241">
        <v>20</v>
      </c>
    </row>
    <row r="242" spans="1:3" x14ac:dyDescent="0.35">
      <c r="A242" s="1">
        <v>38801</v>
      </c>
      <c r="B242" s="2" t="s">
        <v>7</v>
      </c>
      <c r="C242">
        <v>224</v>
      </c>
    </row>
    <row r="243" spans="1:3" x14ac:dyDescent="0.35">
      <c r="A243" s="1">
        <v>38808</v>
      </c>
      <c r="B243" s="2" t="s">
        <v>52</v>
      </c>
      <c r="C243">
        <v>199</v>
      </c>
    </row>
    <row r="244" spans="1:3" x14ac:dyDescent="0.35">
      <c r="A244" s="1">
        <v>38813</v>
      </c>
      <c r="B244" s="2" t="s">
        <v>30</v>
      </c>
      <c r="C244">
        <v>70</v>
      </c>
    </row>
    <row r="245" spans="1:3" x14ac:dyDescent="0.35">
      <c r="A245" s="1">
        <v>38815</v>
      </c>
      <c r="B245" s="2" t="s">
        <v>102</v>
      </c>
      <c r="C245">
        <v>171</v>
      </c>
    </row>
    <row r="246" spans="1:3" x14ac:dyDescent="0.35">
      <c r="A246" s="1">
        <v>38815</v>
      </c>
      <c r="B246" s="2" t="s">
        <v>103</v>
      </c>
      <c r="C246">
        <v>1</v>
      </c>
    </row>
    <row r="247" spans="1:3" x14ac:dyDescent="0.35">
      <c r="A247" s="1">
        <v>38817</v>
      </c>
      <c r="B247" s="2" t="s">
        <v>94</v>
      </c>
      <c r="C247">
        <v>13</v>
      </c>
    </row>
    <row r="248" spans="1:3" x14ac:dyDescent="0.35">
      <c r="A248" s="1">
        <v>38818</v>
      </c>
      <c r="B248" s="2" t="s">
        <v>9</v>
      </c>
      <c r="C248">
        <v>293</v>
      </c>
    </row>
    <row r="249" spans="1:3" x14ac:dyDescent="0.35">
      <c r="A249" s="1">
        <v>38818</v>
      </c>
      <c r="B249" s="2" t="s">
        <v>87</v>
      </c>
      <c r="C249">
        <v>11</v>
      </c>
    </row>
    <row r="250" spans="1:3" x14ac:dyDescent="0.35">
      <c r="A250" s="1">
        <v>38820</v>
      </c>
      <c r="B250" s="2" t="s">
        <v>50</v>
      </c>
      <c r="C250">
        <v>162</v>
      </c>
    </row>
    <row r="251" spans="1:3" x14ac:dyDescent="0.35">
      <c r="A251" s="1">
        <v>38821</v>
      </c>
      <c r="B251" s="2" t="s">
        <v>58</v>
      </c>
      <c r="C251">
        <v>187</v>
      </c>
    </row>
    <row r="252" spans="1:3" x14ac:dyDescent="0.35">
      <c r="A252" s="1">
        <v>38822</v>
      </c>
      <c r="B252" s="2" t="s">
        <v>18</v>
      </c>
      <c r="C252">
        <v>192</v>
      </c>
    </row>
    <row r="253" spans="1:3" x14ac:dyDescent="0.35">
      <c r="A253" s="1">
        <v>38824</v>
      </c>
      <c r="B253" s="2" t="s">
        <v>24</v>
      </c>
      <c r="C253">
        <v>127</v>
      </c>
    </row>
    <row r="254" spans="1:3" x14ac:dyDescent="0.35">
      <c r="A254" s="1">
        <v>38826</v>
      </c>
      <c r="B254" s="2" t="s">
        <v>9</v>
      </c>
      <c r="C254">
        <v>198</v>
      </c>
    </row>
    <row r="255" spans="1:3" x14ac:dyDescent="0.35">
      <c r="A255" s="1">
        <v>38826</v>
      </c>
      <c r="B255" s="2" t="s">
        <v>104</v>
      </c>
      <c r="C255">
        <v>4</v>
      </c>
    </row>
    <row r="256" spans="1:3" x14ac:dyDescent="0.35">
      <c r="A256" s="1">
        <v>38826</v>
      </c>
      <c r="B256" s="2" t="s">
        <v>17</v>
      </c>
      <c r="C256">
        <v>110</v>
      </c>
    </row>
    <row r="257" spans="1:3" x14ac:dyDescent="0.35">
      <c r="A257" s="1">
        <v>38826</v>
      </c>
      <c r="B257" s="2" t="s">
        <v>18</v>
      </c>
      <c r="C257">
        <v>123</v>
      </c>
    </row>
    <row r="258" spans="1:3" x14ac:dyDescent="0.35">
      <c r="A258" s="1">
        <v>38827</v>
      </c>
      <c r="B258" s="2" t="s">
        <v>66</v>
      </c>
      <c r="C258">
        <v>159</v>
      </c>
    </row>
    <row r="259" spans="1:3" x14ac:dyDescent="0.35">
      <c r="A259" s="1">
        <v>38828</v>
      </c>
      <c r="B259" s="2" t="s">
        <v>105</v>
      </c>
      <c r="C259">
        <v>19</v>
      </c>
    </row>
    <row r="260" spans="1:3" x14ac:dyDescent="0.35">
      <c r="A260" s="1">
        <v>38834</v>
      </c>
      <c r="B260" s="2" t="s">
        <v>22</v>
      </c>
      <c r="C260">
        <v>289</v>
      </c>
    </row>
    <row r="261" spans="1:3" x14ac:dyDescent="0.35">
      <c r="A261" s="1">
        <v>38834</v>
      </c>
      <c r="B261" s="2" t="s">
        <v>23</v>
      </c>
      <c r="C261">
        <v>136</v>
      </c>
    </row>
    <row r="262" spans="1:3" x14ac:dyDescent="0.35">
      <c r="A262" s="1">
        <v>38845</v>
      </c>
      <c r="B262" s="2" t="s">
        <v>25</v>
      </c>
      <c r="C262">
        <v>41</v>
      </c>
    </row>
    <row r="263" spans="1:3" x14ac:dyDescent="0.35">
      <c r="A263" s="1">
        <v>38846</v>
      </c>
      <c r="B263" s="2" t="s">
        <v>45</v>
      </c>
      <c r="C263">
        <v>385</v>
      </c>
    </row>
    <row r="264" spans="1:3" x14ac:dyDescent="0.35">
      <c r="A264" s="1">
        <v>38847</v>
      </c>
      <c r="B264" s="2" t="s">
        <v>106</v>
      </c>
      <c r="C264">
        <v>17</v>
      </c>
    </row>
    <row r="265" spans="1:3" x14ac:dyDescent="0.35">
      <c r="A265" s="1">
        <v>38847</v>
      </c>
      <c r="B265" s="2" t="s">
        <v>107</v>
      </c>
      <c r="C265">
        <v>20</v>
      </c>
    </row>
    <row r="266" spans="1:3" x14ac:dyDescent="0.35">
      <c r="A266" s="1">
        <v>38851</v>
      </c>
      <c r="B266" s="2" t="s">
        <v>108</v>
      </c>
      <c r="C266">
        <v>19</v>
      </c>
    </row>
    <row r="267" spans="1:3" x14ac:dyDescent="0.35">
      <c r="A267" s="1">
        <v>38852</v>
      </c>
      <c r="B267" s="2" t="s">
        <v>43</v>
      </c>
      <c r="C267">
        <v>13</v>
      </c>
    </row>
    <row r="268" spans="1:3" x14ac:dyDescent="0.35">
      <c r="A268" s="1">
        <v>38853</v>
      </c>
      <c r="B268" s="2" t="s">
        <v>97</v>
      </c>
      <c r="C268">
        <v>13</v>
      </c>
    </row>
    <row r="269" spans="1:3" x14ac:dyDescent="0.35">
      <c r="A269" s="1">
        <v>38855</v>
      </c>
      <c r="B269" s="2" t="s">
        <v>80</v>
      </c>
      <c r="C269">
        <v>168</v>
      </c>
    </row>
    <row r="270" spans="1:3" x14ac:dyDescent="0.35">
      <c r="A270" s="1">
        <v>38855</v>
      </c>
      <c r="B270" s="2" t="s">
        <v>109</v>
      </c>
      <c r="C270">
        <v>18</v>
      </c>
    </row>
    <row r="271" spans="1:3" x14ac:dyDescent="0.35">
      <c r="A271" s="1">
        <v>38855</v>
      </c>
      <c r="B271" s="2" t="s">
        <v>14</v>
      </c>
      <c r="C271">
        <v>131</v>
      </c>
    </row>
    <row r="272" spans="1:3" x14ac:dyDescent="0.35">
      <c r="A272" s="1">
        <v>38856</v>
      </c>
      <c r="B272" s="2" t="s">
        <v>22</v>
      </c>
      <c r="C272">
        <v>187</v>
      </c>
    </row>
    <row r="273" spans="1:3" x14ac:dyDescent="0.35">
      <c r="A273" s="1">
        <v>38857</v>
      </c>
      <c r="B273" s="2" t="s">
        <v>24</v>
      </c>
      <c r="C273">
        <v>412</v>
      </c>
    </row>
    <row r="274" spans="1:3" x14ac:dyDescent="0.35">
      <c r="A274" s="1">
        <v>38859</v>
      </c>
      <c r="B274" s="2" t="s">
        <v>6</v>
      </c>
      <c r="C274">
        <v>40</v>
      </c>
    </row>
    <row r="275" spans="1:3" x14ac:dyDescent="0.35">
      <c r="A275" s="1">
        <v>38860</v>
      </c>
      <c r="B275" s="2" t="s">
        <v>37</v>
      </c>
      <c r="C275">
        <v>166</v>
      </c>
    </row>
    <row r="276" spans="1:3" x14ac:dyDescent="0.35">
      <c r="A276" s="1">
        <v>38861</v>
      </c>
      <c r="B276" s="2" t="s">
        <v>66</v>
      </c>
      <c r="C276">
        <v>173</v>
      </c>
    </row>
    <row r="277" spans="1:3" x14ac:dyDescent="0.35">
      <c r="A277" s="1">
        <v>38862</v>
      </c>
      <c r="B277" s="2" t="s">
        <v>110</v>
      </c>
      <c r="C277">
        <v>2</v>
      </c>
    </row>
    <row r="278" spans="1:3" x14ac:dyDescent="0.35">
      <c r="A278" s="1">
        <v>38862</v>
      </c>
      <c r="B278" s="2" t="s">
        <v>111</v>
      </c>
      <c r="C278">
        <v>18</v>
      </c>
    </row>
    <row r="279" spans="1:3" x14ac:dyDescent="0.35">
      <c r="A279" s="1">
        <v>38863</v>
      </c>
      <c r="B279" s="2" t="s">
        <v>112</v>
      </c>
      <c r="C279">
        <v>15</v>
      </c>
    </row>
    <row r="280" spans="1:3" x14ac:dyDescent="0.35">
      <c r="A280" s="1">
        <v>38864</v>
      </c>
      <c r="B280" s="2" t="s">
        <v>102</v>
      </c>
      <c r="C280">
        <v>243</v>
      </c>
    </row>
    <row r="281" spans="1:3" x14ac:dyDescent="0.35">
      <c r="A281" s="1">
        <v>38865</v>
      </c>
      <c r="B281" s="2" t="s">
        <v>17</v>
      </c>
      <c r="C281">
        <v>460</v>
      </c>
    </row>
    <row r="282" spans="1:3" x14ac:dyDescent="0.35">
      <c r="A282" s="1">
        <v>38865</v>
      </c>
      <c r="B282" s="2" t="s">
        <v>113</v>
      </c>
      <c r="C282">
        <v>8</v>
      </c>
    </row>
    <row r="283" spans="1:3" x14ac:dyDescent="0.35">
      <c r="A283" s="1">
        <v>38866</v>
      </c>
      <c r="B283" s="2" t="s">
        <v>8</v>
      </c>
      <c r="C283">
        <v>150</v>
      </c>
    </row>
    <row r="284" spans="1:3" x14ac:dyDescent="0.35">
      <c r="A284" s="1">
        <v>38867</v>
      </c>
      <c r="B284" s="2" t="s">
        <v>52</v>
      </c>
      <c r="C284">
        <v>72</v>
      </c>
    </row>
    <row r="285" spans="1:3" x14ac:dyDescent="0.35">
      <c r="A285" s="1">
        <v>38867</v>
      </c>
      <c r="B285" s="2" t="s">
        <v>9</v>
      </c>
      <c r="C285">
        <v>217</v>
      </c>
    </row>
    <row r="286" spans="1:3" x14ac:dyDescent="0.35">
      <c r="A286" s="1">
        <v>38870</v>
      </c>
      <c r="B286" s="2" t="s">
        <v>39</v>
      </c>
      <c r="C286">
        <v>164</v>
      </c>
    </row>
    <row r="287" spans="1:3" x14ac:dyDescent="0.35">
      <c r="A287" s="1">
        <v>38870</v>
      </c>
      <c r="B287" s="2" t="s">
        <v>45</v>
      </c>
      <c r="C287">
        <v>429</v>
      </c>
    </row>
    <row r="288" spans="1:3" x14ac:dyDescent="0.35">
      <c r="A288" s="1">
        <v>38875</v>
      </c>
      <c r="B288" s="2" t="s">
        <v>8</v>
      </c>
      <c r="C288">
        <v>63</v>
      </c>
    </row>
    <row r="289" spans="1:3" x14ac:dyDescent="0.35">
      <c r="A289" s="1">
        <v>38878</v>
      </c>
      <c r="B289" s="2" t="s">
        <v>30</v>
      </c>
      <c r="C289">
        <v>106</v>
      </c>
    </row>
    <row r="290" spans="1:3" x14ac:dyDescent="0.35">
      <c r="A290" s="1">
        <v>38886</v>
      </c>
      <c r="B290" s="2" t="s">
        <v>22</v>
      </c>
      <c r="C290">
        <v>136</v>
      </c>
    </row>
    <row r="291" spans="1:3" x14ac:dyDescent="0.35">
      <c r="A291" s="1">
        <v>38887</v>
      </c>
      <c r="B291" s="2" t="s">
        <v>114</v>
      </c>
      <c r="C291">
        <v>7</v>
      </c>
    </row>
    <row r="292" spans="1:3" x14ac:dyDescent="0.35">
      <c r="A292" s="1">
        <v>38896</v>
      </c>
      <c r="B292" s="2" t="s">
        <v>12</v>
      </c>
      <c r="C292">
        <v>114</v>
      </c>
    </row>
    <row r="293" spans="1:3" x14ac:dyDescent="0.35">
      <c r="A293" s="1">
        <v>38896</v>
      </c>
      <c r="B293" s="2" t="s">
        <v>115</v>
      </c>
      <c r="C293">
        <v>12</v>
      </c>
    </row>
    <row r="294" spans="1:3" x14ac:dyDescent="0.35">
      <c r="A294" s="1">
        <v>38902</v>
      </c>
      <c r="B294" s="2" t="s">
        <v>9</v>
      </c>
      <c r="C294">
        <v>443</v>
      </c>
    </row>
    <row r="295" spans="1:3" x14ac:dyDescent="0.35">
      <c r="A295" s="1">
        <v>38904</v>
      </c>
      <c r="B295" s="2" t="s">
        <v>52</v>
      </c>
      <c r="C295">
        <v>73</v>
      </c>
    </row>
    <row r="296" spans="1:3" x14ac:dyDescent="0.35">
      <c r="A296" s="1">
        <v>38907</v>
      </c>
      <c r="B296" s="2" t="s">
        <v>116</v>
      </c>
      <c r="C296">
        <v>15</v>
      </c>
    </row>
    <row r="297" spans="1:3" x14ac:dyDescent="0.35">
      <c r="A297" s="1">
        <v>38907</v>
      </c>
      <c r="B297" s="2" t="s">
        <v>117</v>
      </c>
      <c r="C297">
        <v>9</v>
      </c>
    </row>
    <row r="298" spans="1:3" x14ac:dyDescent="0.35">
      <c r="A298" s="1">
        <v>38908</v>
      </c>
      <c r="B298" s="2" t="s">
        <v>118</v>
      </c>
      <c r="C298">
        <v>20</v>
      </c>
    </row>
    <row r="299" spans="1:3" x14ac:dyDescent="0.35">
      <c r="A299" s="1">
        <v>38910</v>
      </c>
      <c r="B299" s="2" t="s">
        <v>119</v>
      </c>
      <c r="C299">
        <v>9</v>
      </c>
    </row>
    <row r="300" spans="1:3" x14ac:dyDescent="0.35">
      <c r="A300" s="1">
        <v>38911</v>
      </c>
      <c r="B300" s="2" t="s">
        <v>120</v>
      </c>
      <c r="C300">
        <v>88</v>
      </c>
    </row>
    <row r="301" spans="1:3" x14ac:dyDescent="0.35">
      <c r="A301" s="1">
        <v>38911</v>
      </c>
      <c r="B301" s="2" t="s">
        <v>7</v>
      </c>
      <c r="C301">
        <v>139</v>
      </c>
    </row>
    <row r="302" spans="1:3" x14ac:dyDescent="0.35">
      <c r="A302" s="1">
        <v>38912</v>
      </c>
      <c r="B302" s="2" t="s">
        <v>22</v>
      </c>
      <c r="C302">
        <v>346</v>
      </c>
    </row>
    <row r="303" spans="1:3" x14ac:dyDescent="0.35">
      <c r="A303" s="1">
        <v>38918</v>
      </c>
      <c r="B303" s="2" t="s">
        <v>121</v>
      </c>
      <c r="C303">
        <v>3</v>
      </c>
    </row>
    <row r="304" spans="1:3" x14ac:dyDescent="0.35">
      <c r="A304" s="1">
        <v>38918</v>
      </c>
      <c r="B304" s="2" t="s">
        <v>122</v>
      </c>
      <c r="C304">
        <v>9</v>
      </c>
    </row>
    <row r="305" spans="1:3" x14ac:dyDescent="0.35">
      <c r="A305" s="1">
        <v>38918</v>
      </c>
      <c r="B305" s="2" t="s">
        <v>9</v>
      </c>
      <c r="C305">
        <v>323</v>
      </c>
    </row>
    <row r="306" spans="1:3" x14ac:dyDescent="0.35">
      <c r="A306" s="1">
        <v>38919</v>
      </c>
      <c r="B306" s="2" t="s">
        <v>102</v>
      </c>
      <c r="C306">
        <v>382</v>
      </c>
    </row>
    <row r="307" spans="1:3" x14ac:dyDescent="0.35">
      <c r="A307" s="1">
        <v>38923</v>
      </c>
      <c r="B307" s="2" t="s">
        <v>17</v>
      </c>
      <c r="C307">
        <v>296</v>
      </c>
    </row>
    <row r="308" spans="1:3" x14ac:dyDescent="0.35">
      <c r="A308" s="1">
        <v>38924</v>
      </c>
      <c r="B308" s="2" t="s">
        <v>5</v>
      </c>
      <c r="C308">
        <v>121</v>
      </c>
    </row>
    <row r="309" spans="1:3" x14ac:dyDescent="0.35">
      <c r="A309" s="1">
        <v>38924</v>
      </c>
      <c r="B309" s="2" t="s">
        <v>25</v>
      </c>
      <c r="C309">
        <v>157</v>
      </c>
    </row>
    <row r="310" spans="1:3" x14ac:dyDescent="0.35">
      <c r="A310" s="1">
        <v>38926</v>
      </c>
      <c r="B310" s="2" t="s">
        <v>9</v>
      </c>
      <c r="C310">
        <v>497</v>
      </c>
    </row>
    <row r="311" spans="1:3" x14ac:dyDescent="0.35">
      <c r="A311" s="1">
        <v>38927</v>
      </c>
      <c r="B311" s="2" t="s">
        <v>9</v>
      </c>
      <c r="C311">
        <v>103</v>
      </c>
    </row>
    <row r="312" spans="1:3" x14ac:dyDescent="0.35">
      <c r="A312" s="1">
        <v>38928</v>
      </c>
      <c r="B312" s="2" t="s">
        <v>30</v>
      </c>
      <c r="C312">
        <v>142</v>
      </c>
    </row>
    <row r="313" spans="1:3" x14ac:dyDescent="0.35">
      <c r="A313" s="1">
        <v>38929</v>
      </c>
      <c r="B313" s="2" t="s">
        <v>23</v>
      </c>
      <c r="C313">
        <v>144</v>
      </c>
    </row>
    <row r="314" spans="1:3" x14ac:dyDescent="0.35">
      <c r="A314" s="1">
        <v>38931</v>
      </c>
      <c r="B314" s="2" t="s">
        <v>100</v>
      </c>
      <c r="C314">
        <v>8</v>
      </c>
    </row>
    <row r="315" spans="1:3" x14ac:dyDescent="0.35">
      <c r="A315" s="1">
        <v>38936</v>
      </c>
      <c r="B315" s="2" t="s">
        <v>55</v>
      </c>
      <c r="C315">
        <v>172</v>
      </c>
    </row>
    <row r="316" spans="1:3" x14ac:dyDescent="0.35">
      <c r="A316" s="1">
        <v>38940</v>
      </c>
      <c r="B316" s="2" t="s">
        <v>7</v>
      </c>
      <c r="C316">
        <v>290</v>
      </c>
    </row>
    <row r="317" spans="1:3" x14ac:dyDescent="0.35">
      <c r="A317" s="1">
        <v>38942</v>
      </c>
      <c r="B317" s="2" t="s">
        <v>14</v>
      </c>
      <c r="C317">
        <v>422</v>
      </c>
    </row>
    <row r="318" spans="1:3" x14ac:dyDescent="0.35">
      <c r="A318" s="1">
        <v>38945</v>
      </c>
      <c r="B318" s="2" t="s">
        <v>109</v>
      </c>
      <c r="C318">
        <v>12</v>
      </c>
    </row>
    <row r="319" spans="1:3" x14ac:dyDescent="0.35">
      <c r="A319" s="1">
        <v>38948</v>
      </c>
      <c r="B319" s="2" t="s">
        <v>55</v>
      </c>
      <c r="C319">
        <v>104</v>
      </c>
    </row>
    <row r="320" spans="1:3" x14ac:dyDescent="0.35">
      <c r="A320" s="1">
        <v>38949</v>
      </c>
      <c r="B320" s="2" t="s">
        <v>35</v>
      </c>
      <c r="C320">
        <v>97</v>
      </c>
    </row>
    <row r="321" spans="1:3" x14ac:dyDescent="0.35">
      <c r="A321" s="1">
        <v>38950</v>
      </c>
      <c r="B321" s="2" t="s">
        <v>26</v>
      </c>
      <c r="C321">
        <v>179</v>
      </c>
    </row>
    <row r="322" spans="1:3" x14ac:dyDescent="0.35">
      <c r="A322" s="1">
        <v>38953</v>
      </c>
      <c r="B322" s="2" t="s">
        <v>50</v>
      </c>
      <c r="C322">
        <v>256</v>
      </c>
    </row>
    <row r="323" spans="1:3" x14ac:dyDescent="0.35">
      <c r="A323" s="1">
        <v>38954</v>
      </c>
      <c r="B323" s="2" t="s">
        <v>113</v>
      </c>
      <c r="C323">
        <v>20</v>
      </c>
    </row>
    <row r="324" spans="1:3" x14ac:dyDescent="0.35">
      <c r="A324" s="1">
        <v>38954</v>
      </c>
      <c r="B324" s="2" t="s">
        <v>105</v>
      </c>
      <c r="C324">
        <v>10</v>
      </c>
    </row>
    <row r="325" spans="1:3" x14ac:dyDescent="0.35">
      <c r="A325" s="1">
        <v>38955</v>
      </c>
      <c r="B325" s="2" t="s">
        <v>7</v>
      </c>
      <c r="C325">
        <v>407</v>
      </c>
    </row>
    <row r="326" spans="1:3" x14ac:dyDescent="0.35">
      <c r="A326" s="1">
        <v>38956</v>
      </c>
      <c r="B326" s="2" t="s">
        <v>22</v>
      </c>
      <c r="C326">
        <v>297</v>
      </c>
    </row>
    <row r="327" spans="1:3" x14ac:dyDescent="0.35">
      <c r="A327" s="1">
        <v>38956</v>
      </c>
      <c r="B327" s="2" t="s">
        <v>71</v>
      </c>
      <c r="C327">
        <v>133</v>
      </c>
    </row>
    <row r="328" spans="1:3" x14ac:dyDescent="0.35">
      <c r="A328" s="1">
        <v>38956</v>
      </c>
      <c r="B328" s="2" t="s">
        <v>35</v>
      </c>
      <c r="C328">
        <v>33</v>
      </c>
    </row>
    <row r="329" spans="1:3" x14ac:dyDescent="0.35">
      <c r="A329" s="1">
        <v>38959</v>
      </c>
      <c r="B329" s="2" t="s">
        <v>14</v>
      </c>
      <c r="C329">
        <v>220</v>
      </c>
    </row>
    <row r="330" spans="1:3" x14ac:dyDescent="0.35">
      <c r="A330" s="1">
        <v>38959</v>
      </c>
      <c r="B330" s="2" t="s">
        <v>28</v>
      </c>
      <c r="C330">
        <v>114</v>
      </c>
    </row>
    <row r="331" spans="1:3" x14ac:dyDescent="0.35">
      <c r="A331" s="1">
        <v>38962</v>
      </c>
      <c r="B331" s="2" t="s">
        <v>8</v>
      </c>
      <c r="C331">
        <v>130</v>
      </c>
    </row>
    <row r="332" spans="1:3" x14ac:dyDescent="0.35">
      <c r="A332" s="1">
        <v>38962</v>
      </c>
      <c r="B332" s="2" t="s">
        <v>30</v>
      </c>
      <c r="C332">
        <v>52</v>
      </c>
    </row>
    <row r="333" spans="1:3" x14ac:dyDescent="0.35">
      <c r="A333" s="1">
        <v>38962</v>
      </c>
      <c r="B333" s="2" t="s">
        <v>28</v>
      </c>
      <c r="C333">
        <v>33</v>
      </c>
    </row>
    <row r="334" spans="1:3" x14ac:dyDescent="0.35">
      <c r="A334" s="1">
        <v>38963</v>
      </c>
      <c r="B334" s="2" t="s">
        <v>61</v>
      </c>
      <c r="C334">
        <v>57</v>
      </c>
    </row>
    <row r="335" spans="1:3" x14ac:dyDescent="0.35">
      <c r="A335" s="1">
        <v>38965</v>
      </c>
      <c r="B335" s="2" t="s">
        <v>123</v>
      </c>
      <c r="C335">
        <v>190</v>
      </c>
    </row>
    <row r="336" spans="1:3" x14ac:dyDescent="0.35">
      <c r="A336" s="1">
        <v>38965</v>
      </c>
      <c r="B336" s="2" t="s">
        <v>84</v>
      </c>
      <c r="C336">
        <v>8</v>
      </c>
    </row>
    <row r="337" spans="1:3" x14ac:dyDescent="0.35">
      <c r="A337" s="1">
        <v>38965</v>
      </c>
      <c r="B337" s="2" t="s">
        <v>7</v>
      </c>
      <c r="C337">
        <v>255</v>
      </c>
    </row>
    <row r="338" spans="1:3" x14ac:dyDescent="0.35">
      <c r="A338" s="1">
        <v>38967</v>
      </c>
      <c r="B338" s="2" t="s">
        <v>71</v>
      </c>
      <c r="C338">
        <v>108</v>
      </c>
    </row>
    <row r="339" spans="1:3" x14ac:dyDescent="0.35">
      <c r="A339" s="1">
        <v>38971</v>
      </c>
      <c r="B339" s="2" t="s">
        <v>18</v>
      </c>
      <c r="C339">
        <v>78</v>
      </c>
    </row>
    <row r="340" spans="1:3" x14ac:dyDescent="0.35">
      <c r="A340" s="1">
        <v>38972</v>
      </c>
      <c r="B340" s="2" t="s">
        <v>7</v>
      </c>
      <c r="C340">
        <v>364</v>
      </c>
    </row>
    <row r="341" spans="1:3" x14ac:dyDescent="0.35">
      <c r="A341" s="1">
        <v>38973</v>
      </c>
      <c r="B341" s="2" t="s">
        <v>66</v>
      </c>
      <c r="C341">
        <v>52</v>
      </c>
    </row>
    <row r="342" spans="1:3" x14ac:dyDescent="0.35">
      <c r="A342" s="1">
        <v>38974</v>
      </c>
      <c r="B342" s="2" t="s">
        <v>102</v>
      </c>
      <c r="C342">
        <v>343</v>
      </c>
    </row>
    <row r="343" spans="1:3" x14ac:dyDescent="0.35">
      <c r="A343" s="1">
        <v>38976</v>
      </c>
      <c r="B343" s="2" t="s">
        <v>52</v>
      </c>
      <c r="C343">
        <v>197</v>
      </c>
    </row>
    <row r="344" spans="1:3" x14ac:dyDescent="0.35">
      <c r="A344" s="1">
        <v>38977</v>
      </c>
      <c r="B344" s="2" t="s">
        <v>124</v>
      </c>
      <c r="C344">
        <v>4</v>
      </c>
    </row>
    <row r="345" spans="1:3" x14ac:dyDescent="0.35">
      <c r="A345" s="1">
        <v>38978</v>
      </c>
      <c r="B345" s="2" t="s">
        <v>125</v>
      </c>
      <c r="C345">
        <v>8</v>
      </c>
    </row>
    <row r="346" spans="1:3" x14ac:dyDescent="0.35">
      <c r="A346" s="1">
        <v>38978</v>
      </c>
      <c r="B346" s="2" t="s">
        <v>56</v>
      </c>
      <c r="C346">
        <v>11</v>
      </c>
    </row>
    <row r="347" spans="1:3" x14ac:dyDescent="0.35">
      <c r="A347" s="1">
        <v>38978</v>
      </c>
      <c r="B347" s="2" t="s">
        <v>72</v>
      </c>
      <c r="C347">
        <v>10</v>
      </c>
    </row>
    <row r="348" spans="1:3" x14ac:dyDescent="0.35">
      <c r="A348" s="1">
        <v>38981</v>
      </c>
      <c r="B348" s="2" t="s">
        <v>61</v>
      </c>
      <c r="C348">
        <v>96</v>
      </c>
    </row>
    <row r="349" spans="1:3" x14ac:dyDescent="0.35">
      <c r="A349" s="1">
        <v>38981</v>
      </c>
      <c r="B349" s="2" t="s">
        <v>55</v>
      </c>
      <c r="C349">
        <v>30</v>
      </c>
    </row>
    <row r="350" spans="1:3" x14ac:dyDescent="0.35">
      <c r="A350" s="1">
        <v>38982</v>
      </c>
      <c r="B350" s="2" t="s">
        <v>126</v>
      </c>
      <c r="C350">
        <v>17</v>
      </c>
    </row>
    <row r="351" spans="1:3" x14ac:dyDescent="0.35">
      <c r="A351" s="1">
        <v>38985</v>
      </c>
      <c r="B351" s="2" t="s">
        <v>122</v>
      </c>
      <c r="C351">
        <v>17</v>
      </c>
    </row>
    <row r="352" spans="1:3" x14ac:dyDescent="0.35">
      <c r="A352" s="1">
        <v>38985</v>
      </c>
      <c r="B352" s="2" t="s">
        <v>12</v>
      </c>
      <c r="C352">
        <v>180</v>
      </c>
    </row>
    <row r="353" spans="1:3" x14ac:dyDescent="0.35">
      <c r="A353" s="1">
        <v>38985</v>
      </c>
      <c r="B353" s="2" t="s">
        <v>31</v>
      </c>
      <c r="C353">
        <v>94</v>
      </c>
    </row>
    <row r="354" spans="1:3" x14ac:dyDescent="0.35">
      <c r="A354" s="1">
        <v>38986</v>
      </c>
      <c r="B354" s="2" t="s">
        <v>39</v>
      </c>
      <c r="C354">
        <v>45</v>
      </c>
    </row>
    <row r="355" spans="1:3" x14ac:dyDescent="0.35">
      <c r="A355" s="1">
        <v>38987</v>
      </c>
      <c r="B355" s="2" t="s">
        <v>7</v>
      </c>
      <c r="C355">
        <v>380</v>
      </c>
    </row>
    <row r="356" spans="1:3" x14ac:dyDescent="0.35">
      <c r="A356" s="1">
        <v>38987</v>
      </c>
      <c r="B356" s="2" t="s">
        <v>43</v>
      </c>
      <c r="C356">
        <v>5</v>
      </c>
    </row>
    <row r="357" spans="1:3" x14ac:dyDescent="0.35">
      <c r="A357" s="1">
        <v>38991</v>
      </c>
      <c r="B357" s="2" t="s">
        <v>37</v>
      </c>
      <c r="C357">
        <v>170</v>
      </c>
    </row>
    <row r="358" spans="1:3" x14ac:dyDescent="0.35">
      <c r="A358" s="1">
        <v>38995</v>
      </c>
      <c r="B358" s="2" t="s">
        <v>45</v>
      </c>
      <c r="C358">
        <v>198</v>
      </c>
    </row>
    <row r="359" spans="1:3" x14ac:dyDescent="0.35">
      <c r="A359" s="1">
        <v>38998</v>
      </c>
      <c r="B359" s="2" t="s">
        <v>17</v>
      </c>
      <c r="C359">
        <v>283</v>
      </c>
    </row>
    <row r="360" spans="1:3" x14ac:dyDescent="0.35">
      <c r="A360" s="1">
        <v>39001</v>
      </c>
      <c r="B360" s="2" t="s">
        <v>123</v>
      </c>
      <c r="C360">
        <v>42</v>
      </c>
    </row>
    <row r="361" spans="1:3" x14ac:dyDescent="0.35">
      <c r="A361" s="1">
        <v>39003</v>
      </c>
      <c r="B361" s="2" t="s">
        <v>6</v>
      </c>
      <c r="C361">
        <v>163</v>
      </c>
    </row>
    <row r="362" spans="1:3" x14ac:dyDescent="0.35">
      <c r="A362" s="1">
        <v>39009</v>
      </c>
      <c r="B362" s="2" t="s">
        <v>17</v>
      </c>
      <c r="C362">
        <v>115</v>
      </c>
    </row>
    <row r="363" spans="1:3" x14ac:dyDescent="0.35">
      <c r="A363" s="1">
        <v>39014</v>
      </c>
      <c r="B363" s="2" t="s">
        <v>71</v>
      </c>
      <c r="C363">
        <v>75</v>
      </c>
    </row>
    <row r="364" spans="1:3" x14ac:dyDescent="0.35">
      <c r="A364" s="1">
        <v>39015</v>
      </c>
      <c r="B364" s="2" t="s">
        <v>45</v>
      </c>
      <c r="C364">
        <v>403</v>
      </c>
    </row>
    <row r="365" spans="1:3" x14ac:dyDescent="0.35">
      <c r="A365" s="1">
        <v>39019</v>
      </c>
      <c r="B365" s="2" t="s">
        <v>17</v>
      </c>
      <c r="C365">
        <v>465</v>
      </c>
    </row>
    <row r="366" spans="1:3" x14ac:dyDescent="0.35">
      <c r="A366" s="1">
        <v>39021</v>
      </c>
      <c r="B366" s="2" t="s">
        <v>6</v>
      </c>
      <c r="C366">
        <v>194</v>
      </c>
    </row>
    <row r="367" spans="1:3" x14ac:dyDescent="0.35">
      <c r="A367" s="1">
        <v>39021</v>
      </c>
      <c r="B367" s="2" t="s">
        <v>69</v>
      </c>
      <c r="C367">
        <v>122</v>
      </c>
    </row>
    <row r="368" spans="1:3" x14ac:dyDescent="0.35">
      <c r="A368" s="1">
        <v>39021</v>
      </c>
      <c r="B368" s="2" t="s">
        <v>19</v>
      </c>
      <c r="C368">
        <v>186</v>
      </c>
    </row>
    <row r="369" spans="1:3" x14ac:dyDescent="0.35">
      <c r="A369" s="1">
        <v>39026</v>
      </c>
      <c r="B369" s="2" t="s">
        <v>12</v>
      </c>
      <c r="C369">
        <v>137</v>
      </c>
    </row>
    <row r="370" spans="1:3" x14ac:dyDescent="0.35">
      <c r="A370" s="1">
        <v>39029</v>
      </c>
      <c r="B370" s="2" t="s">
        <v>79</v>
      </c>
      <c r="C370">
        <v>10</v>
      </c>
    </row>
    <row r="371" spans="1:3" x14ac:dyDescent="0.35">
      <c r="A371" s="1">
        <v>39032</v>
      </c>
      <c r="B371" s="2" t="s">
        <v>50</v>
      </c>
      <c r="C371">
        <v>437</v>
      </c>
    </row>
    <row r="372" spans="1:3" x14ac:dyDescent="0.35">
      <c r="A372" s="1">
        <v>39034</v>
      </c>
      <c r="B372" s="2" t="s">
        <v>127</v>
      </c>
      <c r="C372">
        <v>20</v>
      </c>
    </row>
    <row r="373" spans="1:3" x14ac:dyDescent="0.35">
      <c r="A373" s="1">
        <v>39035</v>
      </c>
      <c r="B373" s="2" t="s">
        <v>14</v>
      </c>
      <c r="C373">
        <v>108</v>
      </c>
    </row>
    <row r="374" spans="1:3" x14ac:dyDescent="0.35">
      <c r="A374" s="1">
        <v>39040</v>
      </c>
      <c r="B374" s="2" t="s">
        <v>37</v>
      </c>
      <c r="C374">
        <v>62</v>
      </c>
    </row>
    <row r="375" spans="1:3" x14ac:dyDescent="0.35">
      <c r="A375" s="1">
        <v>39040</v>
      </c>
      <c r="B375" s="2" t="s">
        <v>7</v>
      </c>
      <c r="C375">
        <v>426</v>
      </c>
    </row>
    <row r="376" spans="1:3" x14ac:dyDescent="0.35">
      <c r="A376" s="1">
        <v>39043</v>
      </c>
      <c r="B376" s="2" t="s">
        <v>45</v>
      </c>
      <c r="C376">
        <v>303</v>
      </c>
    </row>
    <row r="377" spans="1:3" x14ac:dyDescent="0.35">
      <c r="A377" s="1">
        <v>39044</v>
      </c>
      <c r="B377" s="2" t="s">
        <v>0</v>
      </c>
      <c r="C377">
        <v>20</v>
      </c>
    </row>
    <row r="378" spans="1:3" x14ac:dyDescent="0.35">
      <c r="A378" s="1">
        <v>39047</v>
      </c>
      <c r="B378" s="2" t="s">
        <v>9</v>
      </c>
      <c r="C378">
        <v>237</v>
      </c>
    </row>
    <row r="379" spans="1:3" x14ac:dyDescent="0.35">
      <c r="A379" s="1">
        <v>39048</v>
      </c>
      <c r="B379" s="2" t="s">
        <v>23</v>
      </c>
      <c r="C379">
        <v>151</v>
      </c>
    </row>
    <row r="380" spans="1:3" x14ac:dyDescent="0.35">
      <c r="A380" s="1">
        <v>39049</v>
      </c>
      <c r="B380" s="2" t="s">
        <v>128</v>
      </c>
      <c r="C380">
        <v>6</v>
      </c>
    </row>
    <row r="381" spans="1:3" x14ac:dyDescent="0.35">
      <c r="A381" s="1">
        <v>39052</v>
      </c>
      <c r="B381" s="2" t="s">
        <v>6</v>
      </c>
      <c r="C381">
        <v>124</v>
      </c>
    </row>
    <row r="382" spans="1:3" x14ac:dyDescent="0.35">
      <c r="A382" s="1">
        <v>39054</v>
      </c>
      <c r="B382" s="2" t="s">
        <v>129</v>
      </c>
      <c r="C382">
        <v>7</v>
      </c>
    </row>
    <row r="383" spans="1:3" x14ac:dyDescent="0.35">
      <c r="A383" s="1">
        <v>39055</v>
      </c>
      <c r="B383" s="2" t="s">
        <v>130</v>
      </c>
      <c r="C383">
        <v>7</v>
      </c>
    </row>
    <row r="384" spans="1:3" x14ac:dyDescent="0.35">
      <c r="A384" s="1">
        <v>39057</v>
      </c>
      <c r="B384" s="2" t="s">
        <v>45</v>
      </c>
      <c r="C384">
        <v>105</v>
      </c>
    </row>
    <row r="385" spans="1:3" x14ac:dyDescent="0.35">
      <c r="A385" s="1">
        <v>39058</v>
      </c>
      <c r="B385" s="2" t="s">
        <v>69</v>
      </c>
      <c r="C385">
        <v>58</v>
      </c>
    </row>
    <row r="386" spans="1:3" x14ac:dyDescent="0.35">
      <c r="A386" s="1">
        <v>39058</v>
      </c>
      <c r="B386" s="2" t="s">
        <v>131</v>
      </c>
      <c r="C386">
        <v>182</v>
      </c>
    </row>
    <row r="387" spans="1:3" x14ac:dyDescent="0.35">
      <c r="A387" s="1">
        <v>39060</v>
      </c>
      <c r="B387" s="2" t="s">
        <v>50</v>
      </c>
      <c r="C387">
        <v>163</v>
      </c>
    </row>
    <row r="388" spans="1:3" x14ac:dyDescent="0.35">
      <c r="A388" s="1">
        <v>39060</v>
      </c>
      <c r="B388" s="2" t="s">
        <v>132</v>
      </c>
      <c r="C388">
        <v>14</v>
      </c>
    </row>
    <row r="389" spans="1:3" x14ac:dyDescent="0.35">
      <c r="A389" s="1">
        <v>39061</v>
      </c>
      <c r="B389" s="2" t="s">
        <v>133</v>
      </c>
      <c r="C389">
        <v>4</v>
      </c>
    </row>
    <row r="390" spans="1:3" x14ac:dyDescent="0.35">
      <c r="A390" s="1">
        <v>39062</v>
      </c>
      <c r="B390" s="2" t="s">
        <v>134</v>
      </c>
      <c r="C390">
        <v>13</v>
      </c>
    </row>
    <row r="391" spans="1:3" x14ac:dyDescent="0.35">
      <c r="A391" s="1">
        <v>39063</v>
      </c>
      <c r="B391" s="2" t="s">
        <v>7</v>
      </c>
      <c r="C391">
        <v>422</v>
      </c>
    </row>
    <row r="392" spans="1:3" x14ac:dyDescent="0.35">
      <c r="A392" s="1">
        <v>39064</v>
      </c>
      <c r="B392" s="2" t="s">
        <v>82</v>
      </c>
      <c r="C392">
        <v>6</v>
      </c>
    </row>
    <row r="393" spans="1:3" x14ac:dyDescent="0.35">
      <c r="A393" s="1">
        <v>39069</v>
      </c>
      <c r="B393" s="2" t="s">
        <v>135</v>
      </c>
      <c r="C393">
        <v>15</v>
      </c>
    </row>
    <row r="394" spans="1:3" x14ac:dyDescent="0.35">
      <c r="A394" s="1">
        <v>39070</v>
      </c>
      <c r="B394" s="2" t="s">
        <v>30</v>
      </c>
      <c r="C394">
        <v>168</v>
      </c>
    </row>
    <row r="395" spans="1:3" x14ac:dyDescent="0.35">
      <c r="A395" s="1">
        <v>39072</v>
      </c>
      <c r="B395" s="2" t="s">
        <v>50</v>
      </c>
      <c r="C395">
        <v>193</v>
      </c>
    </row>
    <row r="396" spans="1:3" x14ac:dyDescent="0.35">
      <c r="A396" s="1">
        <v>39078</v>
      </c>
      <c r="B396" s="2" t="s">
        <v>105</v>
      </c>
      <c r="C396">
        <v>15</v>
      </c>
    </row>
    <row r="397" spans="1:3" x14ac:dyDescent="0.35">
      <c r="A397" s="1">
        <v>39079</v>
      </c>
      <c r="B397" s="2" t="s">
        <v>23</v>
      </c>
      <c r="C397">
        <v>27</v>
      </c>
    </row>
    <row r="398" spans="1:3" x14ac:dyDescent="0.35">
      <c r="A398" s="1">
        <v>39080</v>
      </c>
      <c r="B398" s="2" t="s">
        <v>23</v>
      </c>
      <c r="C398">
        <v>116</v>
      </c>
    </row>
    <row r="399" spans="1:3" x14ac:dyDescent="0.35">
      <c r="A399" s="1">
        <v>39081</v>
      </c>
      <c r="B399" s="2" t="s">
        <v>61</v>
      </c>
      <c r="C399">
        <v>21</v>
      </c>
    </row>
    <row r="400" spans="1:3" x14ac:dyDescent="0.35">
      <c r="A400" s="1">
        <v>39081</v>
      </c>
      <c r="B400" s="2" t="s">
        <v>23</v>
      </c>
      <c r="C400">
        <v>61</v>
      </c>
    </row>
    <row r="401" spans="1:3" x14ac:dyDescent="0.35">
      <c r="A401" s="1">
        <v>39081</v>
      </c>
      <c r="B401" s="2" t="s">
        <v>17</v>
      </c>
      <c r="C401">
        <v>458</v>
      </c>
    </row>
    <row r="402" spans="1:3" x14ac:dyDescent="0.35">
      <c r="A402" s="1">
        <v>39082</v>
      </c>
      <c r="B402" s="2" t="s">
        <v>136</v>
      </c>
      <c r="C402">
        <v>19</v>
      </c>
    </row>
    <row r="403" spans="1:3" x14ac:dyDescent="0.35">
      <c r="A403" s="1">
        <v>39084</v>
      </c>
      <c r="B403" s="2" t="s">
        <v>55</v>
      </c>
      <c r="C403">
        <v>81</v>
      </c>
    </row>
    <row r="404" spans="1:3" x14ac:dyDescent="0.35">
      <c r="A404" s="1">
        <v>39085</v>
      </c>
      <c r="B404" s="2" t="s">
        <v>18</v>
      </c>
      <c r="C404">
        <v>86</v>
      </c>
    </row>
    <row r="405" spans="1:3" x14ac:dyDescent="0.35">
      <c r="A405" s="1">
        <v>39086</v>
      </c>
      <c r="B405" s="2" t="s">
        <v>7</v>
      </c>
      <c r="C405">
        <v>142</v>
      </c>
    </row>
    <row r="406" spans="1:3" x14ac:dyDescent="0.35">
      <c r="A406" s="1">
        <v>39092</v>
      </c>
      <c r="B406" s="2" t="s">
        <v>17</v>
      </c>
      <c r="C406">
        <v>459</v>
      </c>
    </row>
    <row r="407" spans="1:3" x14ac:dyDescent="0.35">
      <c r="A407" s="1">
        <v>39093</v>
      </c>
      <c r="B407" s="2" t="s">
        <v>40</v>
      </c>
      <c r="C407">
        <v>20</v>
      </c>
    </row>
    <row r="408" spans="1:3" x14ac:dyDescent="0.35">
      <c r="A408" s="1">
        <v>39095</v>
      </c>
      <c r="B408" s="2" t="s">
        <v>45</v>
      </c>
      <c r="C408">
        <v>245</v>
      </c>
    </row>
    <row r="409" spans="1:3" x14ac:dyDescent="0.35">
      <c r="A409" s="1">
        <v>39095</v>
      </c>
      <c r="B409" s="2" t="s">
        <v>100</v>
      </c>
      <c r="C409">
        <v>19</v>
      </c>
    </row>
    <row r="410" spans="1:3" x14ac:dyDescent="0.35">
      <c r="A410" s="1">
        <v>39096</v>
      </c>
      <c r="B410" s="2" t="s">
        <v>10</v>
      </c>
      <c r="C410">
        <v>159</v>
      </c>
    </row>
    <row r="411" spans="1:3" x14ac:dyDescent="0.35">
      <c r="A411" s="1">
        <v>39097</v>
      </c>
      <c r="B411" s="2" t="s">
        <v>23</v>
      </c>
      <c r="C411">
        <v>99</v>
      </c>
    </row>
    <row r="412" spans="1:3" x14ac:dyDescent="0.35">
      <c r="A412" s="1">
        <v>39099</v>
      </c>
      <c r="B412" s="2" t="s">
        <v>22</v>
      </c>
      <c r="C412">
        <v>213</v>
      </c>
    </row>
    <row r="413" spans="1:3" x14ac:dyDescent="0.35">
      <c r="A413" s="1">
        <v>39106</v>
      </c>
      <c r="B413" s="2" t="s">
        <v>14</v>
      </c>
      <c r="C413">
        <v>349</v>
      </c>
    </row>
    <row r="414" spans="1:3" x14ac:dyDescent="0.35">
      <c r="A414" s="1">
        <v>39109</v>
      </c>
      <c r="B414" s="2" t="s">
        <v>17</v>
      </c>
      <c r="C414">
        <v>114</v>
      </c>
    </row>
    <row r="415" spans="1:3" x14ac:dyDescent="0.35">
      <c r="A415" s="1">
        <v>39109</v>
      </c>
      <c r="B415" s="2" t="s">
        <v>27</v>
      </c>
      <c r="C415">
        <v>12</v>
      </c>
    </row>
    <row r="416" spans="1:3" x14ac:dyDescent="0.35">
      <c r="A416" s="1">
        <v>39111</v>
      </c>
      <c r="B416" s="2" t="s">
        <v>99</v>
      </c>
      <c r="C416">
        <v>12</v>
      </c>
    </row>
    <row r="417" spans="1:3" x14ac:dyDescent="0.35">
      <c r="A417" s="1">
        <v>39117</v>
      </c>
      <c r="B417" s="2" t="s">
        <v>12</v>
      </c>
      <c r="C417">
        <v>132</v>
      </c>
    </row>
    <row r="418" spans="1:3" x14ac:dyDescent="0.35">
      <c r="A418" s="1">
        <v>39120</v>
      </c>
      <c r="B418" s="2" t="s">
        <v>23</v>
      </c>
      <c r="C418">
        <v>197</v>
      </c>
    </row>
    <row r="419" spans="1:3" x14ac:dyDescent="0.35">
      <c r="A419" s="1">
        <v>39120</v>
      </c>
      <c r="B419" s="2" t="s">
        <v>15</v>
      </c>
      <c r="C419">
        <v>5</v>
      </c>
    </row>
    <row r="420" spans="1:3" x14ac:dyDescent="0.35">
      <c r="A420" s="1">
        <v>39120</v>
      </c>
      <c r="B420" s="2" t="s">
        <v>50</v>
      </c>
      <c r="C420">
        <v>403</v>
      </c>
    </row>
    <row r="421" spans="1:3" x14ac:dyDescent="0.35">
      <c r="A421" s="1">
        <v>39121</v>
      </c>
      <c r="B421" s="2" t="s">
        <v>10</v>
      </c>
      <c r="C421">
        <v>200</v>
      </c>
    </row>
    <row r="422" spans="1:3" x14ac:dyDescent="0.35">
      <c r="A422" s="1">
        <v>39124</v>
      </c>
      <c r="B422" s="2" t="s">
        <v>69</v>
      </c>
      <c r="C422">
        <v>23</v>
      </c>
    </row>
    <row r="423" spans="1:3" x14ac:dyDescent="0.35">
      <c r="A423" s="1">
        <v>39131</v>
      </c>
      <c r="B423" s="2" t="s">
        <v>45</v>
      </c>
      <c r="C423">
        <v>337</v>
      </c>
    </row>
    <row r="424" spans="1:3" x14ac:dyDescent="0.35">
      <c r="A424" s="1">
        <v>39132</v>
      </c>
      <c r="B424" s="2" t="s">
        <v>5</v>
      </c>
      <c r="C424">
        <v>500</v>
      </c>
    </row>
    <row r="425" spans="1:3" x14ac:dyDescent="0.35">
      <c r="A425" s="1">
        <v>39132</v>
      </c>
      <c r="B425" s="2" t="s">
        <v>90</v>
      </c>
      <c r="C425">
        <v>9</v>
      </c>
    </row>
    <row r="426" spans="1:3" x14ac:dyDescent="0.35">
      <c r="A426" s="1">
        <v>39134</v>
      </c>
      <c r="B426" s="2" t="s">
        <v>131</v>
      </c>
      <c r="C426">
        <v>39</v>
      </c>
    </row>
    <row r="427" spans="1:3" x14ac:dyDescent="0.35">
      <c r="A427" s="1">
        <v>39139</v>
      </c>
      <c r="B427" s="2" t="s">
        <v>78</v>
      </c>
      <c r="C427">
        <v>156</v>
      </c>
    </row>
    <row r="428" spans="1:3" x14ac:dyDescent="0.35">
      <c r="A428" s="1">
        <v>39140</v>
      </c>
      <c r="B428" s="2" t="s">
        <v>17</v>
      </c>
      <c r="C428">
        <v>258</v>
      </c>
    </row>
    <row r="429" spans="1:3" x14ac:dyDescent="0.35">
      <c r="A429" s="1">
        <v>39140</v>
      </c>
      <c r="B429" s="2" t="s">
        <v>94</v>
      </c>
      <c r="C429">
        <v>14</v>
      </c>
    </row>
    <row r="430" spans="1:3" x14ac:dyDescent="0.35">
      <c r="A430" s="1">
        <v>39142</v>
      </c>
      <c r="B430" s="2" t="s">
        <v>12</v>
      </c>
      <c r="C430">
        <v>91</v>
      </c>
    </row>
    <row r="431" spans="1:3" x14ac:dyDescent="0.35">
      <c r="A431" s="1">
        <v>39149</v>
      </c>
      <c r="B431" s="2" t="s">
        <v>12</v>
      </c>
      <c r="C431">
        <v>68</v>
      </c>
    </row>
    <row r="432" spans="1:3" x14ac:dyDescent="0.35">
      <c r="A432" s="1">
        <v>39150</v>
      </c>
      <c r="B432" s="2" t="s">
        <v>137</v>
      </c>
      <c r="C432">
        <v>13</v>
      </c>
    </row>
    <row r="433" spans="1:3" x14ac:dyDescent="0.35">
      <c r="A433" s="1">
        <v>39152</v>
      </c>
      <c r="B433" s="2" t="s">
        <v>28</v>
      </c>
      <c r="C433">
        <v>118</v>
      </c>
    </row>
    <row r="434" spans="1:3" x14ac:dyDescent="0.35">
      <c r="A434" s="1">
        <v>39154</v>
      </c>
      <c r="B434" s="2" t="s">
        <v>25</v>
      </c>
      <c r="C434">
        <v>54</v>
      </c>
    </row>
    <row r="435" spans="1:3" x14ac:dyDescent="0.35">
      <c r="A435" s="1">
        <v>39158</v>
      </c>
      <c r="B435" s="2" t="s">
        <v>138</v>
      </c>
      <c r="C435">
        <v>10</v>
      </c>
    </row>
    <row r="436" spans="1:3" x14ac:dyDescent="0.35">
      <c r="A436" s="1">
        <v>39162</v>
      </c>
      <c r="B436" s="2" t="s">
        <v>50</v>
      </c>
      <c r="C436">
        <v>339</v>
      </c>
    </row>
    <row r="437" spans="1:3" x14ac:dyDescent="0.35">
      <c r="A437" s="1">
        <v>39163</v>
      </c>
      <c r="B437" s="2" t="s">
        <v>30</v>
      </c>
      <c r="C437">
        <v>80</v>
      </c>
    </row>
    <row r="438" spans="1:3" x14ac:dyDescent="0.35">
      <c r="A438" s="1">
        <v>39165</v>
      </c>
      <c r="B438" s="2" t="s">
        <v>22</v>
      </c>
      <c r="C438">
        <v>431</v>
      </c>
    </row>
    <row r="439" spans="1:3" x14ac:dyDescent="0.35">
      <c r="A439" s="1">
        <v>39167</v>
      </c>
      <c r="B439" s="2" t="s">
        <v>50</v>
      </c>
      <c r="C439">
        <v>268</v>
      </c>
    </row>
    <row r="440" spans="1:3" x14ac:dyDescent="0.35">
      <c r="A440" s="1">
        <v>39167</v>
      </c>
      <c r="B440" s="2" t="s">
        <v>22</v>
      </c>
      <c r="C440">
        <v>440</v>
      </c>
    </row>
    <row r="441" spans="1:3" x14ac:dyDescent="0.35">
      <c r="A441" s="1">
        <v>39167</v>
      </c>
      <c r="B441" s="2" t="s">
        <v>5</v>
      </c>
      <c r="C441">
        <v>396</v>
      </c>
    </row>
    <row r="442" spans="1:3" x14ac:dyDescent="0.35">
      <c r="A442" s="1">
        <v>39167</v>
      </c>
      <c r="B442" s="2" t="s">
        <v>18</v>
      </c>
      <c r="C442">
        <v>157</v>
      </c>
    </row>
    <row r="443" spans="1:3" x14ac:dyDescent="0.35">
      <c r="A443" s="1">
        <v>39171</v>
      </c>
      <c r="B443" s="2" t="s">
        <v>12</v>
      </c>
      <c r="C443">
        <v>194</v>
      </c>
    </row>
    <row r="444" spans="1:3" x14ac:dyDescent="0.35">
      <c r="A444" s="1">
        <v>39172</v>
      </c>
      <c r="B444" s="2" t="s">
        <v>39</v>
      </c>
      <c r="C444">
        <v>156</v>
      </c>
    </row>
    <row r="445" spans="1:3" x14ac:dyDescent="0.35">
      <c r="A445" s="1">
        <v>39173</v>
      </c>
      <c r="B445" s="2" t="s">
        <v>112</v>
      </c>
      <c r="C445">
        <v>11</v>
      </c>
    </row>
    <row r="446" spans="1:3" x14ac:dyDescent="0.35">
      <c r="A446" s="1">
        <v>39174</v>
      </c>
      <c r="B446" s="2" t="s">
        <v>35</v>
      </c>
      <c r="C446">
        <v>110</v>
      </c>
    </row>
    <row r="447" spans="1:3" x14ac:dyDescent="0.35">
      <c r="A447" s="1">
        <v>39176</v>
      </c>
      <c r="B447" s="2" t="s">
        <v>139</v>
      </c>
      <c r="C447">
        <v>12</v>
      </c>
    </row>
    <row r="448" spans="1:3" x14ac:dyDescent="0.35">
      <c r="A448" s="1">
        <v>39177</v>
      </c>
      <c r="B448" s="2" t="s">
        <v>5</v>
      </c>
      <c r="C448">
        <v>464</v>
      </c>
    </row>
    <row r="449" spans="1:3" x14ac:dyDescent="0.35">
      <c r="A449" s="1">
        <v>39178</v>
      </c>
      <c r="B449" s="2" t="s">
        <v>66</v>
      </c>
      <c r="C449">
        <v>40</v>
      </c>
    </row>
    <row r="450" spans="1:3" x14ac:dyDescent="0.35">
      <c r="A450" s="1">
        <v>39179</v>
      </c>
      <c r="B450" s="2" t="s">
        <v>39</v>
      </c>
      <c r="C450">
        <v>52</v>
      </c>
    </row>
    <row r="451" spans="1:3" x14ac:dyDescent="0.35">
      <c r="A451" s="1">
        <v>39184</v>
      </c>
      <c r="B451" s="2" t="s">
        <v>75</v>
      </c>
      <c r="C451">
        <v>12</v>
      </c>
    </row>
    <row r="452" spans="1:3" x14ac:dyDescent="0.35">
      <c r="A452" s="1">
        <v>39186</v>
      </c>
      <c r="B452" s="2" t="s">
        <v>7</v>
      </c>
      <c r="C452">
        <v>412</v>
      </c>
    </row>
    <row r="453" spans="1:3" x14ac:dyDescent="0.35">
      <c r="A453" s="1">
        <v>39188</v>
      </c>
      <c r="B453" s="2" t="s">
        <v>17</v>
      </c>
      <c r="C453">
        <v>268</v>
      </c>
    </row>
    <row r="454" spans="1:3" x14ac:dyDescent="0.35">
      <c r="A454" s="1">
        <v>39188</v>
      </c>
      <c r="B454" s="2" t="s">
        <v>7</v>
      </c>
      <c r="C454">
        <v>495</v>
      </c>
    </row>
    <row r="455" spans="1:3" x14ac:dyDescent="0.35">
      <c r="A455" s="1">
        <v>39188</v>
      </c>
      <c r="B455" s="2" t="s">
        <v>35</v>
      </c>
      <c r="C455">
        <v>30</v>
      </c>
    </row>
    <row r="456" spans="1:3" x14ac:dyDescent="0.35">
      <c r="A456" s="1">
        <v>39191</v>
      </c>
      <c r="B456" s="2" t="s">
        <v>6</v>
      </c>
      <c r="C456">
        <v>67</v>
      </c>
    </row>
    <row r="457" spans="1:3" x14ac:dyDescent="0.35">
      <c r="A457" s="1">
        <v>39197</v>
      </c>
      <c r="B457" s="2" t="s">
        <v>14</v>
      </c>
      <c r="C457">
        <v>497</v>
      </c>
    </row>
    <row r="458" spans="1:3" x14ac:dyDescent="0.35">
      <c r="A458" s="1">
        <v>39200</v>
      </c>
      <c r="B458" s="2" t="s">
        <v>22</v>
      </c>
      <c r="C458">
        <v>102</v>
      </c>
    </row>
    <row r="459" spans="1:3" x14ac:dyDescent="0.35">
      <c r="A459" s="1">
        <v>39203</v>
      </c>
      <c r="B459" s="2" t="s">
        <v>7</v>
      </c>
      <c r="C459">
        <v>322</v>
      </c>
    </row>
    <row r="460" spans="1:3" x14ac:dyDescent="0.35">
      <c r="A460" s="1">
        <v>39204</v>
      </c>
      <c r="B460" s="2" t="s">
        <v>9</v>
      </c>
      <c r="C460">
        <v>297</v>
      </c>
    </row>
    <row r="461" spans="1:3" x14ac:dyDescent="0.35">
      <c r="A461" s="1">
        <v>39206</v>
      </c>
      <c r="B461" s="2" t="s">
        <v>12</v>
      </c>
      <c r="C461">
        <v>179</v>
      </c>
    </row>
    <row r="462" spans="1:3" x14ac:dyDescent="0.35">
      <c r="A462" s="1">
        <v>39208</v>
      </c>
      <c r="B462" s="2" t="s">
        <v>140</v>
      </c>
      <c r="C462">
        <v>15</v>
      </c>
    </row>
    <row r="463" spans="1:3" x14ac:dyDescent="0.35">
      <c r="A463" s="1">
        <v>39210</v>
      </c>
      <c r="B463" s="2" t="s">
        <v>61</v>
      </c>
      <c r="C463">
        <v>65</v>
      </c>
    </row>
    <row r="464" spans="1:3" x14ac:dyDescent="0.35">
      <c r="A464" s="1">
        <v>39212</v>
      </c>
      <c r="B464" s="2" t="s">
        <v>7</v>
      </c>
      <c r="C464">
        <v>297</v>
      </c>
    </row>
    <row r="465" spans="1:3" x14ac:dyDescent="0.35">
      <c r="A465" s="1">
        <v>39214</v>
      </c>
      <c r="B465" s="2" t="s">
        <v>8</v>
      </c>
      <c r="C465">
        <v>131</v>
      </c>
    </row>
    <row r="466" spans="1:3" x14ac:dyDescent="0.35">
      <c r="A466" s="1">
        <v>39215</v>
      </c>
      <c r="B466" s="2" t="s">
        <v>141</v>
      </c>
      <c r="C466">
        <v>12</v>
      </c>
    </row>
    <row r="467" spans="1:3" x14ac:dyDescent="0.35">
      <c r="A467" s="1">
        <v>39215</v>
      </c>
      <c r="B467" s="2" t="s">
        <v>18</v>
      </c>
      <c r="C467">
        <v>114</v>
      </c>
    </row>
    <row r="468" spans="1:3" x14ac:dyDescent="0.35">
      <c r="A468" s="1">
        <v>39218</v>
      </c>
      <c r="B468" s="2" t="s">
        <v>14</v>
      </c>
      <c r="C468">
        <v>293</v>
      </c>
    </row>
    <row r="469" spans="1:3" x14ac:dyDescent="0.35">
      <c r="A469" s="1">
        <v>39220</v>
      </c>
      <c r="B469" s="2" t="s">
        <v>142</v>
      </c>
      <c r="C469">
        <v>18</v>
      </c>
    </row>
    <row r="470" spans="1:3" x14ac:dyDescent="0.35">
      <c r="A470" s="1">
        <v>39220</v>
      </c>
      <c r="B470" s="2" t="s">
        <v>19</v>
      </c>
      <c r="C470">
        <v>186</v>
      </c>
    </row>
    <row r="471" spans="1:3" x14ac:dyDescent="0.35">
      <c r="A471" s="1">
        <v>39223</v>
      </c>
      <c r="B471" s="2" t="s">
        <v>28</v>
      </c>
      <c r="C471">
        <v>119</v>
      </c>
    </row>
    <row r="472" spans="1:3" x14ac:dyDescent="0.35">
      <c r="A472" s="1">
        <v>39227</v>
      </c>
      <c r="B472" s="2" t="s">
        <v>130</v>
      </c>
      <c r="C472">
        <v>4</v>
      </c>
    </row>
    <row r="473" spans="1:3" x14ac:dyDescent="0.35">
      <c r="A473" s="1">
        <v>39230</v>
      </c>
      <c r="B473" s="2" t="s">
        <v>14</v>
      </c>
      <c r="C473">
        <v>415</v>
      </c>
    </row>
    <row r="474" spans="1:3" x14ac:dyDescent="0.35">
      <c r="A474" s="1">
        <v>39230</v>
      </c>
      <c r="B474" s="2" t="s">
        <v>13</v>
      </c>
      <c r="C474">
        <v>10</v>
      </c>
    </row>
    <row r="475" spans="1:3" x14ac:dyDescent="0.35">
      <c r="A475" s="1">
        <v>39230</v>
      </c>
      <c r="B475" s="2" t="s">
        <v>18</v>
      </c>
      <c r="C475">
        <v>159</v>
      </c>
    </row>
    <row r="476" spans="1:3" x14ac:dyDescent="0.35">
      <c r="A476" s="1">
        <v>39231</v>
      </c>
      <c r="B476" s="2" t="s">
        <v>17</v>
      </c>
      <c r="C476">
        <v>140</v>
      </c>
    </row>
    <row r="477" spans="1:3" x14ac:dyDescent="0.35">
      <c r="A477" s="1">
        <v>39239</v>
      </c>
      <c r="B477" s="2" t="s">
        <v>19</v>
      </c>
      <c r="C477">
        <v>128</v>
      </c>
    </row>
    <row r="478" spans="1:3" x14ac:dyDescent="0.35">
      <c r="A478" s="1">
        <v>39247</v>
      </c>
      <c r="B478" s="2" t="s">
        <v>143</v>
      </c>
      <c r="C478">
        <v>9</v>
      </c>
    </row>
    <row r="479" spans="1:3" x14ac:dyDescent="0.35">
      <c r="A479" s="1">
        <v>39247</v>
      </c>
      <c r="B479" s="2" t="s">
        <v>17</v>
      </c>
      <c r="C479">
        <v>121</v>
      </c>
    </row>
    <row r="480" spans="1:3" x14ac:dyDescent="0.35">
      <c r="A480" s="1">
        <v>39248</v>
      </c>
      <c r="B480" s="2" t="s">
        <v>14</v>
      </c>
      <c r="C480">
        <v>169</v>
      </c>
    </row>
    <row r="481" spans="1:3" x14ac:dyDescent="0.35">
      <c r="A481" s="1">
        <v>39250</v>
      </c>
      <c r="B481" s="2" t="s">
        <v>55</v>
      </c>
      <c r="C481">
        <v>118</v>
      </c>
    </row>
    <row r="482" spans="1:3" x14ac:dyDescent="0.35">
      <c r="A482" s="1">
        <v>39250</v>
      </c>
      <c r="B482" s="2" t="s">
        <v>78</v>
      </c>
      <c r="C482">
        <v>37</v>
      </c>
    </row>
    <row r="483" spans="1:3" x14ac:dyDescent="0.35">
      <c r="A483" s="1">
        <v>39253</v>
      </c>
      <c r="B483" s="2" t="s">
        <v>35</v>
      </c>
      <c r="C483">
        <v>198</v>
      </c>
    </row>
    <row r="484" spans="1:3" x14ac:dyDescent="0.35">
      <c r="A484" s="1">
        <v>39254</v>
      </c>
      <c r="B484" s="2" t="s">
        <v>28</v>
      </c>
      <c r="C484">
        <v>74</v>
      </c>
    </row>
    <row r="485" spans="1:3" x14ac:dyDescent="0.35">
      <c r="A485" s="1">
        <v>39259</v>
      </c>
      <c r="B485" s="2" t="s">
        <v>144</v>
      </c>
      <c r="C485">
        <v>18</v>
      </c>
    </row>
    <row r="486" spans="1:3" x14ac:dyDescent="0.35">
      <c r="A486" s="1">
        <v>39263</v>
      </c>
      <c r="B486" s="2" t="s">
        <v>24</v>
      </c>
      <c r="C486">
        <v>291</v>
      </c>
    </row>
    <row r="487" spans="1:3" x14ac:dyDescent="0.35">
      <c r="A487" s="1">
        <v>39270</v>
      </c>
      <c r="B487" s="2" t="s">
        <v>9</v>
      </c>
      <c r="C487">
        <v>208</v>
      </c>
    </row>
    <row r="488" spans="1:3" x14ac:dyDescent="0.35">
      <c r="A488" s="1">
        <v>39270</v>
      </c>
      <c r="B488" s="2" t="s">
        <v>5</v>
      </c>
      <c r="C488">
        <v>354</v>
      </c>
    </row>
    <row r="489" spans="1:3" x14ac:dyDescent="0.35">
      <c r="A489" s="1">
        <v>39277</v>
      </c>
      <c r="B489" s="2" t="s">
        <v>25</v>
      </c>
      <c r="C489">
        <v>113</v>
      </c>
    </row>
    <row r="490" spans="1:3" x14ac:dyDescent="0.35">
      <c r="A490" s="1">
        <v>39278</v>
      </c>
      <c r="B490" s="2" t="s">
        <v>145</v>
      </c>
      <c r="C490">
        <v>3</v>
      </c>
    </row>
    <row r="491" spans="1:3" x14ac:dyDescent="0.35">
      <c r="A491" s="1">
        <v>39278</v>
      </c>
      <c r="B491" s="2" t="s">
        <v>45</v>
      </c>
      <c r="C491">
        <v>446</v>
      </c>
    </row>
    <row r="492" spans="1:3" x14ac:dyDescent="0.35">
      <c r="A492" s="1">
        <v>39278</v>
      </c>
      <c r="B492" s="2" t="s">
        <v>121</v>
      </c>
      <c r="C492">
        <v>9</v>
      </c>
    </row>
    <row r="493" spans="1:3" x14ac:dyDescent="0.35">
      <c r="A493" s="1">
        <v>39282</v>
      </c>
      <c r="B493" s="2" t="s">
        <v>50</v>
      </c>
      <c r="C493">
        <v>445</v>
      </c>
    </row>
    <row r="494" spans="1:3" x14ac:dyDescent="0.35">
      <c r="A494" s="1">
        <v>39283</v>
      </c>
      <c r="B494" s="2" t="s">
        <v>69</v>
      </c>
      <c r="C494">
        <v>47</v>
      </c>
    </row>
    <row r="495" spans="1:3" x14ac:dyDescent="0.35">
      <c r="A495" s="1">
        <v>39284</v>
      </c>
      <c r="B495" s="2" t="s">
        <v>146</v>
      </c>
      <c r="C495">
        <v>14</v>
      </c>
    </row>
    <row r="496" spans="1:3" x14ac:dyDescent="0.35">
      <c r="A496" s="1">
        <v>39289</v>
      </c>
      <c r="B496" s="2" t="s">
        <v>37</v>
      </c>
      <c r="C496">
        <v>187</v>
      </c>
    </row>
    <row r="497" spans="1:3" x14ac:dyDescent="0.35">
      <c r="A497" s="1">
        <v>39290</v>
      </c>
      <c r="B497" s="2" t="s">
        <v>45</v>
      </c>
      <c r="C497">
        <v>355</v>
      </c>
    </row>
    <row r="498" spans="1:3" x14ac:dyDescent="0.35">
      <c r="A498" s="1">
        <v>39291</v>
      </c>
      <c r="B498" s="2" t="s">
        <v>115</v>
      </c>
      <c r="C498">
        <v>6</v>
      </c>
    </row>
    <row r="499" spans="1:3" x14ac:dyDescent="0.35">
      <c r="A499" s="1">
        <v>39292</v>
      </c>
      <c r="B499" s="2" t="s">
        <v>68</v>
      </c>
      <c r="C499">
        <v>18</v>
      </c>
    </row>
    <row r="500" spans="1:3" x14ac:dyDescent="0.35">
      <c r="A500" s="1">
        <v>39294</v>
      </c>
      <c r="B500" s="2" t="s">
        <v>71</v>
      </c>
      <c r="C500">
        <v>111</v>
      </c>
    </row>
    <row r="501" spans="1:3" x14ac:dyDescent="0.35">
      <c r="A501" s="1">
        <v>39294</v>
      </c>
      <c r="B501" s="2" t="s">
        <v>8</v>
      </c>
      <c r="C501">
        <v>156</v>
      </c>
    </row>
    <row r="502" spans="1:3" x14ac:dyDescent="0.35">
      <c r="A502" s="1">
        <v>39295</v>
      </c>
      <c r="B502" s="2" t="s">
        <v>45</v>
      </c>
      <c r="C502">
        <v>396</v>
      </c>
    </row>
    <row r="503" spans="1:3" x14ac:dyDescent="0.35">
      <c r="A503" s="1">
        <v>39299</v>
      </c>
      <c r="B503" s="2" t="s">
        <v>60</v>
      </c>
      <c r="C503">
        <v>7</v>
      </c>
    </row>
    <row r="504" spans="1:3" x14ac:dyDescent="0.35">
      <c r="A504" s="1">
        <v>39301</v>
      </c>
      <c r="B504" s="2" t="s">
        <v>55</v>
      </c>
      <c r="C504">
        <v>98</v>
      </c>
    </row>
    <row r="505" spans="1:3" x14ac:dyDescent="0.35">
      <c r="A505" s="1">
        <v>39303</v>
      </c>
      <c r="B505" s="2" t="s">
        <v>45</v>
      </c>
      <c r="C505">
        <v>405</v>
      </c>
    </row>
    <row r="506" spans="1:3" x14ac:dyDescent="0.35">
      <c r="A506" s="1">
        <v>39305</v>
      </c>
      <c r="B506" s="2" t="s">
        <v>7</v>
      </c>
      <c r="C506">
        <v>220</v>
      </c>
    </row>
    <row r="507" spans="1:3" x14ac:dyDescent="0.35">
      <c r="A507" s="1">
        <v>39306</v>
      </c>
      <c r="B507" s="2" t="s">
        <v>30</v>
      </c>
      <c r="C507">
        <v>141</v>
      </c>
    </row>
    <row r="508" spans="1:3" x14ac:dyDescent="0.35">
      <c r="A508" s="1">
        <v>39307</v>
      </c>
      <c r="B508" s="2" t="s">
        <v>90</v>
      </c>
      <c r="C508">
        <v>17</v>
      </c>
    </row>
    <row r="509" spans="1:3" x14ac:dyDescent="0.35">
      <c r="A509" s="1">
        <v>39307</v>
      </c>
      <c r="B509" s="2" t="s">
        <v>9</v>
      </c>
      <c r="C509">
        <v>260</v>
      </c>
    </row>
    <row r="510" spans="1:3" x14ac:dyDescent="0.35">
      <c r="A510" s="1">
        <v>39308</v>
      </c>
      <c r="B510" s="2" t="s">
        <v>119</v>
      </c>
      <c r="C510">
        <v>11</v>
      </c>
    </row>
    <row r="511" spans="1:3" x14ac:dyDescent="0.35">
      <c r="A511" s="1">
        <v>39312</v>
      </c>
      <c r="B511" s="2" t="s">
        <v>52</v>
      </c>
      <c r="C511">
        <v>182</v>
      </c>
    </row>
    <row r="512" spans="1:3" x14ac:dyDescent="0.35">
      <c r="A512" s="1">
        <v>39314</v>
      </c>
      <c r="B512" s="2" t="s">
        <v>37</v>
      </c>
      <c r="C512">
        <v>59</v>
      </c>
    </row>
    <row r="513" spans="1:3" x14ac:dyDescent="0.35">
      <c r="A513" s="1">
        <v>39315</v>
      </c>
      <c r="B513" s="2" t="s">
        <v>66</v>
      </c>
      <c r="C513">
        <v>45</v>
      </c>
    </row>
    <row r="514" spans="1:3" x14ac:dyDescent="0.35">
      <c r="A514" s="1">
        <v>39315</v>
      </c>
      <c r="B514" s="2" t="s">
        <v>76</v>
      </c>
      <c r="C514">
        <v>3</v>
      </c>
    </row>
    <row r="515" spans="1:3" x14ac:dyDescent="0.35">
      <c r="A515" s="1">
        <v>39317</v>
      </c>
      <c r="B515" s="2" t="s">
        <v>61</v>
      </c>
      <c r="C515">
        <v>52</v>
      </c>
    </row>
    <row r="516" spans="1:3" x14ac:dyDescent="0.35">
      <c r="A516" s="1">
        <v>39317</v>
      </c>
      <c r="B516" s="2" t="s">
        <v>22</v>
      </c>
      <c r="C516">
        <v>373</v>
      </c>
    </row>
    <row r="517" spans="1:3" x14ac:dyDescent="0.35">
      <c r="A517" s="1">
        <v>39318</v>
      </c>
      <c r="B517" s="2" t="s">
        <v>34</v>
      </c>
      <c r="C517">
        <v>2</v>
      </c>
    </row>
    <row r="518" spans="1:3" x14ac:dyDescent="0.35">
      <c r="A518" s="1">
        <v>39318</v>
      </c>
      <c r="B518" s="2" t="s">
        <v>24</v>
      </c>
      <c r="C518">
        <v>445</v>
      </c>
    </row>
    <row r="519" spans="1:3" x14ac:dyDescent="0.35">
      <c r="A519" s="1">
        <v>39319</v>
      </c>
      <c r="B519" s="2" t="s">
        <v>52</v>
      </c>
      <c r="C519">
        <v>93</v>
      </c>
    </row>
    <row r="520" spans="1:3" x14ac:dyDescent="0.35">
      <c r="A520" s="1">
        <v>39324</v>
      </c>
      <c r="B520" s="2" t="s">
        <v>22</v>
      </c>
      <c r="C520">
        <v>329</v>
      </c>
    </row>
    <row r="521" spans="1:3" x14ac:dyDescent="0.35">
      <c r="A521" s="1">
        <v>39326</v>
      </c>
      <c r="B521" s="2" t="s">
        <v>22</v>
      </c>
      <c r="C521">
        <v>217</v>
      </c>
    </row>
    <row r="522" spans="1:3" x14ac:dyDescent="0.35">
      <c r="A522" s="1">
        <v>39326</v>
      </c>
      <c r="B522" s="2" t="s">
        <v>18</v>
      </c>
      <c r="C522">
        <v>165</v>
      </c>
    </row>
    <row r="523" spans="1:3" x14ac:dyDescent="0.35">
      <c r="A523" s="1">
        <v>39327</v>
      </c>
      <c r="B523" s="2" t="s">
        <v>41</v>
      </c>
      <c r="C523">
        <v>20</v>
      </c>
    </row>
    <row r="524" spans="1:3" x14ac:dyDescent="0.35">
      <c r="A524" s="1">
        <v>39328</v>
      </c>
      <c r="B524" s="2" t="s">
        <v>33</v>
      </c>
      <c r="C524">
        <v>11</v>
      </c>
    </row>
    <row r="525" spans="1:3" x14ac:dyDescent="0.35">
      <c r="A525" s="1">
        <v>39329</v>
      </c>
      <c r="B525" s="2" t="s">
        <v>14</v>
      </c>
      <c r="C525">
        <v>294</v>
      </c>
    </row>
    <row r="526" spans="1:3" x14ac:dyDescent="0.35">
      <c r="A526" s="1">
        <v>39331</v>
      </c>
      <c r="B526" s="2" t="s">
        <v>12</v>
      </c>
      <c r="C526">
        <v>82</v>
      </c>
    </row>
    <row r="527" spans="1:3" x14ac:dyDescent="0.35">
      <c r="A527" s="1">
        <v>39331</v>
      </c>
      <c r="B527" s="2" t="s">
        <v>23</v>
      </c>
      <c r="C527">
        <v>186</v>
      </c>
    </row>
    <row r="528" spans="1:3" x14ac:dyDescent="0.35">
      <c r="A528" s="1">
        <v>39333</v>
      </c>
      <c r="B528" s="2" t="s">
        <v>10</v>
      </c>
      <c r="C528">
        <v>163</v>
      </c>
    </row>
    <row r="529" spans="1:3" x14ac:dyDescent="0.35">
      <c r="A529" s="1">
        <v>39333</v>
      </c>
      <c r="B529" s="2" t="s">
        <v>30</v>
      </c>
      <c r="C529">
        <v>148</v>
      </c>
    </row>
    <row r="530" spans="1:3" x14ac:dyDescent="0.35">
      <c r="A530" s="1">
        <v>39334</v>
      </c>
      <c r="B530" s="2" t="s">
        <v>40</v>
      </c>
      <c r="C530">
        <v>2</v>
      </c>
    </row>
    <row r="531" spans="1:3" x14ac:dyDescent="0.35">
      <c r="A531" s="1">
        <v>39336</v>
      </c>
      <c r="B531" s="2" t="s">
        <v>22</v>
      </c>
      <c r="C531">
        <v>343</v>
      </c>
    </row>
    <row r="532" spans="1:3" x14ac:dyDescent="0.35">
      <c r="A532" s="1">
        <v>39336</v>
      </c>
      <c r="B532" s="2" t="s">
        <v>71</v>
      </c>
      <c r="C532">
        <v>51</v>
      </c>
    </row>
    <row r="533" spans="1:3" x14ac:dyDescent="0.35">
      <c r="A533" s="1">
        <v>39339</v>
      </c>
      <c r="B533" s="2" t="s">
        <v>10</v>
      </c>
      <c r="C533">
        <v>164</v>
      </c>
    </row>
    <row r="534" spans="1:3" x14ac:dyDescent="0.35">
      <c r="A534" s="1">
        <v>39339</v>
      </c>
      <c r="B534" s="2" t="s">
        <v>4</v>
      </c>
      <c r="C534">
        <v>5</v>
      </c>
    </row>
    <row r="535" spans="1:3" x14ac:dyDescent="0.35">
      <c r="A535" s="1">
        <v>39340</v>
      </c>
      <c r="B535" s="2" t="s">
        <v>7</v>
      </c>
      <c r="C535">
        <v>260</v>
      </c>
    </row>
    <row r="536" spans="1:3" x14ac:dyDescent="0.35">
      <c r="A536" s="1">
        <v>39340</v>
      </c>
      <c r="B536" s="2" t="s">
        <v>9</v>
      </c>
      <c r="C536">
        <v>415</v>
      </c>
    </row>
    <row r="537" spans="1:3" x14ac:dyDescent="0.35">
      <c r="A537" s="1">
        <v>39341</v>
      </c>
      <c r="B537" s="2" t="s">
        <v>9</v>
      </c>
      <c r="C537">
        <v>467</v>
      </c>
    </row>
    <row r="538" spans="1:3" x14ac:dyDescent="0.35">
      <c r="A538" s="1">
        <v>39341</v>
      </c>
      <c r="B538" s="2" t="s">
        <v>61</v>
      </c>
      <c r="C538">
        <v>43</v>
      </c>
    </row>
    <row r="539" spans="1:3" x14ac:dyDescent="0.35">
      <c r="A539" s="1">
        <v>39342</v>
      </c>
      <c r="B539" s="2" t="s">
        <v>8</v>
      </c>
      <c r="C539">
        <v>40</v>
      </c>
    </row>
    <row r="540" spans="1:3" x14ac:dyDescent="0.35">
      <c r="A540" s="1">
        <v>39344</v>
      </c>
      <c r="B540" s="2" t="s">
        <v>147</v>
      </c>
      <c r="C540">
        <v>10</v>
      </c>
    </row>
    <row r="541" spans="1:3" x14ac:dyDescent="0.35">
      <c r="A541" s="1">
        <v>39345</v>
      </c>
      <c r="B541" s="2" t="s">
        <v>9</v>
      </c>
      <c r="C541">
        <v>197</v>
      </c>
    </row>
    <row r="542" spans="1:3" x14ac:dyDescent="0.35">
      <c r="A542" s="1">
        <v>39348</v>
      </c>
      <c r="B542" s="2" t="s">
        <v>78</v>
      </c>
      <c r="C542">
        <v>145</v>
      </c>
    </row>
    <row r="543" spans="1:3" x14ac:dyDescent="0.35">
      <c r="A543" s="1">
        <v>39349</v>
      </c>
      <c r="B543" s="2" t="s">
        <v>55</v>
      </c>
      <c r="C543">
        <v>105</v>
      </c>
    </row>
    <row r="544" spans="1:3" x14ac:dyDescent="0.35">
      <c r="A544" s="1">
        <v>39350</v>
      </c>
      <c r="B544" s="2" t="s">
        <v>37</v>
      </c>
      <c r="C544">
        <v>33</v>
      </c>
    </row>
    <row r="545" spans="1:3" x14ac:dyDescent="0.35">
      <c r="A545" s="1">
        <v>39350</v>
      </c>
      <c r="B545" s="2" t="s">
        <v>120</v>
      </c>
      <c r="C545">
        <v>78</v>
      </c>
    </row>
    <row r="546" spans="1:3" x14ac:dyDescent="0.35">
      <c r="A546" s="1">
        <v>39351</v>
      </c>
      <c r="B546" s="2" t="s">
        <v>9</v>
      </c>
      <c r="C546">
        <v>466</v>
      </c>
    </row>
    <row r="547" spans="1:3" x14ac:dyDescent="0.35">
      <c r="A547" s="1">
        <v>39354</v>
      </c>
      <c r="B547" s="2" t="s">
        <v>45</v>
      </c>
      <c r="C547">
        <v>476</v>
      </c>
    </row>
    <row r="548" spans="1:3" x14ac:dyDescent="0.35">
      <c r="A548" s="1">
        <v>39357</v>
      </c>
      <c r="B548" s="2" t="s">
        <v>19</v>
      </c>
      <c r="C548">
        <v>151</v>
      </c>
    </row>
    <row r="549" spans="1:3" x14ac:dyDescent="0.35">
      <c r="A549" s="1">
        <v>39357</v>
      </c>
      <c r="B549" s="2" t="s">
        <v>148</v>
      </c>
      <c r="C549">
        <v>17</v>
      </c>
    </row>
    <row r="550" spans="1:3" x14ac:dyDescent="0.35">
      <c r="A550" s="1">
        <v>39361</v>
      </c>
      <c r="B550" s="2" t="s">
        <v>149</v>
      </c>
      <c r="C550">
        <v>4</v>
      </c>
    </row>
    <row r="551" spans="1:3" x14ac:dyDescent="0.35">
      <c r="A551" s="1">
        <v>39371</v>
      </c>
      <c r="B551" s="2" t="s">
        <v>5</v>
      </c>
      <c r="C551">
        <v>131</v>
      </c>
    </row>
    <row r="552" spans="1:3" x14ac:dyDescent="0.35">
      <c r="A552" s="1">
        <v>39371</v>
      </c>
      <c r="B552" s="2" t="s">
        <v>24</v>
      </c>
      <c r="C552">
        <v>369</v>
      </c>
    </row>
    <row r="553" spans="1:3" x14ac:dyDescent="0.35">
      <c r="A553" s="1">
        <v>39371</v>
      </c>
      <c r="B553" s="2" t="s">
        <v>131</v>
      </c>
      <c r="C553">
        <v>60</v>
      </c>
    </row>
    <row r="554" spans="1:3" x14ac:dyDescent="0.35">
      <c r="A554" s="1">
        <v>39375</v>
      </c>
      <c r="B554" s="2" t="s">
        <v>17</v>
      </c>
      <c r="C554">
        <v>405</v>
      </c>
    </row>
    <row r="555" spans="1:3" x14ac:dyDescent="0.35">
      <c r="A555" s="1">
        <v>39376</v>
      </c>
      <c r="B555" s="2" t="s">
        <v>21</v>
      </c>
      <c r="C555">
        <v>3</v>
      </c>
    </row>
    <row r="556" spans="1:3" x14ac:dyDescent="0.35">
      <c r="A556" s="1">
        <v>39380</v>
      </c>
      <c r="B556" s="2" t="s">
        <v>78</v>
      </c>
      <c r="C556">
        <v>35</v>
      </c>
    </row>
    <row r="557" spans="1:3" x14ac:dyDescent="0.35">
      <c r="A557" s="1">
        <v>39382</v>
      </c>
      <c r="B557" s="2" t="s">
        <v>50</v>
      </c>
      <c r="C557">
        <v>444</v>
      </c>
    </row>
    <row r="558" spans="1:3" x14ac:dyDescent="0.35">
      <c r="A558" s="1">
        <v>39382</v>
      </c>
      <c r="B558" s="2" t="s">
        <v>45</v>
      </c>
      <c r="C558">
        <v>424</v>
      </c>
    </row>
    <row r="559" spans="1:3" x14ac:dyDescent="0.35">
      <c r="A559" s="1">
        <v>39382</v>
      </c>
      <c r="B559" s="2" t="s">
        <v>150</v>
      </c>
      <c r="C559">
        <v>2</v>
      </c>
    </row>
    <row r="560" spans="1:3" x14ac:dyDescent="0.35">
      <c r="A560" s="1">
        <v>39385</v>
      </c>
      <c r="B560" s="2" t="s">
        <v>17</v>
      </c>
      <c r="C560">
        <v>480</v>
      </c>
    </row>
    <row r="561" spans="1:3" x14ac:dyDescent="0.35">
      <c r="A561" s="1">
        <v>39386</v>
      </c>
      <c r="B561" s="2" t="s">
        <v>37</v>
      </c>
      <c r="C561">
        <v>65</v>
      </c>
    </row>
    <row r="562" spans="1:3" x14ac:dyDescent="0.35">
      <c r="A562" s="1">
        <v>39388</v>
      </c>
      <c r="B562" s="2" t="s">
        <v>89</v>
      </c>
      <c r="C562">
        <v>8</v>
      </c>
    </row>
    <row r="563" spans="1:3" x14ac:dyDescent="0.35">
      <c r="A563" s="1">
        <v>39389</v>
      </c>
      <c r="B563" s="2" t="s">
        <v>52</v>
      </c>
      <c r="C563">
        <v>52</v>
      </c>
    </row>
    <row r="564" spans="1:3" x14ac:dyDescent="0.35">
      <c r="A564" s="1">
        <v>39392</v>
      </c>
      <c r="B564" s="2" t="s">
        <v>40</v>
      </c>
      <c r="C564">
        <v>8</v>
      </c>
    </row>
    <row r="565" spans="1:3" x14ac:dyDescent="0.35">
      <c r="A565" s="1">
        <v>39393</v>
      </c>
      <c r="B565" s="2" t="s">
        <v>7</v>
      </c>
      <c r="C565">
        <v>143</v>
      </c>
    </row>
    <row r="566" spans="1:3" x14ac:dyDescent="0.35">
      <c r="A566" s="1">
        <v>39394</v>
      </c>
      <c r="B566" s="2" t="s">
        <v>18</v>
      </c>
      <c r="C566">
        <v>20</v>
      </c>
    </row>
    <row r="567" spans="1:3" x14ac:dyDescent="0.35">
      <c r="A567" s="1">
        <v>39397</v>
      </c>
      <c r="B567" s="2" t="s">
        <v>14</v>
      </c>
      <c r="C567">
        <v>396</v>
      </c>
    </row>
    <row r="568" spans="1:3" x14ac:dyDescent="0.35">
      <c r="A568" s="1">
        <v>39398</v>
      </c>
      <c r="B568" s="2" t="s">
        <v>69</v>
      </c>
      <c r="C568">
        <v>168</v>
      </c>
    </row>
    <row r="569" spans="1:3" x14ac:dyDescent="0.35">
      <c r="A569" s="1">
        <v>39399</v>
      </c>
      <c r="B569" s="2" t="s">
        <v>69</v>
      </c>
      <c r="C569">
        <v>69</v>
      </c>
    </row>
    <row r="570" spans="1:3" x14ac:dyDescent="0.35">
      <c r="A570" s="1">
        <v>39407</v>
      </c>
      <c r="B570" s="2" t="s">
        <v>30</v>
      </c>
      <c r="C570">
        <v>99</v>
      </c>
    </row>
    <row r="571" spans="1:3" x14ac:dyDescent="0.35">
      <c r="A571" s="1">
        <v>39407</v>
      </c>
      <c r="B571" s="2" t="s">
        <v>123</v>
      </c>
      <c r="C571">
        <v>57</v>
      </c>
    </row>
    <row r="572" spans="1:3" x14ac:dyDescent="0.35">
      <c r="A572" s="1">
        <v>39408</v>
      </c>
      <c r="B572" s="2" t="s">
        <v>6</v>
      </c>
      <c r="C572">
        <v>103</v>
      </c>
    </row>
    <row r="573" spans="1:3" x14ac:dyDescent="0.35">
      <c r="A573" s="1">
        <v>39409</v>
      </c>
      <c r="B573" s="2" t="s">
        <v>124</v>
      </c>
      <c r="C573">
        <v>2</v>
      </c>
    </row>
    <row r="574" spans="1:3" x14ac:dyDescent="0.35">
      <c r="A574" s="1">
        <v>39412</v>
      </c>
      <c r="B574" s="2" t="s">
        <v>52</v>
      </c>
      <c r="C574">
        <v>88</v>
      </c>
    </row>
    <row r="575" spans="1:3" x14ac:dyDescent="0.35">
      <c r="A575" s="1">
        <v>39414</v>
      </c>
      <c r="B575" s="2" t="s">
        <v>37</v>
      </c>
      <c r="C575">
        <v>85</v>
      </c>
    </row>
    <row r="576" spans="1:3" x14ac:dyDescent="0.35">
      <c r="A576" s="1">
        <v>39414</v>
      </c>
      <c r="B576" s="2" t="s">
        <v>7</v>
      </c>
      <c r="C576">
        <v>216</v>
      </c>
    </row>
    <row r="577" spans="1:3" x14ac:dyDescent="0.35">
      <c r="A577" s="1">
        <v>39416</v>
      </c>
      <c r="B577" s="2" t="s">
        <v>7</v>
      </c>
      <c r="C577">
        <v>140</v>
      </c>
    </row>
    <row r="578" spans="1:3" x14ac:dyDescent="0.35">
      <c r="A578" s="1">
        <v>39421</v>
      </c>
      <c r="B578" s="2" t="s">
        <v>50</v>
      </c>
      <c r="C578">
        <v>377</v>
      </c>
    </row>
    <row r="579" spans="1:3" x14ac:dyDescent="0.35">
      <c r="A579" s="1">
        <v>39423</v>
      </c>
      <c r="B579" s="2" t="s">
        <v>35</v>
      </c>
      <c r="C579">
        <v>89</v>
      </c>
    </row>
    <row r="580" spans="1:3" x14ac:dyDescent="0.35">
      <c r="A580" s="1">
        <v>39425</v>
      </c>
      <c r="B580" s="2" t="s">
        <v>12</v>
      </c>
      <c r="C580">
        <v>181</v>
      </c>
    </row>
    <row r="581" spans="1:3" x14ac:dyDescent="0.35">
      <c r="A581" s="1">
        <v>39427</v>
      </c>
      <c r="B581" s="2" t="s">
        <v>69</v>
      </c>
      <c r="C581">
        <v>131</v>
      </c>
    </row>
    <row r="582" spans="1:3" x14ac:dyDescent="0.35">
      <c r="A582" s="1">
        <v>39427</v>
      </c>
      <c r="B582" s="2" t="s">
        <v>80</v>
      </c>
      <c r="C582">
        <v>43</v>
      </c>
    </row>
    <row r="583" spans="1:3" x14ac:dyDescent="0.35">
      <c r="A583" s="1">
        <v>39428</v>
      </c>
      <c r="B583" s="2" t="s">
        <v>30</v>
      </c>
      <c r="C583">
        <v>166</v>
      </c>
    </row>
    <row r="584" spans="1:3" x14ac:dyDescent="0.35">
      <c r="A584" s="1">
        <v>39428</v>
      </c>
      <c r="B584" s="2" t="s">
        <v>78</v>
      </c>
      <c r="C584">
        <v>192</v>
      </c>
    </row>
    <row r="585" spans="1:3" x14ac:dyDescent="0.35">
      <c r="A585" s="1">
        <v>39430</v>
      </c>
      <c r="B585" s="2" t="s">
        <v>16</v>
      </c>
      <c r="C585">
        <v>7</v>
      </c>
    </row>
    <row r="586" spans="1:3" x14ac:dyDescent="0.35">
      <c r="A586" s="1">
        <v>39432</v>
      </c>
      <c r="B586" s="2" t="s">
        <v>53</v>
      </c>
      <c r="C586">
        <v>11</v>
      </c>
    </row>
    <row r="587" spans="1:3" x14ac:dyDescent="0.35">
      <c r="A587" s="1">
        <v>39432</v>
      </c>
      <c r="B587" s="2" t="s">
        <v>19</v>
      </c>
      <c r="C587">
        <v>146</v>
      </c>
    </row>
    <row r="588" spans="1:3" x14ac:dyDescent="0.35">
      <c r="A588" s="1">
        <v>39433</v>
      </c>
      <c r="B588" s="2" t="s">
        <v>45</v>
      </c>
      <c r="C588">
        <v>138</v>
      </c>
    </row>
    <row r="589" spans="1:3" x14ac:dyDescent="0.35">
      <c r="A589" s="1">
        <v>39434</v>
      </c>
      <c r="B589" s="2" t="s">
        <v>23</v>
      </c>
      <c r="C589">
        <v>138</v>
      </c>
    </row>
    <row r="590" spans="1:3" x14ac:dyDescent="0.35">
      <c r="A590" s="1">
        <v>39434</v>
      </c>
      <c r="B590" s="2" t="s">
        <v>50</v>
      </c>
      <c r="C590">
        <v>482</v>
      </c>
    </row>
    <row r="591" spans="1:3" x14ac:dyDescent="0.35">
      <c r="A591" s="1">
        <v>39436</v>
      </c>
      <c r="B591" s="2" t="s">
        <v>50</v>
      </c>
      <c r="C591">
        <v>481</v>
      </c>
    </row>
    <row r="592" spans="1:3" x14ac:dyDescent="0.35">
      <c r="A592" s="1">
        <v>39438</v>
      </c>
      <c r="B592" s="2" t="s">
        <v>45</v>
      </c>
      <c r="C592">
        <v>258</v>
      </c>
    </row>
    <row r="593" spans="1:3" x14ac:dyDescent="0.35">
      <c r="A593" s="1">
        <v>39440</v>
      </c>
      <c r="B593" s="2" t="s">
        <v>19</v>
      </c>
      <c r="C593">
        <v>100</v>
      </c>
    </row>
    <row r="594" spans="1:3" x14ac:dyDescent="0.35">
      <c r="A594" s="1">
        <v>39440</v>
      </c>
      <c r="B594" s="2" t="s">
        <v>69</v>
      </c>
      <c r="C594">
        <v>86</v>
      </c>
    </row>
    <row r="595" spans="1:3" x14ac:dyDescent="0.35">
      <c r="A595" s="1">
        <v>39443</v>
      </c>
      <c r="B595" s="2" t="s">
        <v>28</v>
      </c>
      <c r="C595">
        <v>165</v>
      </c>
    </row>
    <row r="596" spans="1:3" x14ac:dyDescent="0.35">
      <c r="A596" s="1">
        <v>39444</v>
      </c>
      <c r="B596" s="2" t="s">
        <v>100</v>
      </c>
      <c r="C596">
        <v>4</v>
      </c>
    </row>
    <row r="597" spans="1:3" x14ac:dyDescent="0.35">
      <c r="A597" s="1">
        <v>39445</v>
      </c>
      <c r="B597" s="2" t="s">
        <v>23</v>
      </c>
      <c r="C597">
        <v>156</v>
      </c>
    </row>
    <row r="598" spans="1:3" x14ac:dyDescent="0.35">
      <c r="A598" s="1">
        <v>39446</v>
      </c>
      <c r="B598" s="2" t="s">
        <v>45</v>
      </c>
      <c r="C598">
        <v>320</v>
      </c>
    </row>
    <row r="599" spans="1:3" x14ac:dyDescent="0.35">
      <c r="A599" s="1">
        <v>39448</v>
      </c>
      <c r="B599" s="2" t="s">
        <v>15</v>
      </c>
      <c r="C599">
        <v>1</v>
      </c>
    </row>
    <row r="600" spans="1:3" x14ac:dyDescent="0.35">
      <c r="A600" s="1">
        <v>39448</v>
      </c>
      <c r="B600" s="2" t="s">
        <v>8</v>
      </c>
      <c r="C600">
        <v>81</v>
      </c>
    </row>
    <row r="601" spans="1:3" x14ac:dyDescent="0.35">
      <c r="A601" s="1">
        <v>39448</v>
      </c>
      <c r="B601" s="2" t="s">
        <v>50</v>
      </c>
      <c r="C601">
        <v>438</v>
      </c>
    </row>
    <row r="602" spans="1:3" x14ac:dyDescent="0.35">
      <c r="A602" s="1">
        <v>39449</v>
      </c>
      <c r="B602" s="2" t="s">
        <v>38</v>
      </c>
      <c r="C602">
        <v>1</v>
      </c>
    </row>
    <row r="603" spans="1:3" x14ac:dyDescent="0.35">
      <c r="A603" s="1">
        <v>39453</v>
      </c>
      <c r="B603" s="2" t="s">
        <v>78</v>
      </c>
      <c r="C603">
        <v>173</v>
      </c>
    </row>
    <row r="604" spans="1:3" x14ac:dyDescent="0.35">
      <c r="A604" s="1">
        <v>39456</v>
      </c>
      <c r="B604" s="2" t="s">
        <v>24</v>
      </c>
      <c r="C604">
        <v>412</v>
      </c>
    </row>
    <row r="605" spans="1:3" x14ac:dyDescent="0.35">
      <c r="A605" s="1">
        <v>39456</v>
      </c>
      <c r="B605" s="2" t="s">
        <v>151</v>
      </c>
      <c r="C605">
        <v>13</v>
      </c>
    </row>
    <row r="606" spans="1:3" x14ac:dyDescent="0.35">
      <c r="A606" s="1">
        <v>39457</v>
      </c>
      <c r="B606" s="2" t="s">
        <v>55</v>
      </c>
      <c r="C606">
        <v>130</v>
      </c>
    </row>
    <row r="607" spans="1:3" x14ac:dyDescent="0.35">
      <c r="A607" s="1">
        <v>39459</v>
      </c>
      <c r="B607" s="2" t="s">
        <v>152</v>
      </c>
      <c r="C607">
        <v>4</v>
      </c>
    </row>
    <row r="608" spans="1:3" x14ac:dyDescent="0.35">
      <c r="A608" s="1">
        <v>39462</v>
      </c>
      <c r="B608" s="2" t="s">
        <v>55</v>
      </c>
      <c r="C608">
        <v>176</v>
      </c>
    </row>
    <row r="609" spans="1:3" x14ac:dyDescent="0.35">
      <c r="A609" s="1">
        <v>39464</v>
      </c>
      <c r="B609" s="2" t="s">
        <v>89</v>
      </c>
      <c r="C609">
        <v>14</v>
      </c>
    </row>
    <row r="610" spans="1:3" x14ac:dyDescent="0.35">
      <c r="A610" s="1">
        <v>39465</v>
      </c>
      <c r="B610" s="2" t="s">
        <v>55</v>
      </c>
      <c r="C610">
        <v>97</v>
      </c>
    </row>
    <row r="611" spans="1:3" x14ac:dyDescent="0.35">
      <c r="A611" s="1">
        <v>39468</v>
      </c>
      <c r="B611" s="2" t="s">
        <v>61</v>
      </c>
      <c r="C611">
        <v>81</v>
      </c>
    </row>
    <row r="612" spans="1:3" x14ac:dyDescent="0.35">
      <c r="A612" s="1">
        <v>39469</v>
      </c>
      <c r="B612" s="2" t="s">
        <v>23</v>
      </c>
      <c r="C612">
        <v>179</v>
      </c>
    </row>
    <row r="613" spans="1:3" x14ac:dyDescent="0.35">
      <c r="A613" s="1">
        <v>39470</v>
      </c>
      <c r="B613" s="2" t="s">
        <v>37</v>
      </c>
      <c r="C613">
        <v>132</v>
      </c>
    </row>
    <row r="614" spans="1:3" x14ac:dyDescent="0.35">
      <c r="A614" s="1">
        <v>39470</v>
      </c>
      <c r="B614" s="2" t="s">
        <v>153</v>
      </c>
      <c r="C614">
        <v>5</v>
      </c>
    </row>
    <row r="615" spans="1:3" x14ac:dyDescent="0.35">
      <c r="A615" s="1">
        <v>39470</v>
      </c>
      <c r="B615" s="2" t="s">
        <v>18</v>
      </c>
      <c r="C615">
        <v>100</v>
      </c>
    </row>
    <row r="616" spans="1:3" x14ac:dyDescent="0.35">
      <c r="A616" s="1">
        <v>39474</v>
      </c>
      <c r="B616" s="2" t="s">
        <v>154</v>
      </c>
      <c r="C616">
        <v>6</v>
      </c>
    </row>
    <row r="617" spans="1:3" x14ac:dyDescent="0.35">
      <c r="A617" s="1">
        <v>39481</v>
      </c>
      <c r="B617" s="2" t="s">
        <v>24</v>
      </c>
      <c r="C617">
        <v>171</v>
      </c>
    </row>
    <row r="618" spans="1:3" x14ac:dyDescent="0.35">
      <c r="A618" s="1">
        <v>39483</v>
      </c>
      <c r="B618" s="2" t="s">
        <v>14</v>
      </c>
      <c r="C618">
        <v>333</v>
      </c>
    </row>
    <row r="619" spans="1:3" x14ac:dyDescent="0.35">
      <c r="A619" s="1">
        <v>39484</v>
      </c>
      <c r="B619" s="2" t="s">
        <v>24</v>
      </c>
      <c r="C619">
        <v>365</v>
      </c>
    </row>
    <row r="620" spans="1:3" x14ac:dyDescent="0.35">
      <c r="A620" s="1">
        <v>39484</v>
      </c>
      <c r="B620" s="2" t="s">
        <v>112</v>
      </c>
      <c r="C620">
        <v>16</v>
      </c>
    </row>
    <row r="621" spans="1:3" x14ac:dyDescent="0.35">
      <c r="A621" s="1">
        <v>39485</v>
      </c>
      <c r="B621" s="2" t="s">
        <v>5</v>
      </c>
      <c r="C621">
        <v>211</v>
      </c>
    </row>
    <row r="622" spans="1:3" x14ac:dyDescent="0.35">
      <c r="A622" s="1">
        <v>39489</v>
      </c>
      <c r="B622" s="2" t="s">
        <v>45</v>
      </c>
      <c r="C622">
        <v>196</v>
      </c>
    </row>
    <row r="623" spans="1:3" x14ac:dyDescent="0.35">
      <c r="A623" s="1">
        <v>39490</v>
      </c>
      <c r="B623" s="2" t="s">
        <v>155</v>
      </c>
      <c r="C623">
        <v>11</v>
      </c>
    </row>
    <row r="624" spans="1:3" x14ac:dyDescent="0.35">
      <c r="A624" s="1">
        <v>39491</v>
      </c>
      <c r="B624" s="2" t="s">
        <v>112</v>
      </c>
      <c r="C624">
        <v>17</v>
      </c>
    </row>
    <row r="625" spans="1:3" x14ac:dyDescent="0.35">
      <c r="A625" s="1">
        <v>39494</v>
      </c>
      <c r="B625" s="2" t="s">
        <v>66</v>
      </c>
      <c r="C625">
        <v>62</v>
      </c>
    </row>
    <row r="626" spans="1:3" x14ac:dyDescent="0.35">
      <c r="A626" s="1">
        <v>39494</v>
      </c>
      <c r="B626" s="2" t="s">
        <v>9</v>
      </c>
      <c r="C626">
        <v>103</v>
      </c>
    </row>
    <row r="627" spans="1:3" x14ac:dyDescent="0.35">
      <c r="A627" s="1">
        <v>39494</v>
      </c>
      <c r="B627" s="2" t="s">
        <v>32</v>
      </c>
      <c r="C627">
        <v>9</v>
      </c>
    </row>
    <row r="628" spans="1:3" x14ac:dyDescent="0.35">
      <c r="A628" s="1">
        <v>39495</v>
      </c>
      <c r="B628" s="2" t="s">
        <v>156</v>
      </c>
      <c r="C628">
        <v>5</v>
      </c>
    </row>
    <row r="629" spans="1:3" x14ac:dyDescent="0.35">
      <c r="A629" s="1">
        <v>39495</v>
      </c>
      <c r="B629" s="2" t="s">
        <v>45</v>
      </c>
      <c r="C629">
        <v>452</v>
      </c>
    </row>
    <row r="630" spans="1:3" x14ac:dyDescent="0.35">
      <c r="A630" s="1">
        <v>39496</v>
      </c>
      <c r="B630" s="2" t="s">
        <v>157</v>
      </c>
      <c r="C630">
        <v>2</v>
      </c>
    </row>
    <row r="631" spans="1:3" x14ac:dyDescent="0.35">
      <c r="A631" s="1">
        <v>39497</v>
      </c>
      <c r="B631" s="2" t="s">
        <v>50</v>
      </c>
      <c r="C631">
        <v>335</v>
      </c>
    </row>
    <row r="632" spans="1:3" x14ac:dyDescent="0.35">
      <c r="A632" s="1">
        <v>39498</v>
      </c>
      <c r="B632" s="2" t="s">
        <v>158</v>
      </c>
      <c r="C632">
        <v>12</v>
      </c>
    </row>
    <row r="633" spans="1:3" x14ac:dyDescent="0.35">
      <c r="A633" s="1">
        <v>39499</v>
      </c>
      <c r="B633" s="2" t="s">
        <v>79</v>
      </c>
      <c r="C633">
        <v>12</v>
      </c>
    </row>
    <row r="634" spans="1:3" x14ac:dyDescent="0.35">
      <c r="A634" s="1">
        <v>39500</v>
      </c>
      <c r="B634" s="2" t="s">
        <v>159</v>
      </c>
      <c r="C634">
        <v>5</v>
      </c>
    </row>
    <row r="635" spans="1:3" x14ac:dyDescent="0.35">
      <c r="A635" s="1">
        <v>39500</v>
      </c>
      <c r="B635" s="2" t="s">
        <v>160</v>
      </c>
      <c r="C635">
        <v>2</v>
      </c>
    </row>
    <row r="636" spans="1:3" x14ac:dyDescent="0.35">
      <c r="A636" s="1">
        <v>39501</v>
      </c>
      <c r="B636" s="2" t="s">
        <v>161</v>
      </c>
      <c r="C636">
        <v>10</v>
      </c>
    </row>
    <row r="637" spans="1:3" x14ac:dyDescent="0.35">
      <c r="A637" s="1">
        <v>39503</v>
      </c>
      <c r="B637" s="2" t="s">
        <v>45</v>
      </c>
      <c r="C637">
        <v>308</v>
      </c>
    </row>
    <row r="638" spans="1:3" x14ac:dyDescent="0.35">
      <c r="A638" s="1">
        <v>39505</v>
      </c>
      <c r="B638" s="2" t="s">
        <v>119</v>
      </c>
      <c r="C638">
        <v>5</v>
      </c>
    </row>
    <row r="639" spans="1:3" x14ac:dyDescent="0.35">
      <c r="A639" s="1">
        <v>39505</v>
      </c>
      <c r="B639" s="2" t="s">
        <v>14</v>
      </c>
      <c r="C639">
        <v>446</v>
      </c>
    </row>
    <row r="640" spans="1:3" x14ac:dyDescent="0.35">
      <c r="A640" s="1">
        <v>39506</v>
      </c>
      <c r="B640" s="2" t="s">
        <v>7</v>
      </c>
      <c r="C640">
        <v>281</v>
      </c>
    </row>
    <row r="641" spans="1:3" x14ac:dyDescent="0.35">
      <c r="A641" s="1">
        <v>39510</v>
      </c>
      <c r="B641" s="2" t="s">
        <v>11</v>
      </c>
      <c r="C641">
        <v>6</v>
      </c>
    </row>
    <row r="642" spans="1:3" x14ac:dyDescent="0.35">
      <c r="A642" s="1">
        <v>39511</v>
      </c>
      <c r="B642" s="2" t="s">
        <v>7</v>
      </c>
      <c r="C642">
        <v>409</v>
      </c>
    </row>
    <row r="643" spans="1:3" x14ac:dyDescent="0.35">
      <c r="A643" s="1">
        <v>39511</v>
      </c>
      <c r="B643" s="2" t="s">
        <v>66</v>
      </c>
      <c r="C643">
        <v>191</v>
      </c>
    </row>
    <row r="644" spans="1:3" x14ac:dyDescent="0.35">
      <c r="A644" s="1">
        <v>39512</v>
      </c>
      <c r="B644" s="2" t="s">
        <v>50</v>
      </c>
      <c r="C644">
        <v>404</v>
      </c>
    </row>
    <row r="645" spans="1:3" x14ac:dyDescent="0.35">
      <c r="A645" s="1">
        <v>39512</v>
      </c>
      <c r="B645" s="2" t="s">
        <v>28</v>
      </c>
      <c r="C645">
        <v>135</v>
      </c>
    </row>
    <row r="646" spans="1:3" x14ac:dyDescent="0.35">
      <c r="A646" s="1">
        <v>39512</v>
      </c>
      <c r="B646" s="2" t="s">
        <v>27</v>
      </c>
      <c r="C646">
        <v>20</v>
      </c>
    </row>
    <row r="647" spans="1:3" x14ac:dyDescent="0.35">
      <c r="A647" s="1">
        <v>39514</v>
      </c>
      <c r="B647" s="2" t="s">
        <v>58</v>
      </c>
      <c r="C647">
        <v>54</v>
      </c>
    </row>
    <row r="648" spans="1:3" x14ac:dyDescent="0.35">
      <c r="A648" s="1">
        <v>39514</v>
      </c>
      <c r="B648" s="2" t="s">
        <v>52</v>
      </c>
      <c r="C648">
        <v>129</v>
      </c>
    </row>
    <row r="649" spans="1:3" x14ac:dyDescent="0.35">
      <c r="A649" s="1">
        <v>39517</v>
      </c>
      <c r="B649" s="2" t="s">
        <v>162</v>
      </c>
      <c r="C649">
        <v>11</v>
      </c>
    </row>
    <row r="650" spans="1:3" x14ac:dyDescent="0.35">
      <c r="A650" s="1">
        <v>39518</v>
      </c>
      <c r="B650" s="2" t="s">
        <v>22</v>
      </c>
      <c r="C650">
        <v>383</v>
      </c>
    </row>
    <row r="651" spans="1:3" x14ac:dyDescent="0.35">
      <c r="A651" s="1">
        <v>39519</v>
      </c>
      <c r="B651" s="2" t="s">
        <v>10</v>
      </c>
      <c r="C651">
        <v>46</v>
      </c>
    </row>
    <row r="652" spans="1:3" x14ac:dyDescent="0.35">
      <c r="A652" s="1">
        <v>39520</v>
      </c>
      <c r="B652" s="2" t="s">
        <v>131</v>
      </c>
      <c r="C652">
        <v>61</v>
      </c>
    </row>
    <row r="653" spans="1:3" x14ac:dyDescent="0.35">
      <c r="A653" s="1">
        <v>39522</v>
      </c>
      <c r="B653" s="2" t="s">
        <v>28</v>
      </c>
      <c r="C653">
        <v>166</v>
      </c>
    </row>
    <row r="654" spans="1:3" x14ac:dyDescent="0.35">
      <c r="A654" s="1">
        <v>39523</v>
      </c>
      <c r="B654" s="2" t="s">
        <v>69</v>
      </c>
      <c r="C654">
        <v>91</v>
      </c>
    </row>
    <row r="655" spans="1:3" x14ac:dyDescent="0.35">
      <c r="A655" s="1">
        <v>39524</v>
      </c>
      <c r="B655" s="2" t="s">
        <v>163</v>
      </c>
      <c r="C655">
        <v>10</v>
      </c>
    </row>
    <row r="656" spans="1:3" x14ac:dyDescent="0.35">
      <c r="A656" s="1">
        <v>39526</v>
      </c>
      <c r="B656" s="2" t="s">
        <v>164</v>
      </c>
      <c r="C656">
        <v>19</v>
      </c>
    </row>
    <row r="657" spans="1:3" x14ac:dyDescent="0.35">
      <c r="A657" s="1">
        <v>39526</v>
      </c>
      <c r="B657" s="2" t="s">
        <v>165</v>
      </c>
      <c r="C657">
        <v>2</v>
      </c>
    </row>
    <row r="658" spans="1:3" x14ac:dyDescent="0.35">
      <c r="A658" s="1">
        <v>39527</v>
      </c>
      <c r="B658" s="2" t="s">
        <v>35</v>
      </c>
      <c r="C658">
        <v>125</v>
      </c>
    </row>
    <row r="659" spans="1:3" x14ac:dyDescent="0.35">
      <c r="A659" s="1">
        <v>39527</v>
      </c>
      <c r="B659" s="2" t="s">
        <v>22</v>
      </c>
      <c r="C659">
        <v>248</v>
      </c>
    </row>
    <row r="660" spans="1:3" x14ac:dyDescent="0.35">
      <c r="A660" s="1">
        <v>39527</v>
      </c>
      <c r="B660" s="2" t="s">
        <v>102</v>
      </c>
      <c r="C660">
        <v>298</v>
      </c>
    </row>
    <row r="661" spans="1:3" x14ac:dyDescent="0.35">
      <c r="A661" s="1">
        <v>39528</v>
      </c>
      <c r="B661" s="2" t="s">
        <v>22</v>
      </c>
      <c r="C661">
        <v>406</v>
      </c>
    </row>
    <row r="662" spans="1:3" x14ac:dyDescent="0.35">
      <c r="A662" s="1">
        <v>39529</v>
      </c>
      <c r="B662" s="2" t="s">
        <v>19</v>
      </c>
      <c r="C662">
        <v>46</v>
      </c>
    </row>
    <row r="663" spans="1:3" x14ac:dyDescent="0.35">
      <c r="A663" s="1">
        <v>39530</v>
      </c>
      <c r="B663" s="2" t="s">
        <v>69</v>
      </c>
      <c r="C663">
        <v>106</v>
      </c>
    </row>
    <row r="664" spans="1:3" x14ac:dyDescent="0.35">
      <c r="A664" s="1">
        <v>39532</v>
      </c>
      <c r="B664" s="2" t="s">
        <v>9</v>
      </c>
      <c r="C664">
        <v>121</v>
      </c>
    </row>
    <row r="665" spans="1:3" x14ac:dyDescent="0.35">
      <c r="A665" s="1">
        <v>39536</v>
      </c>
      <c r="B665" s="2" t="s">
        <v>45</v>
      </c>
      <c r="C665">
        <v>170</v>
      </c>
    </row>
    <row r="666" spans="1:3" x14ac:dyDescent="0.35">
      <c r="A666" s="1">
        <v>39536</v>
      </c>
      <c r="B666" s="2" t="s">
        <v>14</v>
      </c>
      <c r="C666">
        <v>431</v>
      </c>
    </row>
    <row r="667" spans="1:3" x14ac:dyDescent="0.35">
      <c r="A667" s="1">
        <v>39537</v>
      </c>
      <c r="B667" s="2" t="s">
        <v>50</v>
      </c>
      <c r="C667">
        <v>483</v>
      </c>
    </row>
    <row r="668" spans="1:3" x14ac:dyDescent="0.35">
      <c r="A668" s="1">
        <v>39539</v>
      </c>
      <c r="B668" s="2" t="s">
        <v>7</v>
      </c>
      <c r="C668">
        <v>354</v>
      </c>
    </row>
    <row r="669" spans="1:3" x14ac:dyDescent="0.35">
      <c r="A669" s="1">
        <v>39541</v>
      </c>
      <c r="B669" s="2" t="s">
        <v>69</v>
      </c>
      <c r="C669">
        <v>65</v>
      </c>
    </row>
    <row r="670" spans="1:3" x14ac:dyDescent="0.35">
      <c r="A670" s="1">
        <v>39544</v>
      </c>
      <c r="B670" s="2" t="s">
        <v>24</v>
      </c>
      <c r="C670">
        <v>176</v>
      </c>
    </row>
    <row r="671" spans="1:3" x14ac:dyDescent="0.35">
      <c r="A671" s="1">
        <v>39545</v>
      </c>
      <c r="B671" s="2" t="s">
        <v>51</v>
      </c>
      <c r="C671">
        <v>2</v>
      </c>
    </row>
    <row r="672" spans="1:3" x14ac:dyDescent="0.35">
      <c r="A672" s="1">
        <v>39546</v>
      </c>
      <c r="B672" s="2" t="s">
        <v>66</v>
      </c>
      <c r="C672">
        <v>46</v>
      </c>
    </row>
    <row r="673" spans="1:3" x14ac:dyDescent="0.35">
      <c r="A673" s="1">
        <v>39549</v>
      </c>
      <c r="B673" s="2" t="s">
        <v>102</v>
      </c>
      <c r="C673">
        <v>477</v>
      </c>
    </row>
    <row r="674" spans="1:3" x14ac:dyDescent="0.35">
      <c r="A674" s="1">
        <v>39550</v>
      </c>
      <c r="B674" s="2" t="s">
        <v>57</v>
      </c>
      <c r="C674">
        <v>6</v>
      </c>
    </row>
    <row r="675" spans="1:3" x14ac:dyDescent="0.35">
      <c r="A675" s="1">
        <v>39552</v>
      </c>
      <c r="B675" s="2" t="s">
        <v>48</v>
      </c>
      <c r="C675">
        <v>11</v>
      </c>
    </row>
    <row r="676" spans="1:3" x14ac:dyDescent="0.35">
      <c r="A676" s="1">
        <v>39552</v>
      </c>
      <c r="B676" s="2" t="s">
        <v>66</v>
      </c>
      <c r="C676">
        <v>126</v>
      </c>
    </row>
    <row r="677" spans="1:3" x14ac:dyDescent="0.35">
      <c r="A677" s="1">
        <v>39552</v>
      </c>
      <c r="B677" s="2" t="s">
        <v>18</v>
      </c>
      <c r="C677">
        <v>190</v>
      </c>
    </row>
    <row r="678" spans="1:3" x14ac:dyDescent="0.35">
      <c r="A678" s="1">
        <v>39553</v>
      </c>
      <c r="B678" s="2" t="s">
        <v>50</v>
      </c>
      <c r="C678">
        <v>358</v>
      </c>
    </row>
    <row r="679" spans="1:3" x14ac:dyDescent="0.35">
      <c r="A679" s="1">
        <v>39553</v>
      </c>
      <c r="B679" s="2" t="s">
        <v>39</v>
      </c>
      <c r="C679">
        <v>78</v>
      </c>
    </row>
    <row r="680" spans="1:3" x14ac:dyDescent="0.35">
      <c r="A680" s="1">
        <v>39553</v>
      </c>
      <c r="B680" s="2" t="s">
        <v>71</v>
      </c>
      <c r="C680">
        <v>129</v>
      </c>
    </row>
    <row r="681" spans="1:3" x14ac:dyDescent="0.35">
      <c r="A681" s="1">
        <v>39554</v>
      </c>
      <c r="B681" s="2" t="s">
        <v>14</v>
      </c>
      <c r="C681">
        <v>433</v>
      </c>
    </row>
    <row r="682" spans="1:3" x14ac:dyDescent="0.35">
      <c r="A682" s="1">
        <v>39555</v>
      </c>
      <c r="B682" s="2" t="s">
        <v>90</v>
      </c>
      <c r="C682">
        <v>18</v>
      </c>
    </row>
    <row r="683" spans="1:3" x14ac:dyDescent="0.35">
      <c r="A683" s="1">
        <v>39556</v>
      </c>
      <c r="B683" s="2" t="s">
        <v>80</v>
      </c>
      <c r="C683">
        <v>30</v>
      </c>
    </row>
    <row r="684" spans="1:3" x14ac:dyDescent="0.35">
      <c r="A684" s="1">
        <v>39557</v>
      </c>
      <c r="B684" s="2" t="s">
        <v>42</v>
      </c>
      <c r="C684">
        <v>18</v>
      </c>
    </row>
    <row r="685" spans="1:3" x14ac:dyDescent="0.35">
      <c r="A685" s="1">
        <v>39558</v>
      </c>
      <c r="B685" s="2" t="s">
        <v>66</v>
      </c>
      <c r="C685">
        <v>146</v>
      </c>
    </row>
    <row r="686" spans="1:3" x14ac:dyDescent="0.35">
      <c r="A686" s="1">
        <v>39558</v>
      </c>
      <c r="B686" s="2" t="s">
        <v>162</v>
      </c>
      <c r="C686">
        <v>19</v>
      </c>
    </row>
    <row r="687" spans="1:3" x14ac:dyDescent="0.35">
      <c r="A687" s="1">
        <v>39559</v>
      </c>
      <c r="B687" s="2" t="s">
        <v>23</v>
      </c>
      <c r="C687">
        <v>170</v>
      </c>
    </row>
    <row r="688" spans="1:3" x14ac:dyDescent="0.35">
      <c r="A688" s="1">
        <v>39561</v>
      </c>
      <c r="B688" s="2" t="s">
        <v>5</v>
      </c>
      <c r="C688">
        <v>428</v>
      </c>
    </row>
    <row r="689" spans="1:3" x14ac:dyDescent="0.35">
      <c r="A689" s="1">
        <v>39563</v>
      </c>
      <c r="B689" s="2" t="s">
        <v>50</v>
      </c>
      <c r="C689">
        <v>129</v>
      </c>
    </row>
    <row r="690" spans="1:3" x14ac:dyDescent="0.35">
      <c r="A690" s="1">
        <v>39564</v>
      </c>
      <c r="B690" s="2" t="s">
        <v>17</v>
      </c>
      <c r="C690">
        <v>304</v>
      </c>
    </row>
    <row r="691" spans="1:3" x14ac:dyDescent="0.35">
      <c r="A691" s="1">
        <v>39568</v>
      </c>
      <c r="B691" s="2" t="s">
        <v>151</v>
      </c>
      <c r="C691">
        <v>15</v>
      </c>
    </row>
    <row r="692" spans="1:3" x14ac:dyDescent="0.35">
      <c r="A692" s="1">
        <v>39569</v>
      </c>
      <c r="B692" s="2" t="s">
        <v>166</v>
      </c>
      <c r="C692">
        <v>14</v>
      </c>
    </row>
    <row r="693" spans="1:3" x14ac:dyDescent="0.35">
      <c r="A693" s="1">
        <v>39571</v>
      </c>
      <c r="B693" s="2" t="s">
        <v>14</v>
      </c>
      <c r="C693">
        <v>320</v>
      </c>
    </row>
    <row r="694" spans="1:3" x14ac:dyDescent="0.35">
      <c r="A694" s="1">
        <v>39572</v>
      </c>
      <c r="B694" s="2" t="s">
        <v>55</v>
      </c>
      <c r="C694">
        <v>44</v>
      </c>
    </row>
    <row r="695" spans="1:3" x14ac:dyDescent="0.35">
      <c r="A695" s="1">
        <v>39573</v>
      </c>
      <c r="B695" s="2" t="s">
        <v>10</v>
      </c>
      <c r="C695">
        <v>71</v>
      </c>
    </row>
    <row r="696" spans="1:3" x14ac:dyDescent="0.35">
      <c r="A696" s="1">
        <v>39573</v>
      </c>
      <c r="B696" s="2" t="s">
        <v>72</v>
      </c>
      <c r="C696">
        <v>8</v>
      </c>
    </row>
    <row r="697" spans="1:3" x14ac:dyDescent="0.35">
      <c r="A697" s="1">
        <v>39577</v>
      </c>
      <c r="B697" s="2" t="s">
        <v>9</v>
      </c>
      <c r="C697">
        <v>444</v>
      </c>
    </row>
    <row r="698" spans="1:3" x14ac:dyDescent="0.35">
      <c r="A698" s="1">
        <v>39577</v>
      </c>
      <c r="B698" s="2" t="s">
        <v>83</v>
      </c>
      <c r="C698">
        <v>1</v>
      </c>
    </row>
    <row r="699" spans="1:3" x14ac:dyDescent="0.35">
      <c r="A699" s="1">
        <v>39579</v>
      </c>
      <c r="B699" s="2" t="s">
        <v>66</v>
      </c>
      <c r="C699">
        <v>102</v>
      </c>
    </row>
    <row r="700" spans="1:3" x14ac:dyDescent="0.35">
      <c r="A700" s="1">
        <v>39579</v>
      </c>
      <c r="B700" s="2" t="s">
        <v>26</v>
      </c>
      <c r="C700">
        <v>181</v>
      </c>
    </row>
    <row r="701" spans="1:3" x14ac:dyDescent="0.35">
      <c r="A701" s="1">
        <v>39579</v>
      </c>
      <c r="B701" s="2" t="s">
        <v>52</v>
      </c>
      <c r="C701">
        <v>82</v>
      </c>
    </row>
    <row r="702" spans="1:3" x14ac:dyDescent="0.35">
      <c r="A702" s="1">
        <v>39582</v>
      </c>
      <c r="B702" s="2" t="s">
        <v>167</v>
      </c>
      <c r="C702">
        <v>19</v>
      </c>
    </row>
    <row r="703" spans="1:3" x14ac:dyDescent="0.35">
      <c r="A703" s="1">
        <v>39582</v>
      </c>
      <c r="B703" s="2" t="s">
        <v>17</v>
      </c>
      <c r="C703">
        <v>245</v>
      </c>
    </row>
    <row r="704" spans="1:3" x14ac:dyDescent="0.35">
      <c r="A704" s="1">
        <v>39584</v>
      </c>
      <c r="B704" s="2" t="s">
        <v>102</v>
      </c>
      <c r="C704">
        <v>431</v>
      </c>
    </row>
    <row r="705" spans="1:3" x14ac:dyDescent="0.35">
      <c r="A705" s="1">
        <v>39584</v>
      </c>
      <c r="B705" s="2" t="s">
        <v>7</v>
      </c>
      <c r="C705">
        <v>252</v>
      </c>
    </row>
    <row r="706" spans="1:3" x14ac:dyDescent="0.35">
      <c r="A706" s="1">
        <v>39585</v>
      </c>
      <c r="B706" s="2" t="s">
        <v>62</v>
      </c>
      <c r="C706">
        <v>2</v>
      </c>
    </row>
    <row r="707" spans="1:3" x14ac:dyDescent="0.35">
      <c r="A707" s="1">
        <v>39586</v>
      </c>
      <c r="B707" s="2" t="s">
        <v>6</v>
      </c>
      <c r="C707">
        <v>52</v>
      </c>
    </row>
    <row r="708" spans="1:3" x14ac:dyDescent="0.35">
      <c r="A708" s="1">
        <v>39587</v>
      </c>
      <c r="B708" s="2" t="s">
        <v>23</v>
      </c>
      <c r="C708">
        <v>54</v>
      </c>
    </row>
    <row r="709" spans="1:3" x14ac:dyDescent="0.35">
      <c r="A709" s="1">
        <v>39587</v>
      </c>
      <c r="B709" s="2" t="s">
        <v>59</v>
      </c>
      <c r="C709">
        <v>4</v>
      </c>
    </row>
    <row r="710" spans="1:3" x14ac:dyDescent="0.35">
      <c r="A710" s="1">
        <v>39587</v>
      </c>
      <c r="B710" s="2" t="s">
        <v>61</v>
      </c>
      <c r="C710">
        <v>88</v>
      </c>
    </row>
    <row r="711" spans="1:3" x14ac:dyDescent="0.35">
      <c r="A711" s="1">
        <v>39590</v>
      </c>
      <c r="B711" s="2" t="s">
        <v>18</v>
      </c>
      <c r="C711">
        <v>152</v>
      </c>
    </row>
    <row r="712" spans="1:3" x14ac:dyDescent="0.35">
      <c r="A712" s="1">
        <v>39591</v>
      </c>
      <c r="B712" s="2" t="s">
        <v>55</v>
      </c>
      <c r="C712">
        <v>121</v>
      </c>
    </row>
    <row r="713" spans="1:3" x14ac:dyDescent="0.35">
      <c r="A713" s="1">
        <v>39592</v>
      </c>
      <c r="B713" s="2" t="s">
        <v>18</v>
      </c>
      <c r="C713">
        <v>77</v>
      </c>
    </row>
    <row r="714" spans="1:3" x14ac:dyDescent="0.35">
      <c r="A714" s="1">
        <v>39595</v>
      </c>
      <c r="B714" s="2" t="s">
        <v>131</v>
      </c>
      <c r="C714">
        <v>21</v>
      </c>
    </row>
    <row r="715" spans="1:3" x14ac:dyDescent="0.35">
      <c r="A715" s="1">
        <v>39596</v>
      </c>
      <c r="B715" s="2" t="s">
        <v>61</v>
      </c>
      <c r="C715">
        <v>48</v>
      </c>
    </row>
    <row r="716" spans="1:3" x14ac:dyDescent="0.35">
      <c r="A716" s="1">
        <v>39597</v>
      </c>
      <c r="B716" s="2" t="s">
        <v>45</v>
      </c>
      <c r="C716">
        <v>420</v>
      </c>
    </row>
    <row r="717" spans="1:3" x14ac:dyDescent="0.35">
      <c r="A717" s="1">
        <v>39598</v>
      </c>
      <c r="B717" s="2" t="s">
        <v>7</v>
      </c>
      <c r="C717">
        <v>443</v>
      </c>
    </row>
    <row r="718" spans="1:3" x14ac:dyDescent="0.35">
      <c r="A718" s="1">
        <v>39602</v>
      </c>
      <c r="B718" s="2" t="s">
        <v>55</v>
      </c>
      <c r="C718">
        <v>46</v>
      </c>
    </row>
    <row r="719" spans="1:3" x14ac:dyDescent="0.35">
      <c r="A719" s="1">
        <v>39603</v>
      </c>
      <c r="B719" s="2" t="s">
        <v>134</v>
      </c>
      <c r="C719">
        <v>3</v>
      </c>
    </row>
    <row r="720" spans="1:3" x14ac:dyDescent="0.35">
      <c r="A720" s="1">
        <v>39605</v>
      </c>
      <c r="B720" s="2" t="s">
        <v>55</v>
      </c>
      <c r="C720">
        <v>98</v>
      </c>
    </row>
    <row r="721" spans="1:3" x14ac:dyDescent="0.35">
      <c r="A721" s="1">
        <v>39605</v>
      </c>
      <c r="B721" s="2" t="s">
        <v>168</v>
      </c>
      <c r="C721">
        <v>18</v>
      </c>
    </row>
    <row r="722" spans="1:3" x14ac:dyDescent="0.35">
      <c r="A722" s="1">
        <v>39605</v>
      </c>
      <c r="B722" s="2" t="s">
        <v>50</v>
      </c>
      <c r="C722">
        <v>237</v>
      </c>
    </row>
    <row r="723" spans="1:3" x14ac:dyDescent="0.35">
      <c r="A723" s="1">
        <v>39605</v>
      </c>
      <c r="B723" s="2" t="s">
        <v>31</v>
      </c>
      <c r="C723">
        <v>64</v>
      </c>
    </row>
    <row r="724" spans="1:3" x14ac:dyDescent="0.35">
      <c r="A724" s="1">
        <v>39609</v>
      </c>
      <c r="B724" s="2" t="s">
        <v>37</v>
      </c>
      <c r="C724">
        <v>32</v>
      </c>
    </row>
    <row r="725" spans="1:3" x14ac:dyDescent="0.35">
      <c r="A725" s="1">
        <v>39614</v>
      </c>
      <c r="B725" s="2" t="s">
        <v>10</v>
      </c>
      <c r="C725">
        <v>30</v>
      </c>
    </row>
    <row r="726" spans="1:3" x14ac:dyDescent="0.35">
      <c r="A726" s="1">
        <v>39614</v>
      </c>
      <c r="B726" s="2" t="s">
        <v>137</v>
      </c>
      <c r="C726">
        <v>12</v>
      </c>
    </row>
    <row r="727" spans="1:3" x14ac:dyDescent="0.35">
      <c r="A727" s="1">
        <v>39615</v>
      </c>
      <c r="B727" s="2" t="s">
        <v>71</v>
      </c>
      <c r="C727">
        <v>138</v>
      </c>
    </row>
    <row r="728" spans="1:3" x14ac:dyDescent="0.35">
      <c r="A728" s="1">
        <v>39619</v>
      </c>
      <c r="B728" s="2" t="s">
        <v>22</v>
      </c>
      <c r="C728">
        <v>411</v>
      </c>
    </row>
    <row r="729" spans="1:3" x14ac:dyDescent="0.35">
      <c r="A729" s="1">
        <v>39622</v>
      </c>
      <c r="B729" s="2" t="s">
        <v>23</v>
      </c>
      <c r="C729">
        <v>152</v>
      </c>
    </row>
    <row r="730" spans="1:3" x14ac:dyDescent="0.35">
      <c r="A730" s="1">
        <v>39623</v>
      </c>
      <c r="B730" s="2" t="s">
        <v>169</v>
      </c>
      <c r="C730">
        <v>10</v>
      </c>
    </row>
    <row r="731" spans="1:3" x14ac:dyDescent="0.35">
      <c r="A731" s="1">
        <v>39624</v>
      </c>
      <c r="B731" s="2" t="s">
        <v>18</v>
      </c>
      <c r="C731">
        <v>75</v>
      </c>
    </row>
    <row r="732" spans="1:3" x14ac:dyDescent="0.35">
      <c r="A732" s="1">
        <v>39624</v>
      </c>
      <c r="B732" s="2" t="s">
        <v>170</v>
      </c>
      <c r="C732">
        <v>4</v>
      </c>
    </row>
    <row r="733" spans="1:3" x14ac:dyDescent="0.35">
      <c r="A733" s="1">
        <v>39626</v>
      </c>
      <c r="B733" s="2" t="s">
        <v>171</v>
      </c>
      <c r="C733">
        <v>2</v>
      </c>
    </row>
    <row r="734" spans="1:3" x14ac:dyDescent="0.35">
      <c r="A734" s="1">
        <v>39627</v>
      </c>
      <c r="B734" s="2" t="s">
        <v>61</v>
      </c>
      <c r="C734">
        <v>110</v>
      </c>
    </row>
    <row r="735" spans="1:3" x14ac:dyDescent="0.35">
      <c r="A735" s="1">
        <v>39628</v>
      </c>
      <c r="B735" s="2" t="s">
        <v>35</v>
      </c>
      <c r="C735">
        <v>161</v>
      </c>
    </row>
    <row r="736" spans="1:3" x14ac:dyDescent="0.35">
      <c r="A736" s="1">
        <v>39629</v>
      </c>
      <c r="B736" s="2" t="s">
        <v>30</v>
      </c>
      <c r="C736">
        <v>68</v>
      </c>
    </row>
    <row r="737" spans="1:3" x14ac:dyDescent="0.35">
      <c r="A737" s="1">
        <v>39631</v>
      </c>
      <c r="B737" s="2" t="s">
        <v>55</v>
      </c>
      <c r="C737">
        <v>30</v>
      </c>
    </row>
    <row r="738" spans="1:3" x14ac:dyDescent="0.35">
      <c r="A738" s="1">
        <v>39632</v>
      </c>
      <c r="B738" s="2" t="s">
        <v>64</v>
      </c>
      <c r="C738">
        <v>3</v>
      </c>
    </row>
    <row r="739" spans="1:3" x14ac:dyDescent="0.35">
      <c r="A739" s="1">
        <v>39637</v>
      </c>
      <c r="B739" s="2" t="s">
        <v>50</v>
      </c>
      <c r="C739">
        <v>117</v>
      </c>
    </row>
    <row r="740" spans="1:3" x14ac:dyDescent="0.35">
      <c r="A740" s="1">
        <v>39639</v>
      </c>
      <c r="B740" s="2" t="s">
        <v>8</v>
      </c>
      <c r="C740">
        <v>105</v>
      </c>
    </row>
    <row r="741" spans="1:3" x14ac:dyDescent="0.35">
      <c r="A741" s="1">
        <v>39639</v>
      </c>
      <c r="B741" s="2" t="s">
        <v>46</v>
      </c>
      <c r="C741">
        <v>6</v>
      </c>
    </row>
    <row r="742" spans="1:3" x14ac:dyDescent="0.35">
      <c r="A742" s="1">
        <v>39640</v>
      </c>
      <c r="B742" s="2" t="s">
        <v>17</v>
      </c>
      <c r="C742">
        <v>378</v>
      </c>
    </row>
    <row r="743" spans="1:3" x14ac:dyDescent="0.35">
      <c r="A743" s="1">
        <v>39643</v>
      </c>
      <c r="B743" s="2" t="s">
        <v>69</v>
      </c>
      <c r="C743">
        <v>76</v>
      </c>
    </row>
    <row r="744" spans="1:3" x14ac:dyDescent="0.35">
      <c r="A744" s="1">
        <v>39644</v>
      </c>
      <c r="B744" s="2" t="s">
        <v>22</v>
      </c>
      <c r="C744">
        <v>386</v>
      </c>
    </row>
    <row r="745" spans="1:3" x14ac:dyDescent="0.35">
      <c r="A745" s="1">
        <v>39645</v>
      </c>
      <c r="B745" s="2" t="s">
        <v>50</v>
      </c>
      <c r="C745">
        <v>132</v>
      </c>
    </row>
    <row r="746" spans="1:3" x14ac:dyDescent="0.35">
      <c r="A746" s="1">
        <v>39645</v>
      </c>
      <c r="B746" s="2" t="s">
        <v>22</v>
      </c>
      <c r="C746">
        <v>104</v>
      </c>
    </row>
    <row r="747" spans="1:3" x14ac:dyDescent="0.35">
      <c r="A747" s="1">
        <v>39646</v>
      </c>
      <c r="B747" s="2" t="s">
        <v>45</v>
      </c>
      <c r="C747">
        <v>380</v>
      </c>
    </row>
    <row r="748" spans="1:3" x14ac:dyDescent="0.35">
      <c r="A748" s="1">
        <v>39647</v>
      </c>
      <c r="B748" s="2" t="s">
        <v>78</v>
      </c>
      <c r="C748">
        <v>76</v>
      </c>
    </row>
    <row r="749" spans="1:3" x14ac:dyDescent="0.35">
      <c r="A749" s="1">
        <v>39647</v>
      </c>
      <c r="B749" s="2" t="s">
        <v>25</v>
      </c>
      <c r="C749">
        <v>194</v>
      </c>
    </row>
    <row r="750" spans="1:3" x14ac:dyDescent="0.35">
      <c r="A750" s="1">
        <v>39653</v>
      </c>
      <c r="B750" s="2" t="s">
        <v>61</v>
      </c>
      <c r="C750">
        <v>147</v>
      </c>
    </row>
    <row r="751" spans="1:3" x14ac:dyDescent="0.35">
      <c r="A751" s="1">
        <v>39656</v>
      </c>
      <c r="B751" s="2" t="s">
        <v>22</v>
      </c>
      <c r="C751">
        <v>319</v>
      </c>
    </row>
    <row r="752" spans="1:3" x14ac:dyDescent="0.35">
      <c r="A752" s="1">
        <v>39657</v>
      </c>
      <c r="B752" s="2" t="s">
        <v>39</v>
      </c>
      <c r="C752">
        <v>38</v>
      </c>
    </row>
    <row r="753" spans="1:3" x14ac:dyDescent="0.35">
      <c r="A753" s="1">
        <v>39662</v>
      </c>
      <c r="B753" s="2" t="s">
        <v>28</v>
      </c>
      <c r="C753">
        <v>31</v>
      </c>
    </row>
    <row r="754" spans="1:3" x14ac:dyDescent="0.35">
      <c r="A754" s="1">
        <v>39664</v>
      </c>
      <c r="B754" s="2" t="s">
        <v>6</v>
      </c>
      <c r="C754">
        <v>28</v>
      </c>
    </row>
    <row r="755" spans="1:3" x14ac:dyDescent="0.35">
      <c r="A755" s="1">
        <v>39664</v>
      </c>
      <c r="B755" s="2" t="s">
        <v>105</v>
      </c>
      <c r="C755">
        <v>15</v>
      </c>
    </row>
    <row r="756" spans="1:3" x14ac:dyDescent="0.35">
      <c r="A756" s="1">
        <v>39667</v>
      </c>
      <c r="B756" s="2" t="s">
        <v>62</v>
      </c>
      <c r="C756">
        <v>2</v>
      </c>
    </row>
    <row r="757" spans="1:3" x14ac:dyDescent="0.35">
      <c r="A757" s="1">
        <v>39667</v>
      </c>
      <c r="B757" s="2" t="s">
        <v>101</v>
      </c>
      <c r="C757">
        <v>16</v>
      </c>
    </row>
    <row r="758" spans="1:3" x14ac:dyDescent="0.35">
      <c r="A758" s="1">
        <v>39669</v>
      </c>
      <c r="B758" s="2" t="s">
        <v>78</v>
      </c>
      <c r="C758">
        <v>83</v>
      </c>
    </row>
    <row r="759" spans="1:3" x14ac:dyDescent="0.35">
      <c r="A759" s="1">
        <v>39670</v>
      </c>
      <c r="B759" s="2" t="s">
        <v>172</v>
      </c>
      <c r="C759">
        <v>16</v>
      </c>
    </row>
    <row r="760" spans="1:3" x14ac:dyDescent="0.35">
      <c r="A760" s="1">
        <v>39671</v>
      </c>
      <c r="B760" s="2" t="s">
        <v>9</v>
      </c>
      <c r="C760">
        <v>397</v>
      </c>
    </row>
    <row r="761" spans="1:3" x14ac:dyDescent="0.35">
      <c r="A761" s="1">
        <v>39671</v>
      </c>
      <c r="B761" s="2" t="s">
        <v>78</v>
      </c>
      <c r="C761">
        <v>184</v>
      </c>
    </row>
    <row r="762" spans="1:3" x14ac:dyDescent="0.35">
      <c r="A762" s="1">
        <v>39673</v>
      </c>
      <c r="B762" s="2" t="s">
        <v>78</v>
      </c>
      <c r="C762">
        <v>55</v>
      </c>
    </row>
    <row r="763" spans="1:3" x14ac:dyDescent="0.35">
      <c r="A763" s="1">
        <v>39674</v>
      </c>
      <c r="B763" s="2" t="s">
        <v>69</v>
      </c>
      <c r="C763">
        <v>107</v>
      </c>
    </row>
    <row r="764" spans="1:3" x14ac:dyDescent="0.35">
      <c r="A764" s="1">
        <v>39676</v>
      </c>
      <c r="B764" s="2" t="s">
        <v>69</v>
      </c>
      <c r="C764">
        <v>127</v>
      </c>
    </row>
    <row r="765" spans="1:3" x14ac:dyDescent="0.35">
      <c r="A765" s="1">
        <v>39679</v>
      </c>
      <c r="B765" s="2" t="s">
        <v>173</v>
      </c>
      <c r="C765">
        <v>122</v>
      </c>
    </row>
    <row r="766" spans="1:3" x14ac:dyDescent="0.35">
      <c r="A766" s="1">
        <v>39679</v>
      </c>
      <c r="B766" s="2" t="s">
        <v>18</v>
      </c>
      <c r="C766">
        <v>107</v>
      </c>
    </row>
    <row r="767" spans="1:3" x14ac:dyDescent="0.35">
      <c r="A767" s="1">
        <v>39681</v>
      </c>
      <c r="B767" s="2" t="s">
        <v>22</v>
      </c>
      <c r="C767">
        <v>113</v>
      </c>
    </row>
    <row r="768" spans="1:3" x14ac:dyDescent="0.35">
      <c r="A768" s="1">
        <v>39681</v>
      </c>
      <c r="B768" s="2" t="s">
        <v>7</v>
      </c>
      <c r="C768">
        <v>297</v>
      </c>
    </row>
    <row r="769" spans="1:3" x14ac:dyDescent="0.35">
      <c r="A769" s="1">
        <v>39682</v>
      </c>
      <c r="B769" s="2" t="s">
        <v>44</v>
      </c>
      <c r="C769">
        <v>14</v>
      </c>
    </row>
    <row r="770" spans="1:3" x14ac:dyDescent="0.35">
      <c r="A770" s="1">
        <v>39684</v>
      </c>
      <c r="B770" s="2" t="s">
        <v>52</v>
      </c>
      <c r="C770">
        <v>188</v>
      </c>
    </row>
    <row r="771" spans="1:3" x14ac:dyDescent="0.35">
      <c r="A771" s="1">
        <v>39686</v>
      </c>
      <c r="B771" s="2" t="s">
        <v>151</v>
      </c>
      <c r="C771">
        <v>11</v>
      </c>
    </row>
    <row r="772" spans="1:3" x14ac:dyDescent="0.35">
      <c r="A772" s="1">
        <v>39689</v>
      </c>
      <c r="B772" s="2" t="s">
        <v>28</v>
      </c>
      <c r="C772">
        <v>105</v>
      </c>
    </row>
    <row r="773" spans="1:3" x14ac:dyDescent="0.35">
      <c r="A773" s="1">
        <v>39690</v>
      </c>
      <c r="B773" s="2" t="s">
        <v>160</v>
      </c>
      <c r="C773">
        <v>18</v>
      </c>
    </row>
    <row r="774" spans="1:3" x14ac:dyDescent="0.35">
      <c r="A774" s="1">
        <v>39690</v>
      </c>
      <c r="B774" s="2" t="s">
        <v>7</v>
      </c>
      <c r="C774">
        <v>418</v>
      </c>
    </row>
    <row r="775" spans="1:3" x14ac:dyDescent="0.35">
      <c r="A775" s="1">
        <v>39691</v>
      </c>
      <c r="B775" s="2" t="s">
        <v>174</v>
      </c>
      <c r="C775">
        <v>4</v>
      </c>
    </row>
    <row r="776" spans="1:3" x14ac:dyDescent="0.35">
      <c r="A776" s="1">
        <v>39691</v>
      </c>
      <c r="B776" s="2" t="s">
        <v>124</v>
      </c>
      <c r="C776">
        <v>5</v>
      </c>
    </row>
    <row r="777" spans="1:3" x14ac:dyDescent="0.35">
      <c r="A777" s="1">
        <v>39692</v>
      </c>
      <c r="B777" s="2" t="s">
        <v>102</v>
      </c>
      <c r="C777">
        <v>346</v>
      </c>
    </row>
    <row r="778" spans="1:3" x14ac:dyDescent="0.35">
      <c r="A778" s="1">
        <v>39694</v>
      </c>
      <c r="B778" s="2" t="s">
        <v>9</v>
      </c>
      <c r="C778">
        <v>417</v>
      </c>
    </row>
    <row r="779" spans="1:3" x14ac:dyDescent="0.35">
      <c r="A779" s="1">
        <v>39696</v>
      </c>
      <c r="B779" s="2" t="s">
        <v>123</v>
      </c>
      <c r="C779">
        <v>35</v>
      </c>
    </row>
    <row r="780" spans="1:3" x14ac:dyDescent="0.35">
      <c r="A780" s="1">
        <v>39696</v>
      </c>
      <c r="B780" s="2" t="s">
        <v>3</v>
      </c>
      <c r="C780">
        <v>6</v>
      </c>
    </row>
    <row r="781" spans="1:3" x14ac:dyDescent="0.35">
      <c r="A781" s="1">
        <v>39697</v>
      </c>
      <c r="B781" s="2" t="s">
        <v>50</v>
      </c>
      <c r="C781">
        <v>322</v>
      </c>
    </row>
    <row r="782" spans="1:3" x14ac:dyDescent="0.35">
      <c r="A782" s="1">
        <v>39697</v>
      </c>
      <c r="B782" s="2" t="s">
        <v>37</v>
      </c>
      <c r="C782">
        <v>150</v>
      </c>
    </row>
    <row r="783" spans="1:3" x14ac:dyDescent="0.35">
      <c r="A783" s="1">
        <v>39698</v>
      </c>
      <c r="B783" s="2" t="s">
        <v>14</v>
      </c>
      <c r="C783">
        <v>492</v>
      </c>
    </row>
    <row r="784" spans="1:3" x14ac:dyDescent="0.35">
      <c r="A784" s="1">
        <v>39702</v>
      </c>
      <c r="B784" s="2" t="s">
        <v>18</v>
      </c>
      <c r="C784">
        <v>93</v>
      </c>
    </row>
    <row r="785" spans="1:3" x14ac:dyDescent="0.35">
      <c r="A785" s="1">
        <v>39705</v>
      </c>
      <c r="B785" s="2" t="s">
        <v>61</v>
      </c>
      <c r="C785">
        <v>64</v>
      </c>
    </row>
    <row r="786" spans="1:3" x14ac:dyDescent="0.35">
      <c r="A786" s="1">
        <v>39705</v>
      </c>
      <c r="B786" s="2" t="s">
        <v>89</v>
      </c>
      <c r="C786">
        <v>7</v>
      </c>
    </row>
    <row r="787" spans="1:3" x14ac:dyDescent="0.35">
      <c r="A787" s="1">
        <v>39705</v>
      </c>
      <c r="B787" s="2" t="s">
        <v>18</v>
      </c>
      <c r="C787">
        <v>90</v>
      </c>
    </row>
    <row r="788" spans="1:3" x14ac:dyDescent="0.35">
      <c r="A788" s="1">
        <v>39712</v>
      </c>
      <c r="B788" s="2" t="s">
        <v>50</v>
      </c>
      <c r="C788">
        <v>136</v>
      </c>
    </row>
    <row r="789" spans="1:3" x14ac:dyDescent="0.35">
      <c r="A789" s="1">
        <v>39713</v>
      </c>
      <c r="B789" s="2" t="s">
        <v>19</v>
      </c>
      <c r="C789">
        <v>104</v>
      </c>
    </row>
    <row r="790" spans="1:3" x14ac:dyDescent="0.35">
      <c r="A790" s="1">
        <v>39713</v>
      </c>
      <c r="B790" s="2" t="s">
        <v>150</v>
      </c>
      <c r="C790">
        <v>1</v>
      </c>
    </row>
    <row r="791" spans="1:3" x14ac:dyDescent="0.35">
      <c r="A791" s="1">
        <v>39714</v>
      </c>
      <c r="B791" s="2" t="s">
        <v>31</v>
      </c>
      <c r="C791">
        <v>52</v>
      </c>
    </row>
    <row r="792" spans="1:3" x14ac:dyDescent="0.35">
      <c r="A792" s="1">
        <v>39714</v>
      </c>
      <c r="B792" s="2" t="s">
        <v>45</v>
      </c>
      <c r="C792">
        <v>203</v>
      </c>
    </row>
    <row r="793" spans="1:3" x14ac:dyDescent="0.35">
      <c r="A793" s="1">
        <v>39716</v>
      </c>
      <c r="B793" s="2" t="s">
        <v>30</v>
      </c>
      <c r="C793">
        <v>183</v>
      </c>
    </row>
    <row r="794" spans="1:3" x14ac:dyDescent="0.35">
      <c r="A794" s="1">
        <v>39717</v>
      </c>
      <c r="B794" s="2" t="s">
        <v>61</v>
      </c>
      <c r="C794">
        <v>182</v>
      </c>
    </row>
    <row r="795" spans="1:3" x14ac:dyDescent="0.35">
      <c r="A795" s="1">
        <v>39719</v>
      </c>
      <c r="B795" s="2" t="s">
        <v>45</v>
      </c>
      <c r="C795">
        <v>383</v>
      </c>
    </row>
    <row r="796" spans="1:3" x14ac:dyDescent="0.35">
      <c r="A796" s="1">
        <v>39722</v>
      </c>
      <c r="B796" s="2" t="s">
        <v>22</v>
      </c>
      <c r="C796">
        <v>113</v>
      </c>
    </row>
    <row r="797" spans="1:3" x14ac:dyDescent="0.35">
      <c r="A797" s="1">
        <v>39722</v>
      </c>
      <c r="B797" s="2" t="s">
        <v>63</v>
      </c>
      <c r="C797">
        <v>154</v>
      </c>
    </row>
    <row r="798" spans="1:3" x14ac:dyDescent="0.35">
      <c r="A798" s="1">
        <v>39722</v>
      </c>
      <c r="B798" s="2" t="s">
        <v>36</v>
      </c>
      <c r="C798">
        <v>8</v>
      </c>
    </row>
    <row r="799" spans="1:3" x14ac:dyDescent="0.35">
      <c r="A799" s="1">
        <v>39725</v>
      </c>
      <c r="B799" s="2" t="s">
        <v>116</v>
      </c>
      <c r="C799">
        <v>5</v>
      </c>
    </row>
    <row r="800" spans="1:3" x14ac:dyDescent="0.35">
      <c r="A800" s="1">
        <v>39725</v>
      </c>
      <c r="B800" s="2" t="s">
        <v>42</v>
      </c>
      <c r="C800">
        <v>14</v>
      </c>
    </row>
    <row r="801" spans="1:3" x14ac:dyDescent="0.35">
      <c r="A801" s="1">
        <v>39727</v>
      </c>
      <c r="B801" s="2" t="s">
        <v>71</v>
      </c>
      <c r="C801">
        <v>27</v>
      </c>
    </row>
    <row r="802" spans="1:3" x14ac:dyDescent="0.35">
      <c r="A802" s="1">
        <v>39727</v>
      </c>
      <c r="B802" s="2" t="s">
        <v>8</v>
      </c>
      <c r="C802">
        <v>141</v>
      </c>
    </row>
    <row r="803" spans="1:3" x14ac:dyDescent="0.35">
      <c r="A803" s="1">
        <v>39729</v>
      </c>
      <c r="B803" s="2" t="s">
        <v>175</v>
      </c>
      <c r="C803">
        <v>14</v>
      </c>
    </row>
    <row r="804" spans="1:3" x14ac:dyDescent="0.35">
      <c r="A804" s="1">
        <v>39729</v>
      </c>
      <c r="B804" s="2" t="s">
        <v>31</v>
      </c>
      <c r="C804">
        <v>136</v>
      </c>
    </row>
    <row r="805" spans="1:3" x14ac:dyDescent="0.35">
      <c r="A805" s="1">
        <v>39729</v>
      </c>
      <c r="B805" s="2" t="s">
        <v>5</v>
      </c>
      <c r="C805">
        <v>378</v>
      </c>
    </row>
    <row r="806" spans="1:3" x14ac:dyDescent="0.35">
      <c r="A806" s="1">
        <v>39729</v>
      </c>
      <c r="B806" s="2" t="s">
        <v>159</v>
      </c>
      <c r="C806">
        <v>12</v>
      </c>
    </row>
    <row r="807" spans="1:3" x14ac:dyDescent="0.35">
      <c r="A807" s="1">
        <v>39732</v>
      </c>
      <c r="B807" s="2" t="s">
        <v>45</v>
      </c>
      <c r="C807">
        <v>284</v>
      </c>
    </row>
    <row r="808" spans="1:3" x14ac:dyDescent="0.35">
      <c r="A808" s="1">
        <v>39733</v>
      </c>
      <c r="B808" s="2" t="s">
        <v>19</v>
      </c>
      <c r="C808">
        <v>54</v>
      </c>
    </row>
    <row r="809" spans="1:3" x14ac:dyDescent="0.35">
      <c r="A809" s="1">
        <v>39733</v>
      </c>
      <c r="B809" s="2" t="s">
        <v>31</v>
      </c>
      <c r="C809">
        <v>51</v>
      </c>
    </row>
    <row r="810" spans="1:3" x14ac:dyDescent="0.35">
      <c r="A810" s="1">
        <v>39733</v>
      </c>
      <c r="B810" s="2" t="s">
        <v>55</v>
      </c>
      <c r="C810">
        <v>159</v>
      </c>
    </row>
    <row r="811" spans="1:3" x14ac:dyDescent="0.35">
      <c r="A811" s="1">
        <v>39738</v>
      </c>
      <c r="B811" s="2" t="s">
        <v>9</v>
      </c>
      <c r="C811">
        <v>351</v>
      </c>
    </row>
    <row r="812" spans="1:3" x14ac:dyDescent="0.35">
      <c r="A812" s="1">
        <v>39738</v>
      </c>
      <c r="B812" s="2" t="s">
        <v>22</v>
      </c>
      <c r="C812">
        <v>390</v>
      </c>
    </row>
    <row r="813" spans="1:3" x14ac:dyDescent="0.35">
      <c r="A813" s="1">
        <v>39738</v>
      </c>
      <c r="B813" s="2" t="s">
        <v>33</v>
      </c>
      <c r="C813">
        <v>4</v>
      </c>
    </row>
    <row r="814" spans="1:3" x14ac:dyDescent="0.35">
      <c r="A814" s="1">
        <v>39739</v>
      </c>
      <c r="B814" s="2" t="s">
        <v>35</v>
      </c>
      <c r="C814">
        <v>140</v>
      </c>
    </row>
    <row r="815" spans="1:3" x14ac:dyDescent="0.35">
      <c r="A815" s="1">
        <v>39740</v>
      </c>
      <c r="B815" s="2" t="s">
        <v>50</v>
      </c>
      <c r="C815">
        <v>125</v>
      </c>
    </row>
    <row r="816" spans="1:3" x14ac:dyDescent="0.35">
      <c r="A816" s="1">
        <v>39740</v>
      </c>
      <c r="B816" s="2" t="s">
        <v>66</v>
      </c>
      <c r="C816">
        <v>97</v>
      </c>
    </row>
    <row r="817" spans="1:3" x14ac:dyDescent="0.35">
      <c r="A817" s="1">
        <v>39743</v>
      </c>
      <c r="B817" s="2" t="s">
        <v>66</v>
      </c>
      <c r="C817">
        <v>190</v>
      </c>
    </row>
    <row r="818" spans="1:3" x14ac:dyDescent="0.35">
      <c r="A818" s="1">
        <v>39745</v>
      </c>
      <c r="B818" s="2" t="s">
        <v>14</v>
      </c>
      <c r="C818">
        <v>415</v>
      </c>
    </row>
    <row r="819" spans="1:3" x14ac:dyDescent="0.35">
      <c r="A819" s="1">
        <v>39747</v>
      </c>
      <c r="B819" s="2" t="s">
        <v>9</v>
      </c>
      <c r="C819">
        <v>269</v>
      </c>
    </row>
    <row r="820" spans="1:3" x14ac:dyDescent="0.35">
      <c r="A820" s="1">
        <v>39747</v>
      </c>
      <c r="B820" s="2" t="s">
        <v>140</v>
      </c>
      <c r="C820">
        <v>11</v>
      </c>
    </row>
    <row r="821" spans="1:3" x14ac:dyDescent="0.35">
      <c r="A821" s="1">
        <v>39747</v>
      </c>
      <c r="B821" s="2" t="s">
        <v>45</v>
      </c>
      <c r="C821">
        <v>162</v>
      </c>
    </row>
    <row r="822" spans="1:3" x14ac:dyDescent="0.35">
      <c r="A822" s="1">
        <v>39757</v>
      </c>
      <c r="B822" s="2" t="s">
        <v>18</v>
      </c>
      <c r="C822">
        <v>75</v>
      </c>
    </row>
    <row r="823" spans="1:3" x14ac:dyDescent="0.35">
      <c r="A823" s="1">
        <v>39759</v>
      </c>
      <c r="B823" s="2" t="s">
        <v>22</v>
      </c>
      <c r="C823">
        <v>358</v>
      </c>
    </row>
    <row r="824" spans="1:3" x14ac:dyDescent="0.35">
      <c r="A824" s="1">
        <v>39760</v>
      </c>
      <c r="B824" s="2" t="s">
        <v>8</v>
      </c>
      <c r="C824">
        <v>198</v>
      </c>
    </row>
    <row r="825" spans="1:3" x14ac:dyDescent="0.35">
      <c r="A825" s="1">
        <v>39763</v>
      </c>
      <c r="B825" s="2" t="s">
        <v>22</v>
      </c>
      <c r="C825">
        <v>189</v>
      </c>
    </row>
    <row r="826" spans="1:3" x14ac:dyDescent="0.35">
      <c r="A826" s="1">
        <v>39764</v>
      </c>
      <c r="B826" s="2" t="s">
        <v>24</v>
      </c>
      <c r="C826">
        <v>226</v>
      </c>
    </row>
    <row r="827" spans="1:3" x14ac:dyDescent="0.35">
      <c r="A827" s="1">
        <v>39765</v>
      </c>
      <c r="B827" s="2" t="s">
        <v>55</v>
      </c>
      <c r="C827">
        <v>94</v>
      </c>
    </row>
    <row r="828" spans="1:3" x14ac:dyDescent="0.35">
      <c r="A828" s="1">
        <v>39770</v>
      </c>
      <c r="B828" s="2" t="s">
        <v>50</v>
      </c>
      <c r="C828">
        <v>401</v>
      </c>
    </row>
    <row r="829" spans="1:3" x14ac:dyDescent="0.35">
      <c r="A829" s="1">
        <v>39771</v>
      </c>
      <c r="B829" s="2" t="s">
        <v>69</v>
      </c>
      <c r="C829">
        <v>52</v>
      </c>
    </row>
    <row r="830" spans="1:3" x14ac:dyDescent="0.35">
      <c r="A830" s="1">
        <v>39772</v>
      </c>
      <c r="B830" s="2" t="s">
        <v>12</v>
      </c>
      <c r="C830">
        <v>189</v>
      </c>
    </row>
    <row r="831" spans="1:3" x14ac:dyDescent="0.35">
      <c r="A831" s="1">
        <v>39774</v>
      </c>
      <c r="B831" s="2" t="s">
        <v>17</v>
      </c>
      <c r="C831">
        <v>201</v>
      </c>
    </row>
    <row r="832" spans="1:3" x14ac:dyDescent="0.35">
      <c r="A832" s="1">
        <v>39775</v>
      </c>
      <c r="B832" s="2" t="s">
        <v>22</v>
      </c>
      <c r="C832">
        <v>235</v>
      </c>
    </row>
    <row r="833" spans="1:3" x14ac:dyDescent="0.35">
      <c r="A833" s="1">
        <v>39776</v>
      </c>
      <c r="B833" s="2" t="s">
        <v>55</v>
      </c>
      <c r="C833">
        <v>78</v>
      </c>
    </row>
    <row r="834" spans="1:3" x14ac:dyDescent="0.35">
      <c r="A834" s="1">
        <v>39776</v>
      </c>
      <c r="B834" s="2" t="s">
        <v>126</v>
      </c>
      <c r="C834">
        <v>13</v>
      </c>
    </row>
    <row r="835" spans="1:3" x14ac:dyDescent="0.35">
      <c r="A835" s="1">
        <v>39776</v>
      </c>
      <c r="B835" s="2" t="s">
        <v>20</v>
      </c>
      <c r="C835">
        <v>196</v>
      </c>
    </row>
    <row r="836" spans="1:3" x14ac:dyDescent="0.35">
      <c r="A836" s="1">
        <v>39780</v>
      </c>
      <c r="B836" s="2" t="s">
        <v>70</v>
      </c>
      <c r="C836">
        <v>11</v>
      </c>
    </row>
    <row r="837" spans="1:3" x14ac:dyDescent="0.35">
      <c r="A837" s="1">
        <v>39780</v>
      </c>
      <c r="B837" s="2" t="s">
        <v>176</v>
      </c>
      <c r="C837">
        <v>17</v>
      </c>
    </row>
    <row r="838" spans="1:3" x14ac:dyDescent="0.35">
      <c r="A838" s="1">
        <v>39781</v>
      </c>
      <c r="B838" s="2" t="s">
        <v>47</v>
      </c>
      <c r="C838">
        <v>4</v>
      </c>
    </row>
    <row r="839" spans="1:3" x14ac:dyDescent="0.35">
      <c r="A839" s="1">
        <v>39785</v>
      </c>
      <c r="B839" s="2" t="s">
        <v>54</v>
      </c>
      <c r="C839">
        <v>17</v>
      </c>
    </row>
    <row r="840" spans="1:3" x14ac:dyDescent="0.35">
      <c r="A840" s="1">
        <v>39785</v>
      </c>
      <c r="B840" s="2" t="s">
        <v>177</v>
      </c>
      <c r="C840">
        <v>1</v>
      </c>
    </row>
    <row r="841" spans="1:3" x14ac:dyDescent="0.35">
      <c r="A841" s="1">
        <v>39790</v>
      </c>
      <c r="B841" s="2" t="s">
        <v>13</v>
      </c>
      <c r="C841">
        <v>6</v>
      </c>
    </row>
    <row r="842" spans="1:3" x14ac:dyDescent="0.35">
      <c r="A842" s="1">
        <v>39790</v>
      </c>
      <c r="B842" s="2" t="s">
        <v>7</v>
      </c>
      <c r="C842">
        <v>496</v>
      </c>
    </row>
    <row r="843" spans="1:3" x14ac:dyDescent="0.35">
      <c r="A843" s="1">
        <v>39794</v>
      </c>
      <c r="B843" s="2" t="s">
        <v>5</v>
      </c>
      <c r="C843">
        <v>363</v>
      </c>
    </row>
    <row r="844" spans="1:3" x14ac:dyDescent="0.35">
      <c r="A844" s="1">
        <v>39797</v>
      </c>
      <c r="B844" s="2" t="s">
        <v>5</v>
      </c>
      <c r="C844">
        <v>491</v>
      </c>
    </row>
    <row r="845" spans="1:3" x14ac:dyDescent="0.35">
      <c r="A845" s="1">
        <v>39797</v>
      </c>
      <c r="B845" s="2" t="s">
        <v>17</v>
      </c>
      <c r="C845">
        <v>369</v>
      </c>
    </row>
    <row r="846" spans="1:3" x14ac:dyDescent="0.35">
      <c r="A846" s="1">
        <v>39799</v>
      </c>
      <c r="B846" s="2" t="s">
        <v>66</v>
      </c>
      <c r="C846">
        <v>60</v>
      </c>
    </row>
    <row r="847" spans="1:3" x14ac:dyDescent="0.35">
      <c r="A847" s="1">
        <v>39800</v>
      </c>
      <c r="B847" s="2" t="s">
        <v>20</v>
      </c>
      <c r="C847">
        <v>35</v>
      </c>
    </row>
    <row r="848" spans="1:3" x14ac:dyDescent="0.35">
      <c r="A848" s="1">
        <v>39803</v>
      </c>
      <c r="B848" s="2" t="s">
        <v>7</v>
      </c>
      <c r="C848">
        <v>121</v>
      </c>
    </row>
    <row r="849" spans="1:3" x14ac:dyDescent="0.35">
      <c r="A849" s="1">
        <v>39803</v>
      </c>
      <c r="B849" s="2" t="s">
        <v>50</v>
      </c>
      <c r="C849">
        <v>442</v>
      </c>
    </row>
    <row r="850" spans="1:3" x14ac:dyDescent="0.35">
      <c r="A850" s="1">
        <v>39804</v>
      </c>
      <c r="B850" s="2" t="s">
        <v>7</v>
      </c>
      <c r="C850">
        <v>338</v>
      </c>
    </row>
    <row r="851" spans="1:3" x14ac:dyDescent="0.35">
      <c r="A851" s="1">
        <v>39805</v>
      </c>
      <c r="B851" s="2" t="s">
        <v>31</v>
      </c>
      <c r="C851">
        <v>94</v>
      </c>
    </row>
    <row r="852" spans="1:3" x14ac:dyDescent="0.35">
      <c r="A852" s="1">
        <v>39808</v>
      </c>
      <c r="B852" s="2" t="s">
        <v>1</v>
      </c>
      <c r="C852">
        <v>14</v>
      </c>
    </row>
    <row r="853" spans="1:3" x14ac:dyDescent="0.35">
      <c r="A853" s="1">
        <v>39809</v>
      </c>
      <c r="B853" s="2" t="s">
        <v>94</v>
      </c>
      <c r="C853">
        <v>2</v>
      </c>
    </row>
    <row r="854" spans="1:3" x14ac:dyDescent="0.35">
      <c r="A854" s="1">
        <v>39811</v>
      </c>
      <c r="B854" s="2" t="s">
        <v>14</v>
      </c>
      <c r="C854">
        <v>110</v>
      </c>
    </row>
    <row r="855" spans="1:3" x14ac:dyDescent="0.35">
      <c r="A855" s="1">
        <v>39812</v>
      </c>
      <c r="B855" s="2" t="s">
        <v>87</v>
      </c>
      <c r="C855">
        <v>18</v>
      </c>
    </row>
    <row r="856" spans="1:3" x14ac:dyDescent="0.35">
      <c r="A856" s="1">
        <v>39812</v>
      </c>
      <c r="B856" s="2" t="s">
        <v>147</v>
      </c>
      <c r="C856">
        <v>7</v>
      </c>
    </row>
    <row r="857" spans="1:3" x14ac:dyDescent="0.35">
      <c r="A857" s="1">
        <v>39814</v>
      </c>
      <c r="B857" s="2" t="s">
        <v>178</v>
      </c>
      <c r="C857">
        <v>2</v>
      </c>
    </row>
    <row r="858" spans="1:3" x14ac:dyDescent="0.35">
      <c r="A858" s="1">
        <v>39815</v>
      </c>
      <c r="B858" s="2" t="s">
        <v>37</v>
      </c>
      <c r="C858">
        <v>188</v>
      </c>
    </row>
    <row r="859" spans="1:3" x14ac:dyDescent="0.35">
      <c r="A859" s="1">
        <v>39819</v>
      </c>
      <c r="B859" s="2" t="s">
        <v>92</v>
      </c>
      <c r="C859">
        <v>11</v>
      </c>
    </row>
    <row r="860" spans="1:3" x14ac:dyDescent="0.35">
      <c r="A860" s="1">
        <v>39819</v>
      </c>
      <c r="B860" s="2" t="s">
        <v>14</v>
      </c>
      <c r="C860">
        <v>129</v>
      </c>
    </row>
    <row r="861" spans="1:3" x14ac:dyDescent="0.35">
      <c r="A861" s="1">
        <v>39819</v>
      </c>
      <c r="B861" s="2" t="s">
        <v>61</v>
      </c>
      <c r="C861">
        <v>117</v>
      </c>
    </row>
    <row r="862" spans="1:3" x14ac:dyDescent="0.35">
      <c r="A862" s="1">
        <v>39821</v>
      </c>
      <c r="B862" s="2" t="s">
        <v>82</v>
      </c>
      <c r="C862">
        <v>11</v>
      </c>
    </row>
    <row r="863" spans="1:3" x14ac:dyDescent="0.35">
      <c r="A863" s="1">
        <v>39823</v>
      </c>
      <c r="B863" s="2" t="s">
        <v>61</v>
      </c>
      <c r="C863">
        <v>186</v>
      </c>
    </row>
    <row r="864" spans="1:3" x14ac:dyDescent="0.35">
      <c r="A864" s="1">
        <v>39824</v>
      </c>
      <c r="B864" s="2" t="s">
        <v>18</v>
      </c>
      <c r="C864">
        <v>40</v>
      </c>
    </row>
    <row r="865" spans="1:3" x14ac:dyDescent="0.35">
      <c r="A865" s="1">
        <v>39829</v>
      </c>
      <c r="B865" s="2" t="s">
        <v>47</v>
      </c>
      <c r="C865">
        <v>6</v>
      </c>
    </row>
    <row r="866" spans="1:3" x14ac:dyDescent="0.35">
      <c r="A866" s="1">
        <v>39831</v>
      </c>
      <c r="B866" s="2" t="s">
        <v>55</v>
      </c>
      <c r="C866">
        <v>153</v>
      </c>
    </row>
    <row r="867" spans="1:3" x14ac:dyDescent="0.35">
      <c r="A867" s="1">
        <v>39832</v>
      </c>
      <c r="B867" s="2" t="s">
        <v>45</v>
      </c>
      <c r="C867">
        <v>163</v>
      </c>
    </row>
    <row r="868" spans="1:3" x14ac:dyDescent="0.35">
      <c r="A868" s="1">
        <v>39834</v>
      </c>
      <c r="B868" s="2" t="s">
        <v>179</v>
      </c>
      <c r="C868">
        <v>16</v>
      </c>
    </row>
    <row r="869" spans="1:3" x14ac:dyDescent="0.35">
      <c r="A869" s="1">
        <v>39835</v>
      </c>
      <c r="B869" s="2" t="s">
        <v>25</v>
      </c>
      <c r="C869">
        <v>161</v>
      </c>
    </row>
    <row r="870" spans="1:3" x14ac:dyDescent="0.35">
      <c r="A870" s="1">
        <v>39836</v>
      </c>
      <c r="B870" s="2" t="s">
        <v>180</v>
      </c>
      <c r="C870">
        <v>5</v>
      </c>
    </row>
    <row r="871" spans="1:3" x14ac:dyDescent="0.35">
      <c r="A871" s="1">
        <v>39839</v>
      </c>
      <c r="B871" s="2" t="s">
        <v>30</v>
      </c>
      <c r="C871">
        <v>200</v>
      </c>
    </row>
    <row r="872" spans="1:3" x14ac:dyDescent="0.35">
      <c r="A872" s="1">
        <v>39843</v>
      </c>
      <c r="B872" s="2" t="s">
        <v>181</v>
      </c>
      <c r="C872">
        <v>11</v>
      </c>
    </row>
    <row r="873" spans="1:3" x14ac:dyDescent="0.35">
      <c r="A873" s="1">
        <v>39847</v>
      </c>
      <c r="B873" s="2" t="s">
        <v>96</v>
      </c>
      <c r="C873">
        <v>14</v>
      </c>
    </row>
    <row r="874" spans="1:3" x14ac:dyDescent="0.35">
      <c r="A874" s="1">
        <v>39849</v>
      </c>
      <c r="B874" s="2" t="s">
        <v>7</v>
      </c>
      <c r="C874">
        <v>469</v>
      </c>
    </row>
    <row r="875" spans="1:3" x14ac:dyDescent="0.35">
      <c r="A875" s="1">
        <v>39853</v>
      </c>
      <c r="B875" s="2" t="s">
        <v>166</v>
      </c>
      <c r="C875">
        <v>11</v>
      </c>
    </row>
    <row r="876" spans="1:3" x14ac:dyDescent="0.35">
      <c r="A876" s="1">
        <v>39853</v>
      </c>
      <c r="B876" s="2" t="s">
        <v>14</v>
      </c>
      <c r="C876">
        <v>423</v>
      </c>
    </row>
    <row r="877" spans="1:3" x14ac:dyDescent="0.35">
      <c r="A877" s="1">
        <v>39853</v>
      </c>
      <c r="B877" s="2" t="s">
        <v>172</v>
      </c>
      <c r="C877">
        <v>9</v>
      </c>
    </row>
    <row r="878" spans="1:3" x14ac:dyDescent="0.35">
      <c r="A878" s="1">
        <v>39853</v>
      </c>
      <c r="B878" s="2" t="s">
        <v>68</v>
      </c>
      <c r="C878">
        <v>3</v>
      </c>
    </row>
    <row r="879" spans="1:3" x14ac:dyDescent="0.35">
      <c r="A879" s="1">
        <v>39854</v>
      </c>
      <c r="B879" s="2" t="s">
        <v>22</v>
      </c>
      <c r="C879">
        <v>186</v>
      </c>
    </row>
    <row r="880" spans="1:3" x14ac:dyDescent="0.35">
      <c r="A880" s="1">
        <v>39854</v>
      </c>
      <c r="B880" s="2" t="s">
        <v>7</v>
      </c>
      <c r="C880">
        <v>390</v>
      </c>
    </row>
    <row r="881" spans="1:3" x14ac:dyDescent="0.35">
      <c r="A881" s="1">
        <v>39855</v>
      </c>
      <c r="B881" s="2" t="s">
        <v>5</v>
      </c>
      <c r="C881">
        <v>445</v>
      </c>
    </row>
    <row r="882" spans="1:3" x14ac:dyDescent="0.35">
      <c r="A882" s="1">
        <v>39856</v>
      </c>
      <c r="B882" s="2" t="s">
        <v>50</v>
      </c>
      <c r="C882">
        <v>241</v>
      </c>
    </row>
    <row r="883" spans="1:3" x14ac:dyDescent="0.35">
      <c r="A883" s="1">
        <v>39856</v>
      </c>
      <c r="B883" s="2" t="s">
        <v>29</v>
      </c>
      <c r="C883">
        <v>3</v>
      </c>
    </row>
    <row r="884" spans="1:3" x14ac:dyDescent="0.35">
      <c r="A884" s="1">
        <v>39858</v>
      </c>
      <c r="B884" s="2" t="s">
        <v>23</v>
      </c>
      <c r="C884">
        <v>50</v>
      </c>
    </row>
    <row r="885" spans="1:3" x14ac:dyDescent="0.35">
      <c r="A885" s="1">
        <v>39859</v>
      </c>
      <c r="B885" s="2" t="s">
        <v>24</v>
      </c>
      <c r="C885">
        <v>284</v>
      </c>
    </row>
    <row r="886" spans="1:3" x14ac:dyDescent="0.35">
      <c r="A886" s="1">
        <v>39860</v>
      </c>
      <c r="B886" s="2" t="s">
        <v>9</v>
      </c>
      <c r="C886">
        <v>395</v>
      </c>
    </row>
    <row r="887" spans="1:3" x14ac:dyDescent="0.35">
      <c r="A887" s="1">
        <v>39862</v>
      </c>
      <c r="B887" s="2" t="s">
        <v>5</v>
      </c>
      <c r="C887">
        <v>290</v>
      </c>
    </row>
    <row r="888" spans="1:3" x14ac:dyDescent="0.35">
      <c r="A888" s="1">
        <v>39863</v>
      </c>
      <c r="B888" s="2" t="s">
        <v>22</v>
      </c>
      <c r="C888">
        <v>361</v>
      </c>
    </row>
    <row r="889" spans="1:3" x14ac:dyDescent="0.35">
      <c r="A889" s="1">
        <v>39865</v>
      </c>
      <c r="B889" s="2" t="s">
        <v>17</v>
      </c>
      <c r="C889">
        <v>355</v>
      </c>
    </row>
    <row r="890" spans="1:3" x14ac:dyDescent="0.35">
      <c r="A890" s="1">
        <v>39866</v>
      </c>
      <c r="B890" s="2" t="s">
        <v>182</v>
      </c>
      <c r="C890">
        <v>19</v>
      </c>
    </row>
    <row r="891" spans="1:3" x14ac:dyDescent="0.35">
      <c r="A891" s="1">
        <v>39868</v>
      </c>
      <c r="B891" s="2" t="s">
        <v>52</v>
      </c>
      <c r="C891">
        <v>32</v>
      </c>
    </row>
    <row r="892" spans="1:3" x14ac:dyDescent="0.35">
      <c r="A892" s="1">
        <v>39871</v>
      </c>
      <c r="B892" s="2" t="s">
        <v>146</v>
      </c>
      <c r="C892">
        <v>13</v>
      </c>
    </row>
    <row r="893" spans="1:3" x14ac:dyDescent="0.35">
      <c r="A893" s="1">
        <v>39871</v>
      </c>
      <c r="B893" s="2" t="s">
        <v>45</v>
      </c>
      <c r="C893">
        <v>156</v>
      </c>
    </row>
    <row r="894" spans="1:3" x14ac:dyDescent="0.35">
      <c r="A894" s="1">
        <v>39873</v>
      </c>
      <c r="B894" s="2" t="s">
        <v>183</v>
      </c>
      <c r="C894">
        <v>20</v>
      </c>
    </row>
    <row r="895" spans="1:3" x14ac:dyDescent="0.35">
      <c r="A895" s="1">
        <v>39874</v>
      </c>
      <c r="B895" s="2" t="s">
        <v>12</v>
      </c>
      <c r="C895">
        <v>112</v>
      </c>
    </row>
    <row r="896" spans="1:3" x14ac:dyDescent="0.35">
      <c r="A896" s="1">
        <v>39877</v>
      </c>
      <c r="B896" s="2" t="s">
        <v>7</v>
      </c>
      <c r="C896">
        <v>110</v>
      </c>
    </row>
    <row r="897" spans="1:3" x14ac:dyDescent="0.35">
      <c r="A897" s="1">
        <v>39878</v>
      </c>
      <c r="B897" s="2" t="s">
        <v>184</v>
      </c>
      <c r="C897">
        <v>4</v>
      </c>
    </row>
    <row r="898" spans="1:3" x14ac:dyDescent="0.35">
      <c r="A898" s="1">
        <v>39885</v>
      </c>
      <c r="B898" s="2" t="s">
        <v>133</v>
      </c>
      <c r="C898">
        <v>18</v>
      </c>
    </row>
    <row r="899" spans="1:3" x14ac:dyDescent="0.35">
      <c r="A899" s="1">
        <v>39889</v>
      </c>
      <c r="B899" s="2" t="s">
        <v>20</v>
      </c>
      <c r="C899">
        <v>60</v>
      </c>
    </row>
    <row r="900" spans="1:3" x14ac:dyDescent="0.35">
      <c r="A900" s="1">
        <v>39889</v>
      </c>
      <c r="B900" s="2" t="s">
        <v>88</v>
      </c>
      <c r="C900">
        <v>14</v>
      </c>
    </row>
    <row r="901" spans="1:3" x14ac:dyDescent="0.35">
      <c r="A901" s="1">
        <v>39889</v>
      </c>
      <c r="B901" s="2" t="s">
        <v>28</v>
      </c>
      <c r="C901">
        <v>24</v>
      </c>
    </row>
    <row r="902" spans="1:3" x14ac:dyDescent="0.35">
      <c r="A902" s="1">
        <v>39891</v>
      </c>
      <c r="B902" s="2" t="s">
        <v>22</v>
      </c>
      <c r="C902">
        <v>145</v>
      </c>
    </row>
    <row r="903" spans="1:3" x14ac:dyDescent="0.35">
      <c r="A903" s="1">
        <v>39891</v>
      </c>
      <c r="B903" s="2" t="s">
        <v>50</v>
      </c>
      <c r="C903">
        <v>393</v>
      </c>
    </row>
    <row r="904" spans="1:3" x14ac:dyDescent="0.35">
      <c r="A904" s="1">
        <v>39893</v>
      </c>
      <c r="B904" s="2" t="s">
        <v>28</v>
      </c>
      <c r="C904">
        <v>73</v>
      </c>
    </row>
    <row r="905" spans="1:3" x14ac:dyDescent="0.35">
      <c r="A905" s="1">
        <v>39893</v>
      </c>
      <c r="B905" s="2" t="s">
        <v>8</v>
      </c>
      <c r="C905">
        <v>136</v>
      </c>
    </row>
    <row r="906" spans="1:3" x14ac:dyDescent="0.35">
      <c r="A906" s="1">
        <v>39894</v>
      </c>
      <c r="B906" s="2" t="s">
        <v>45</v>
      </c>
      <c r="C906">
        <v>422</v>
      </c>
    </row>
    <row r="907" spans="1:3" x14ac:dyDescent="0.35">
      <c r="A907" s="1">
        <v>39895</v>
      </c>
      <c r="B907" s="2" t="s">
        <v>9</v>
      </c>
      <c r="C907">
        <v>187</v>
      </c>
    </row>
    <row r="908" spans="1:3" x14ac:dyDescent="0.35">
      <c r="A908" s="1">
        <v>39897</v>
      </c>
      <c r="B908" s="2" t="s">
        <v>18</v>
      </c>
      <c r="C908">
        <v>58</v>
      </c>
    </row>
    <row r="909" spans="1:3" x14ac:dyDescent="0.35">
      <c r="A909" s="1">
        <v>39898</v>
      </c>
      <c r="B909" s="2" t="s">
        <v>45</v>
      </c>
      <c r="C909">
        <v>436</v>
      </c>
    </row>
    <row r="910" spans="1:3" x14ac:dyDescent="0.35">
      <c r="A910" s="1">
        <v>39902</v>
      </c>
      <c r="B910" s="2" t="s">
        <v>14</v>
      </c>
      <c r="C910">
        <v>406</v>
      </c>
    </row>
    <row r="911" spans="1:3" x14ac:dyDescent="0.35">
      <c r="A911" s="1">
        <v>39904</v>
      </c>
      <c r="B911" s="2" t="s">
        <v>14</v>
      </c>
      <c r="C911">
        <v>108</v>
      </c>
    </row>
    <row r="912" spans="1:3" x14ac:dyDescent="0.35">
      <c r="A912" s="1">
        <v>39905</v>
      </c>
      <c r="B912" s="2" t="s">
        <v>142</v>
      </c>
      <c r="C912">
        <v>10</v>
      </c>
    </row>
    <row r="913" spans="1:3" x14ac:dyDescent="0.35">
      <c r="A913" s="1">
        <v>39906</v>
      </c>
      <c r="B913" s="2" t="s">
        <v>37</v>
      </c>
      <c r="C913">
        <v>153</v>
      </c>
    </row>
    <row r="914" spans="1:3" x14ac:dyDescent="0.35">
      <c r="A914" s="1">
        <v>39908</v>
      </c>
      <c r="B914" s="2" t="s">
        <v>185</v>
      </c>
      <c r="C914">
        <v>3</v>
      </c>
    </row>
    <row r="915" spans="1:3" x14ac:dyDescent="0.35">
      <c r="A915" s="1">
        <v>39909</v>
      </c>
      <c r="B915" s="2" t="s">
        <v>31</v>
      </c>
      <c r="C915">
        <v>109</v>
      </c>
    </row>
    <row r="916" spans="1:3" x14ac:dyDescent="0.35">
      <c r="A916" s="1">
        <v>39911</v>
      </c>
      <c r="B916" s="2" t="s">
        <v>86</v>
      </c>
      <c r="C916">
        <v>9</v>
      </c>
    </row>
    <row r="917" spans="1:3" x14ac:dyDescent="0.35">
      <c r="A917" s="1">
        <v>39911</v>
      </c>
      <c r="B917" s="2" t="s">
        <v>52</v>
      </c>
      <c r="C917">
        <v>112</v>
      </c>
    </row>
    <row r="918" spans="1:3" x14ac:dyDescent="0.35">
      <c r="A918" s="1">
        <v>39916</v>
      </c>
      <c r="B918" s="2" t="s">
        <v>19</v>
      </c>
      <c r="C918">
        <v>29</v>
      </c>
    </row>
    <row r="919" spans="1:3" x14ac:dyDescent="0.35">
      <c r="A919" s="1">
        <v>39916</v>
      </c>
      <c r="B919" s="2" t="s">
        <v>50</v>
      </c>
      <c r="C919">
        <v>310</v>
      </c>
    </row>
    <row r="920" spans="1:3" x14ac:dyDescent="0.35">
      <c r="A920" s="1">
        <v>39918</v>
      </c>
      <c r="B920" s="2" t="s">
        <v>55</v>
      </c>
      <c r="C920">
        <v>107</v>
      </c>
    </row>
    <row r="921" spans="1:3" x14ac:dyDescent="0.35">
      <c r="A921" s="1">
        <v>39921</v>
      </c>
      <c r="B921" s="2" t="s">
        <v>8</v>
      </c>
      <c r="C921">
        <v>26</v>
      </c>
    </row>
    <row r="922" spans="1:3" x14ac:dyDescent="0.35">
      <c r="A922" s="1">
        <v>39923</v>
      </c>
      <c r="B922" s="2" t="s">
        <v>31</v>
      </c>
      <c r="C922">
        <v>114</v>
      </c>
    </row>
    <row r="923" spans="1:3" x14ac:dyDescent="0.35">
      <c r="A923" s="1">
        <v>39924</v>
      </c>
      <c r="B923" s="2" t="s">
        <v>169</v>
      </c>
      <c r="C923">
        <v>4</v>
      </c>
    </row>
    <row r="924" spans="1:3" x14ac:dyDescent="0.35">
      <c r="A924" s="1">
        <v>39925</v>
      </c>
      <c r="B924" s="2" t="s">
        <v>186</v>
      </c>
      <c r="C924">
        <v>15</v>
      </c>
    </row>
    <row r="925" spans="1:3" x14ac:dyDescent="0.35">
      <c r="A925" s="1">
        <v>39929</v>
      </c>
      <c r="B925" s="2" t="s">
        <v>66</v>
      </c>
      <c r="C925">
        <v>144</v>
      </c>
    </row>
    <row r="926" spans="1:3" x14ac:dyDescent="0.35">
      <c r="A926" s="1">
        <v>39933</v>
      </c>
      <c r="B926" s="2" t="s">
        <v>5</v>
      </c>
      <c r="C926">
        <v>110</v>
      </c>
    </row>
    <row r="927" spans="1:3" x14ac:dyDescent="0.35">
      <c r="A927" s="1">
        <v>39933</v>
      </c>
      <c r="B927" s="2" t="s">
        <v>37</v>
      </c>
      <c r="C927">
        <v>105</v>
      </c>
    </row>
    <row r="928" spans="1:3" x14ac:dyDescent="0.35">
      <c r="A928" s="1">
        <v>39935</v>
      </c>
      <c r="B928" s="2" t="s">
        <v>52</v>
      </c>
      <c r="C928">
        <v>51</v>
      </c>
    </row>
    <row r="929" spans="1:3" x14ac:dyDescent="0.35">
      <c r="A929" s="1">
        <v>39937</v>
      </c>
      <c r="B929" s="2" t="s">
        <v>145</v>
      </c>
      <c r="C929">
        <v>1</v>
      </c>
    </row>
    <row r="930" spans="1:3" x14ac:dyDescent="0.35">
      <c r="A930" s="1">
        <v>39937</v>
      </c>
      <c r="B930" s="2" t="s">
        <v>152</v>
      </c>
      <c r="C930">
        <v>8</v>
      </c>
    </row>
    <row r="931" spans="1:3" x14ac:dyDescent="0.35">
      <c r="A931" s="1">
        <v>39939</v>
      </c>
      <c r="B931" s="2" t="s">
        <v>9</v>
      </c>
      <c r="C931">
        <v>128</v>
      </c>
    </row>
    <row r="932" spans="1:3" x14ac:dyDescent="0.35">
      <c r="A932" s="1">
        <v>39942</v>
      </c>
      <c r="B932" s="2" t="s">
        <v>87</v>
      </c>
      <c r="C932">
        <v>9</v>
      </c>
    </row>
    <row r="933" spans="1:3" x14ac:dyDescent="0.35">
      <c r="A933" s="1">
        <v>39948</v>
      </c>
      <c r="B933" s="2" t="s">
        <v>9</v>
      </c>
      <c r="C933">
        <v>291</v>
      </c>
    </row>
    <row r="934" spans="1:3" x14ac:dyDescent="0.35">
      <c r="A934" s="1">
        <v>39949</v>
      </c>
      <c r="B934" s="2" t="s">
        <v>14</v>
      </c>
      <c r="C934">
        <v>261</v>
      </c>
    </row>
    <row r="935" spans="1:3" x14ac:dyDescent="0.35">
      <c r="A935" s="1">
        <v>39951</v>
      </c>
      <c r="B935" s="2" t="s">
        <v>52</v>
      </c>
      <c r="C935">
        <v>192</v>
      </c>
    </row>
    <row r="936" spans="1:3" x14ac:dyDescent="0.35">
      <c r="A936" s="1">
        <v>39951</v>
      </c>
      <c r="B936" s="2" t="s">
        <v>7</v>
      </c>
      <c r="C936">
        <v>319</v>
      </c>
    </row>
    <row r="937" spans="1:3" x14ac:dyDescent="0.35">
      <c r="A937" s="1">
        <v>39953</v>
      </c>
      <c r="B937" s="2" t="s">
        <v>45</v>
      </c>
      <c r="C937">
        <v>393</v>
      </c>
    </row>
    <row r="938" spans="1:3" x14ac:dyDescent="0.35">
      <c r="A938" s="1">
        <v>39957</v>
      </c>
      <c r="B938" s="2" t="s">
        <v>187</v>
      </c>
      <c r="C938">
        <v>13</v>
      </c>
    </row>
    <row r="939" spans="1:3" x14ac:dyDescent="0.35">
      <c r="A939" s="1">
        <v>39958</v>
      </c>
      <c r="B939" s="2" t="s">
        <v>50</v>
      </c>
      <c r="C939">
        <v>380</v>
      </c>
    </row>
    <row r="940" spans="1:3" x14ac:dyDescent="0.35">
      <c r="A940" s="1">
        <v>39959</v>
      </c>
      <c r="B940" s="2" t="s">
        <v>37</v>
      </c>
      <c r="C940">
        <v>36</v>
      </c>
    </row>
    <row r="941" spans="1:3" x14ac:dyDescent="0.35">
      <c r="A941" s="1">
        <v>39962</v>
      </c>
      <c r="B941" s="2" t="s">
        <v>173</v>
      </c>
      <c r="C941">
        <v>179</v>
      </c>
    </row>
    <row r="942" spans="1:3" x14ac:dyDescent="0.35">
      <c r="A942" s="1">
        <v>39964</v>
      </c>
      <c r="B942" s="2" t="s">
        <v>28</v>
      </c>
      <c r="C942">
        <v>111</v>
      </c>
    </row>
    <row r="943" spans="1:3" x14ac:dyDescent="0.35">
      <c r="A943" s="1">
        <v>39965</v>
      </c>
      <c r="B943" s="2" t="s">
        <v>8</v>
      </c>
      <c r="C943">
        <v>36</v>
      </c>
    </row>
    <row r="944" spans="1:3" x14ac:dyDescent="0.35">
      <c r="A944" s="1">
        <v>39965</v>
      </c>
      <c r="B944" s="2" t="s">
        <v>10</v>
      </c>
      <c r="C944">
        <v>120</v>
      </c>
    </row>
    <row r="945" spans="1:3" x14ac:dyDescent="0.35">
      <c r="A945" s="1">
        <v>39969</v>
      </c>
      <c r="B945" s="2" t="s">
        <v>188</v>
      </c>
      <c r="C945">
        <v>11</v>
      </c>
    </row>
    <row r="946" spans="1:3" x14ac:dyDescent="0.35">
      <c r="A946" s="1">
        <v>39971</v>
      </c>
      <c r="B946" s="2" t="s">
        <v>126</v>
      </c>
      <c r="C946">
        <v>15</v>
      </c>
    </row>
    <row r="947" spans="1:3" x14ac:dyDescent="0.35">
      <c r="A947" s="1">
        <v>39971</v>
      </c>
      <c r="B947" s="2" t="s">
        <v>43</v>
      </c>
      <c r="C947">
        <v>4</v>
      </c>
    </row>
    <row r="948" spans="1:3" x14ac:dyDescent="0.35">
      <c r="A948" s="1">
        <v>39974</v>
      </c>
      <c r="B948" s="2" t="s">
        <v>115</v>
      </c>
      <c r="C948">
        <v>11</v>
      </c>
    </row>
    <row r="949" spans="1:3" x14ac:dyDescent="0.35">
      <c r="A949" s="1">
        <v>39977</v>
      </c>
      <c r="B949" s="2" t="s">
        <v>189</v>
      </c>
      <c r="C949">
        <v>9</v>
      </c>
    </row>
    <row r="950" spans="1:3" x14ac:dyDescent="0.35">
      <c r="A950" s="1">
        <v>39978</v>
      </c>
      <c r="B950" s="2" t="s">
        <v>50</v>
      </c>
      <c r="C950">
        <v>498</v>
      </c>
    </row>
    <row r="951" spans="1:3" x14ac:dyDescent="0.35">
      <c r="A951" s="1">
        <v>39980</v>
      </c>
      <c r="B951" s="2" t="s">
        <v>45</v>
      </c>
      <c r="C951">
        <v>350</v>
      </c>
    </row>
    <row r="952" spans="1:3" x14ac:dyDescent="0.35">
      <c r="A952" s="1">
        <v>39980</v>
      </c>
      <c r="B952" s="2" t="s">
        <v>8</v>
      </c>
      <c r="C952">
        <v>191</v>
      </c>
    </row>
    <row r="953" spans="1:3" x14ac:dyDescent="0.35">
      <c r="A953" s="1">
        <v>39980</v>
      </c>
      <c r="B953" s="2" t="s">
        <v>9</v>
      </c>
      <c r="C953">
        <v>402</v>
      </c>
    </row>
    <row r="954" spans="1:3" x14ac:dyDescent="0.35">
      <c r="A954" s="1">
        <v>39984</v>
      </c>
      <c r="B954" s="2" t="s">
        <v>69</v>
      </c>
      <c r="C954">
        <v>140</v>
      </c>
    </row>
    <row r="955" spans="1:3" x14ac:dyDescent="0.35">
      <c r="A955" s="1">
        <v>39985</v>
      </c>
      <c r="B955" s="2" t="s">
        <v>190</v>
      </c>
      <c r="C955">
        <v>3</v>
      </c>
    </row>
    <row r="956" spans="1:3" x14ac:dyDescent="0.35">
      <c r="A956" s="1">
        <v>39987</v>
      </c>
      <c r="B956" s="2" t="s">
        <v>52</v>
      </c>
      <c r="C956">
        <v>25</v>
      </c>
    </row>
    <row r="957" spans="1:3" x14ac:dyDescent="0.35">
      <c r="A957" s="1">
        <v>39992</v>
      </c>
      <c r="B957" s="2" t="s">
        <v>191</v>
      </c>
      <c r="C957">
        <v>7</v>
      </c>
    </row>
    <row r="958" spans="1:3" x14ac:dyDescent="0.35">
      <c r="A958" s="1">
        <v>39994</v>
      </c>
      <c r="B958" s="2" t="s">
        <v>192</v>
      </c>
      <c r="C958">
        <v>17</v>
      </c>
    </row>
    <row r="959" spans="1:3" x14ac:dyDescent="0.35">
      <c r="A959" s="1">
        <v>39994</v>
      </c>
      <c r="B959" s="2" t="s">
        <v>9</v>
      </c>
      <c r="C959">
        <v>479</v>
      </c>
    </row>
    <row r="960" spans="1:3" x14ac:dyDescent="0.35">
      <c r="A960" s="1">
        <v>39994</v>
      </c>
      <c r="B960" s="2" t="s">
        <v>193</v>
      </c>
      <c r="C960">
        <v>6</v>
      </c>
    </row>
    <row r="961" spans="1:3" x14ac:dyDescent="0.35">
      <c r="A961" s="1">
        <v>39994</v>
      </c>
      <c r="B961" s="2" t="s">
        <v>16</v>
      </c>
      <c r="C961">
        <v>10</v>
      </c>
    </row>
    <row r="962" spans="1:3" x14ac:dyDescent="0.35">
      <c r="A962" s="1">
        <v>39995</v>
      </c>
      <c r="B962" s="2" t="s">
        <v>29</v>
      </c>
      <c r="C962">
        <v>2</v>
      </c>
    </row>
    <row r="963" spans="1:3" x14ac:dyDescent="0.35">
      <c r="A963" s="1">
        <v>39997</v>
      </c>
      <c r="B963" s="2" t="s">
        <v>194</v>
      </c>
      <c r="C963">
        <v>13</v>
      </c>
    </row>
    <row r="964" spans="1:3" x14ac:dyDescent="0.35">
      <c r="A964" s="1">
        <v>40000</v>
      </c>
      <c r="B964" s="2" t="s">
        <v>183</v>
      </c>
      <c r="C964">
        <v>12</v>
      </c>
    </row>
    <row r="965" spans="1:3" x14ac:dyDescent="0.35">
      <c r="A965" s="1">
        <v>40000</v>
      </c>
      <c r="B965" s="2" t="s">
        <v>5</v>
      </c>
      <c r="C965">
        <v>191</v>
      </c>
    </row>
    <row r="966" spans="1:3" x14ac:dyDescent="0.35">
      <c r="A966" s="1">
        <v>40000</v>
      </c>
      <c r="B966" s="2" t="s">
        <v>10</v>
      </c>
      <c r="C966">
        <v>123</v>
      </c>
    </row>
    <row r="967" spans="1:3" x14ac:dyDescent="0.35">
      <c r="A967" s="1">
        <v>40001</v>
      </c>
      <c r="B967" s="2" t="s">
        <v>18</v>
      </c>
      <c r="C967">
        <v>66</v>
      </c>
    </row>
    <row r="968" spans="1:3" x14ac:dyDescent="0.35">
      <c r="A968" s="1">
        <v>40002</v>
      </c>
      <c r="B968" s="2" t="s">
        <v>61</v>
      </c>
      <c r="C968">
        <v>132</v>
      </c>
    </row>
    <row r="969" spans="1:3" x14ac:dyDescent="0.35">
      <c r="A969" s="1">
        <v>40006</v>
      </c>
      <c r="B969" s="2" t="s">
        <v>195</v>
      </c>
      <c r="C969">
        <v>9</v>
      </c>
    </row>
    <row r="970" spans="1:3" x14ac:dyDescent="0.35">
      <c r="A970" s="1">
        <v>40006</v>
      </c>
      <c r="B970" s="2" t="s">
        <v>78</v>
      </c>
      <c r="C970">
        <v>111</v>
      </c>
    </row>
    <row r="971" spans="1:3" x14ac:dyDescent="0.35">
      <c r="A971" s="1">
        <v>40007</v>
      </c>
      <c r="B971" s="2" t="s">
        <v>19</v>
      </c>
      <c r="C971">
        <v>163</v>
      </c>
    </row>
    <row r="972" spans="1:3" x14ac:dyDescent="0.35">
      <c r="A972" s="1">
        <v>40007</v>
      </c>
      <c r="B972" s="2" t="s">
        <v>155</v>
      </c>
      <c r="C972">
        <v>4</v>
      </c>
    </row>
    <row r="973" spans="1:3" x14ac:dyDescent="0.35">
      <c r="A973" s="1">
        <v>40009</v>
      </c>
      <c r="B973" s="2" t="s">
        <v>145</v>
      </c>
      <c r="C973">
        <v>10</v>
      </c>
    </row>
    <row r="974" spans="1:3" x14ac:dyDescent="0.35">
      <c r="A974" s="1">
        <v>40010</v>
      </c>
      <c r="B974" s="2" t="s">
        <v>9</v>
      </c>
      <c r="C974">
        <v>457</v>
      </c>
    </row>
    <row r="975" spans="1:3" x14ac:dyDescent="0.35">
      <c r="A975" s="1">
        <v>40012</v>
      </c>
      <c r="B975" s="2" t="s">
        <v>50</v>
      </c>
      <c r="C975">
        <v>260</v>
      </c>
    </row>
    <row r="976" spans="1:3" x14ac:dyDescent="0.35">
      <c r="A976" s="1">
        <v>40013</v>
      </c>
      <c r="B976" s="2" t="s">
        <v>120</v>
      </c>
      <c r="C976">
        <v>181</v>
      </c>
    </row>
    <row r="977" spans="1:3" x14ac:dyDescent="0.35">
      <c r="A977" s="1">
        <v>40014</v>
      </c>
      <c r="B977" s="2" t="s">
        <v>50</v>
      </c>
      <c r="C977">
        <v>144</v>
      </c>
    </row>
    <row r="978" spans="1:3" x14ac:dyDescent="0.35">
      <c r="A978" s="1">
        <v>40015</v>
      </c>
      <c r="B978" s="2" t="s">
        <v>22</v>
      </c>
      <c r="C978">
        <v>246</v>
      </c>
    </row>
    <row r="979" spans="1:3" x14ac:dyDescent="0.35">
      <c r="A979" s="1">
        <v>40017</v>
      </c>
      <c r="B979" s="2" t="s">
        <v>196</v>
      </c>
      <c r="C979">
        <v>10</v>
      </c>
    </row>
    <row r="980" spans="1:3" x14ac:dyDescent="0.35">
      <c r="A980" s="1">
        <v>40019</v>
      </c>
      <c r="B980" s="2" t="s">
        <v>26</v>
      </c>
      <c r="C980">
        <v>148</v>
      </c>
    </row>
    <row r="981" spans="1:3" x14ac:dyDescent="0.35">
      <c r="A981" s="1">
        <v>40021</v>
      </c>
      <c r="B981" s="2" t="s">
        <v>35</v>
      </c>
      <c r="C981">
        <v>24</v>
      </c>
    </row>
    <row r="982" spans="1:3" x14ac:dyDescent="0.35">
      <c r="A982" s="1">
        <v>40024</v>
      </c>
      <c r="B982" s="2" t="s">
        <v>25</v>
      </c>
      <c r="C982">
        <v>66</v>
      </c>
    </row>
    <row r="983" spans="1:3" x14ac:dyDescent="0.35">
      <c r="A983" s="1">
        <v>40027</v>
      </c>
      <c r="B983" s="2" t="s">
        <v>45</v>
      </c>
      <c r="C983">
        <v>333</v>
      </c>
    </row>
    <row r="984" spans="1:3" x14ac:dyDescent="0.35">
      <c r="A984" s="1">
        <v>40027</v>
      </c>
      <c r="B984" s="2" t="s">
        <v>37</v>
      </c>
      <c r="C984">
        <v>194</v>
      </c>
    </row>
    <row r="985" spans="1:3" x14ac:dyDescent="0.35">
      <c r="A985" s="1">
        <v>40031</v>
      </c>
      <c r="B985" s="2" t="s">
        <v>18</v>
      </c>
      <c r="C985">
        <v>154</v>
      </c>
    </row>
    <row r="986" spans="1:3" x14ac:dyDescent="0.35">
      <c r="A986" s="1">
        <v>40031</v>
      </c>
      <c r="B986" s="2" t="s">
        <v>55</v>
      </c>
      <c r="C986">
        <v>100</v>
      </c>
    </row>
    <row r="987" spans="1:3" x14ac:dyDescent="0.35">
      <c r="A987" s="1">
        <v>40031</v>
      </c>
      <c r="B987" s="2" t="s">
        <v>1</v>
      </c>
      <c r="C987">
        <v>18</v>
      </c>
    </row>
    <row r="988" spans="1:3" x14ac:dyDescent="0.35">
      <c r="A988" s="1">
        <v>40031</v>
      </c>
      <c r="B988" s="2" t="s">
        <v>170</v>
      </c>
      <c r="C988">
        <v>20</v>
      </c>
    </row>
    <row r="989" spans="1:3" x14ac:dyDescent="0.35">
      <c r="A989" s="1">
        <v>40033</v>
      </c>
      <c r="B989" s="2" t="s">
        <v>55</v>
      </c>
      <c r="C989">
        <v>200</v>
      </c>
    </row>
    <row r="990" spans="1:3" x14ac:dyDescent="0.35">
      <c r="A990" s="1">
        <v>40034</v>
      </c>
      <c r="B990" s="2" t="s">
        <v>18</v>
      </c>
      <c r="C990">
        <v>48</v>
      </c>
    </row>
    <row r="991" spans="1:3" x14ac:dyDescent="0.35">
      <c r="A991" s="1">
        <v>40034</v>
      </c>
      <c r="B991" s="2" t="s">
        <v>61</v>
      </c>
      <c r="C991">
        <v>68</v>
      </c>
    </row>
    <row r="992" spans="1:3" x14ac:dyDescent="0.35">
      <c r="A992" s="1">
        <v>40035</v>
      </c>
      <c r="B992" s="2" t="s">
        <v>174</v>
      </c>
      <c r="C992">
        <v>9</v>
      </c>
    </row>
    <row r="993" spans="1:3" x14ac:dyDescent="0.35">
      <c r="A993" s="1">
        <v>40039</v>
      </c>
      <c r="B993" s="2" t="s">
        <v>50</v>
      </c>
      <c r="C993">
        <v>493</v>
      </c>
    </row>
    <row r="994" spans="1:3" x14ac:dyDescent="0.35">
      <c r="A994" s="1">
        <v>40039</v>
      </c>
      <c r="B994" s="2" t="s">
        <v>14</v>
      </c>
      <c r="C994">
        <v>340</v>
      </c>
    </row>
    <row r="995" spans="1:3" x14ac:dyDescent="0.35">
      <c r="A995" s="1">
        <v>40041</v>
      </c>
      <c r="B995" s="2" t="s">
        <v>174</v>
      </c>
      <c r="C995">
        <v>2</v>
      </c>
    </row>
    <row r="996" spans="1:3" x14ac:dyDescent="0.35">
      <c r="A996" s="1">
        <v>40044</v>
      </c>
      <c r="B996" s="2" t="s">
        <v>28</v>
      </c>
      <c r="C996">
        <v>62</v>
      </c>
    </row>
    <row r="997" spans="1:3" x14ac:dyDescent="0.35">
      <c r="A997" s="1">
        <v>40044</v>
      </c>
      <c r="B997" s="2" t="s">
        <v>22</v>
      </c>
      <c r="C997">
        <v>164</v>
      </c>
    </row>
    <row r="998" spans="1:3" x14ac:dyDescent="0.35">
      <c r="A998" s="1">
        <v>40045</v>
      </c>
      <c r="B998" s="2" t="s">
        <v>28</v>
      </c>
      <c r="C998">
        <v>170</v>
      </c>
    </row>
    <row r="999" spans="1:3" x14ac:dyDescent="0.35">
      <c r="A999" s="1">
        <v>40047</v>
      </c>
      <c r="B999" s="2" t="s">
        <v>71</v>
      </c>
      <c r="C999">
        <v>164</v>
      </c>
    </row>
    <row r="1000" spans="1:3" x14ac:dyDescent="0.35">
      <c r="A1000" s="1">
        <v>40049</v>
      </c>
      <c r="B1000" s="2" t="s">
        <v>6</v>
      </c>
      <c r="C1000">
        <v>70</v>
      </c>
    </row>
    <row r="1001" spans="1:3" x14ac:dyDescent="0.35">
      <c r="A1001" s="1">
        <v>40056</v>
      </c>
      <c r="B1001" s="2" t="s">
        <v>50</v>
      </c>
      <c r="C1001">
        <v>133</v>
      </c>
    </row>
    <row r="1002" spans="1:3" x14ac:dyDescent="0.35">
      <c r="A1002" s="1">
        <v>40057</v>
      </c>
      <c r="B1002" s="2" t="s">
        <v>197</v>
      </c>
      <c r="C1002">
        <v>20</v>
      </c>
    </row>
    <row r="1003" spans="1:3" x14ac:dyDescent="0.35">
      <c r="A1003" s="1">
        <v>40059</v>
      </c>
      <c r="B1003" s="2" t="s">
        <v>198</v>
      </c>
      <c r="C1003">
        <v>15</v>
      </c>
    </row>
    <row r="1004" spans="1:3" x14ac:dyDescent="0.35">
      <c r="A1004" s="1">
        <v>40060</v>
      </c>
      <c r="B1004" s="2" t="s">
        <v>199</v>
      </c>
      <c r="C1004">
        <v>15</v>
      </c>
    </row>
    <row r="1005" spans="1:3" x14ac:dyDescent="0.35">
      <c r="A1005" s="1">
        <v>40061</v>
      </c>
      <c r="B1005" s="2" t="s">
        <v>58</v>
      </c>
      <c r="C1005">
        <v>105</v>
      </c>
    </row>
    <row r="1006" spans="1:3" x14ac:dyDescent="0.35">
      <c r="A1006" s="1">
        <v>40065</v>
      </c>
      <c r="B1006" s="2" t="s">
        <v>31</v>
      </c>
      <c r="C1006">
        <v>192</v>
      </c>
    </row>
    <row r="1007" spans="1:3" x14ac:dyDescent="0.35">
      <c r="A1007" s="1">
        <v>40065</v>
      </c>
      <c r="B1007" s="2" t="s">
        <v>80</v>
      </c>
      <c r="C1007">
        <v>142</v>
      </c>
    </row>
    <row r="1008" spans="1:3" x14ac:dyDescent="0.35">
      <c r="A1008" s="1">
        <v>40066</v>
      </c>
      <c r="B1008" s="2" t="s">
        <v>106</v>
      </c>
      <c r="C1008">
        <v>3</v>
      </c>
    </row>
    <row r="1009" spans="1:3" x14ac:dyDescent="0.35">
      <c r="A1009" s="1">
        <v>40066</v>
      </c>
      <c r="B1009" s="2" t="s">
        <v>17</v>
      </c>
      <c r="C1009">
        <v>219</v>
      </c>
    </row>
    <row r="1010" spans="1:3" x14ac:dyDescent="0.35">
      <c r="A1010" s="1">
        <v>40070</v>
      </c>
      <c r="B1010" s="2" t="s">
        <v>30</v>
      </c>
      <c r="C1010">
        <v>137</v>
      </c>
    </row>
    <row r="1011" spans="1:3" x14ac:dyDescent="0.35">
      <c r="A1011" s="1">
        <v>40071</v>
      </c>
      <c r="B1011" s="2" t="s">
        <v>20</v>
      </c>
      <c r="C1011">
        <v>108</v>
      </c>
    </row>
    <row r="1012" spans="1:3" x14ac:dyDescent="0.35">
      <c r="A1012" s="1">
        <v>40072</v>
      </c>
      <c r="B1012" s="2" t="s">
        <v>102</v>
      </c>
      <c r="C1012">
        <v>395</v>
      </c>
    </row>
    <row r="1013" spans="1:3" x14ac:dyDescent="0.35">
      <c r="A1013" s="1">
        <v>40073</v>
      </c>
      <c r="B1013" s="2" t="s">
        <v>200</v>
      </c>
      <c r="C1013">
        <v>3</v>
      </c>
    </row>
    <row r="1014" spans="1:3" x14ac:dyDescent="0.35">
      <c r="A1014" s="1">
        <v>40075</v>
      </c>
      <c r="B1014" s="2" t="s">
        <v>6</v>
      </c>
      <c r="C1014">
        <v>73</v>
      </c>
    </row>
    <row r="1015" spans="1:3" x14ac:dyDescent="0.35">
      <c r="A1015" s="1">
        <v>40075</v>
      </c>
      <c r="B1015" s="2" t="s">
        <v>45</v>
      </c>
      <c r="C1015">
        <v>209</v>
      </c>
    </row>
    <row r="1016" spans="1:3" x14ac:dyDescent="0.35">
      <c r="A1016" s="1">
        <v>40077</v>
      </c>
      <c r="B1016" s="2" t="s">
        <v>37</v>
      </c>
      <c r="C1016">
        <v>41</v>
      </c>
    </row>
    <row r="1017" spans="1:3" x14ac:dyDescent="0.35">
      <c r="A1017" s="1">
        <v>40083</v>
      </c>
      <c r="B1017" s="2" t="s">
        <v>17</v>
      </c>
      <c r="C1017">
        <v>488</v>
      </c>
    </row>
    <row r="1018" spans="1:3" x14ac:dyDescent="0.35">
      <c r="A1018" s="1">
        <v>40084</v>
      </c>
      <c r="B1018" s="2" t="s">
        <v>97</v>
      </c>
      <c r="C1018">
        <v>5</v>
      </c>
    </row>
    <row r="1019" spans="1:3" x14ac:dyDescent="0.35">
      <c r="A1019" s="1">
        <v>40084</v>
      </c>
      <c r="B1019" s="2" t="s">
        <v>69</v>
      </c>
      <c r="C1019">
        <v>97</v>
      </c>
    </row>
    <row r="1020" spans="1:3" x14ac:dyDescent="0.35">
      <c r="A1020" s="1">
        <v>40085</v>
      </c>
      <c r="B1020" s="2" t="s">
        <v>8</v>
      </c>
      <c r="C1020">
        <v>58</v>
      </c>
    </row>
    <row r="1021" spans="1:3" x14ac:dyDescent="0.35">
      <c r="A1021" s="1">
        <v>40085</v>
      </c>
      <c r="B1021" s="2" t="s">
        <v>55</v>
      </c>
      <c r="C1021">
        <v>179</v>
      </c>
    </row>
    <row r="1022" spans="1:3" x14ac:dyDescent="0.35">
      <c r="A1022" s="1">
        <v>40087</v>
      </c>
      <c r="B1022" s="2" t="s">
        <v>38</v>
      </c>
      <c r="C1022">
        <v>18</v>
      </c>
    </row>
    <row r="1023" spans="1:3" x14ac:dyDescent="0.35">
      <c r="A1023" s="1">
        <v>40088</v>
      </c>
      <c r="B1023" s="2" t="s">
        <v>51</v>
      </c>
      <c r="C1023">
        <v>4</v>
      </c>
    </row>
    <row r="1024" spans="1:3" x14ac:dyDescent="0.35">
      <c r="A1024" s="1">
        <v>40088</v>
      </c>
      <c r="B1024" s="2" t="s">
        <v>33</v>
      </c>
      <c r="C1024">
        <v>1</v>
      </c>
    </row>
    <row r="1025" spans="1:3" x14ac:dyDescent="0.35">
      <c r="A1025" s="1">
        <v>40089</v>
      </c>
      <c r="B1025" s="2" t="s">
        <v>31</v>
      </c>
      <c r="C1025">
        <v>86</v>
      </c>
    </row>
    <row r="1026" spans="1:3" x14ac:dyDescent="0.35">
      <c r="A1026" s="1">
        <v>40090</v>
      </c>
      <c r="B1026" s="2" t="s">
        <v>14</v>
      </c>
      <c r="C1026">
        <v>290</v>
      </c>
    </row>
    <row r="1027" spans="1:3" x14ac:dyDescent="0.35">
      <c r="A1027" s="1">
        <v>40092</v>
      </c>
      <c r="B1027" s="2" t="s">
        <v>184</v>
      </c>
      <c r="C1027">
        <v>14</v>
      </c>
    </row>
    <row r="1028" spans="1:3" x14ac:dyDescent="0.35">
      <c r="A1028" s="1">
        <v>40094</v>
      </c>
      <c r="B1028" s="2" t="s">
        <v>39</v>
      </c>
      <c r="C1028">
        <v>120</v>
      </c>
    </row>
    <row r="1029" spans="1:3" x14ac:dyDescent="0.35">
      <c r="A1029" s="1">
        <v>40094</v>
      </c>
      <c r="B1029" s="2" t="s">
        <v>123</v>
      </c>
      <c r="C1029">
        <v>28</v>
      </c>
    </row>
    <row r="1030" spans="1:3" x14ac:dyDescent="0.35">
      <c r="A1030" s="1">
        <v>40095</v>
      </c>
      <c r="B1030" s="2" t="s">
        <v>9</v>
      </c>
      <c r="C1030">
        <v>213</v>
      </c>
    </row>
    <row r="1031" spans="1:3" x14ac:dyDescent="0.35">
      <c r="A1031" s="1">
        <v>40101</v>
      </c>
      <c r="B1031" s="2" t="s">
        <v>108</v>
      </c>
      <c r="C1031">
        <v>10</v>
      </c>
    </row>
    <row r="1032" spans="1:3" x14ac:dyDescent="0.35">
      <c r="A1032" s="1">
        <v>40102</v>
      </c>
      <c r="B1032" s="2" t="s">
        <v>69</v>
      </c>
      <c r="C1032">
        <v>53</v>
      </c>
    </row>
    <row r="1033" spans="1:3" x14ac:dyDescent="0.35">
      <c r="A1033" s="1">
        <v>40103</v>
      </c>
      <c r="B1033" s="2" t="s">
        <v>30</v>
      </c>
      <c r="C1033">
        <v>178</v>
      </c>
    </row>
    <row r="1034" spans="1:3" x14ac:dyDescent="0.35">
      <c r="A1034" s="1">
        <v>40103</v>
      </c>
      <c r="B1034" s="2" t="s">
        <v>74</v>
      </c>
      <c r="C1034">
        <v>6</v>
      </c>
    </row>
    <row r="1035" spans="1:3" x14ac:dyDescent="0.35">
      <c r="A1035" s="1">
        <v>40107</v>
      </c>
      <c r="B1035" s="2" t="s">
        <v>9</v>
      </c>
      <c r="C1035">
        <v>118</v>
      </c>
    </row>
    <row r="1036" spans="1:3" x14ac:dyDescent="0.35">
      <c r="A1036" s="1">
        <v>40107</v>
      </c>
      <c r="B1036" s="2" t="s">
        <v>70</v>
      </c>
      <c r="C1036">
        <v>5</v>
      </c>
    </row>
    <row r="1037" spans="1:3" x14ac:dyDescent="0.35">
      <c r="A1037" s="1">
        <v>40108</v>
      </c>
      <c r="B1037" s="2" t="s">
        <v>18</v>
      </c>
      <c r="C1037">
        <v>89</v>
      </c>
    </row>
    <row r="1038" spans="1:3" x14ac:dyDescent="0.35">
      <c r="A1038" s="1">
        <v>40113</v>
      </c>
      <c r="B1038" s="2" t="s">
        <v>35</v>
      </c>
      <c r="C1038">
        <v>22</v>
      </c>
    </row>
    <row r="1039" spans="1:3" x14ac:dyDescent="0.35">
      <c r="A1039" s="1">
        <v>40114</v>
      </c>
      <c r="B1039" s="2" t="s">
        <v>18</v>
      </c>
      <c r="C1039">
        <v>199</v>
      </c>
    </row>
    <row r="1040" spans="1:3" x14ac:dyDescent="0.35">
      <c r="A1040" s="1">
        <v>40120</v>
      </c>
      <c r="B1040" s="2" t="s">
        <v>109</v>
      </c>
      <c r="C1040">
        <v>8</v>
      </c>
    </row>
    <row r="1041" spans="1:3" x14ac:dyDescent="0.35">
      <c r="A1041" s="1">
        <v>40120</v>
      </c>
      <c r="B1041" s="2" t="s">
        <v>18</v>
      </c>
      <c r="C1041">
        <v>198</v>
      </c>
    </row>
    <row r="1042" spans="1:3" x14ac:dyDescent="0.35">
      <c r="A1042" s="1">
        <v>40121</v>
      </c>
      <c r="B1042" s="2" t="s">
        <v>95</v>
      </c>
      <c r="C1042">
        <v>6</v>
      </c>
    </row>
    <row r="1043" spans="1:3" x14ac:dyDescent="0.35">
      <c r="A1043" s="1">
        <v>40121</v>
      </c>
      <c r="B1043" s="2" t="s">
        <v>23</v>
      </c>
      <c r="C1043">
        <v>68</v>
      </c>
    </row>
    <row r="1044" spans="1:3" x14ac:dyDescent="0.35">
      <c r="A1044" s="1">
        <v>40121</v>
      </c>
      <c r="B1044" s="2" t="s">
        <v>102</v>
      </c>
      <c r="C1044">
        <v>200</v>
      </c>
    </row>
    <row r="1045" spans="1:3" x14ac:dyDescent="0.35">
      <c r="A1045" s="1">
        <v>40122</v>
      </c>
      <c r="B1045" s="2" t="s">
        <v>5</v>
      </c>
      <c r="C1045">
        <v>426</v>
      </c>
    </row>
    <row r="1046" spans="1:3" x14ac:dyDescent="0.35">
      <c r="A1046" s="1">
        <v>40122</v>
      </c>
      <c r="B1046" s="2" t="s">
        <v>78</v>
      </c>
      <c r="C1046">
        <v>142</v>
      </c>
    </row>
    <row r="1047" spans="1:3" x14ac:dyDescent="0.35">
      <c r="A1047" s="1">
        <v>40122</v>
      </c>
      <c r="B1047" s="2" t="s">
        <v>7</v>
      </c>
      <c r="C1047">
        <v>298</v>
      </c>
    </row>
    <row r="1048" spans="1:3" x14ac:dyDescent="0.35">
      <c r="A1048" s="1">
        <v>40124</v>
      </c>
      <c r="B1048" s="2" t="s">
        <v>17</v>
      </c>
      <c r="C1048">
        <v>224</v>
      </c>
    </row>
    <row r="1049" spans="1:3" x14ac:dyDescent="0.35">
      <c r="A1049" s="1">
        <v>40126</v>
      </c>
      <c r="B1049" s="2" t="s">
        <v>5</v>
      </c>
      <c r="C1049">
        <v>133</v>
      </c>
    </row>
    <row r="1050" spans="1:3" x14ac:dyDescent="0.35">
      <c r="A1050" s="1">
        <v>40128</v>
      </c>
      <c r="B1050" s="2" t="s">
        <v>45</v>
      </c>
      <c r="C1050">
        <v>326</v>
      </c>
    </row>
    <row r="1051" spans="1:3" x14ac:dyDescent="0.35">
      <c r="A1051" s="1">
        <v>40128</v>
      </c>
      <c r="B1051" s="2" t="s">
        <v>120</v>
      </c>
      <c r="C1051">
        <v>102</v>
      </c>
    </row>
    <row r="1052" spans="1:3" x14ac:dyDescent="0.35">
      <c r="A1052" s="1">
        <v>40129</v>
      </c>
      <c r="B1052" s="2" t="s">
        <v>7</v>
      </c>
      <c r="C1052">
        <v>332</v>
      </c>
    </row>
    <row r="1053" spans="1:3" x14ac:dyDescent="0.35">
      <c r="A1053" s="1">
        <v>40130</v>
      </c>
      <c r="B1053" s="2" t="s">
        <v>19</v>
      </c>
      <c r="C1053">
        <v>95</v>
      </c>
    </row>
    <row r="1054" spans="1:3" x14ac:dyDescent="0.35">
      <c r="A1054" s="1">
        <v>40134</v>
      </c>
      <c r="B1054" s="2" t="s">
        <v>136</v>
      </c>
      <c r="C1054">
        <v>7</v>
      </c>
    </row>
    <row r="1055" spans="1:3" x14ac:dyDescent="0.35">
      <c r="A1055" s="1">
        <v>40134</v>
      </c>
      <c r="B1055" s="2" t="s">
        <v>14</v>
      </c>
      <c r="C1055">
        <v>276</v>
      </c>
    </row>
    <row r="1056" spans="1:3" x14ac:dyDescent="0.35">
      <c r="A1056" s="1">
        <v>40134</v>
      </c>
      <c r="B1056" s="2" t="s">
        <v>139</v>
      </c>
      <c r="C1056">
        <v>6</v>
      </c>
    </row>
    <row r="1057" spans="1:3" x14ac:dyDescent="0.35">
      <c r="A1057" s="1">
        <v>40136</v>
      </c>
      <c r="B1057" s="2" t="s">
        <v>45</v>
      </c>
      <c r="C1057">
        <v>232</v>
      </c>
    </row>
    <row r="1058" spans="1:3" x14ac:dyDescent="0.35">
      <c r="A1058" s="1">
        <v>40136</v>
      </c>
      <c r="B1058" s="2" t="s">
        <v>66</v>
      </c>
      <c r="C1058">
        <v>162</v>
      </c>
    </row>
    <row r="1059" spans="1:3" x14ac:dyDescent="0.35">
      <c r="A1059" s="1">
        <v>40139</v>
      </c>
      <c r="B1059" s="2" t="s">
        <v>10</v>
      </c>
      <c r="C1059">
        <v>66</v>
      </c>
    </row>
    <row r="1060" spans="1:3" x14ac:dyDescent="0.35">
      <c r="A1060" s="1">
        <v>40139</v>
      </c>
      <c r="B1060" s="2" t="s">
        <v>157</v>
      </c>
      <c r="C1060">
        <v>2</v>
      </c>
    </row>
    <row r="1061" spans="1:3" x14ac:dyDescent="0.35">
      <c r="A1061" s="1">
        <v>40139</v>
      </c>
      <c r="B1061" s="2" t="s">
        <v>12</v>
      </c>
      <c r="C1061">
        <v>152</v>
      </c>
    </row>
    <row r="1062" spans="1:3" x14ac:dyDescent="0.35">
      <c r="A1062" s="1">
        <v>40139</v>
      </c>
      <c r="B1062" s="2" t="s">
        <v>201</v>
      </c>
      <c r="C1062">
        <v>2</v>
      </c>
    </row>
    <row r="1063" spans="1:3" x14ac:dyDescent="0.35">
      <c r="A1063" s="1">
        <v>40142</v>
      </c>
      <c r="B1063" s="2" t="s">
        <v>20</v>
      </c>
      <c r="C1063">
        <v>115</v>
      </c>
    </row>
    <row r="1064" spans="1:3" x14ac:dyDescent="0.35">
      <c r="A1064" s="1">
        <v>40142</v>
      </c>
      <c r="B1064" s="2" t="s">
        <v>37</v>
      </c>
      <c r="C1064">
        <v>29</v>
      </c>
    </row>
    <row r="1065" spans="1:3" x14ac:dyDescent="0.35">
      <c r="A1065" s="1">
        <v>40142</v>
      </c>
      <c r="B1065" s="2" t="s">
        <v>35</v>
      </c>
      <c r="C1065">
        <v>91</v>
      </c>
    </row>
    <row r="1066" spans="1:3" x14ac:dyDescent="0.35">
      <c r="A1066" s="1">
        <v>40144</v>
      </c>
      <c r="B1066" s="2" t="s">
        <v>19</v>
      </c>
      <c r="C1066">
        <v>125</v>
      </c>
    </row>
    <row r="1067" spans="1:3" x14ac:dyDescent="0.35">
      <c r="A1067" s="1">
        <v>40146</v>
      </c>
      <c r="B1067" s="2" t="s">
        <v>61</v>
      </c>
      <c r="C1067">
        <v>40</v>
      </c>
    </row>
    <row r="1068" spans="1:3" x14ac:dyDescent="0.35">
      <c r="A1068" s="1">
        <v>40146</v>
      </c>
      <c r="B1068" s="2" t="s">
        <v>9</v>
      </c>
      <c r="C1068">
        <v>279</v>
      </c>
    </row>
    <row r="1069" spans="1:3" x14ac:dyDescent="0.35">
      <c r="A1069" s="1">
        <v>40147</v>
      </c>
      <c r="B1069" s="2" t="s">
        <v>11</v>
      </c>
      <c r="C1069">
        <v>8</v>
      </c>
    </row>
    <row r="1070" spans="1:3" x14ac:dyDescent="0.35">
      <c r="A1070" s="1">
        <v>40151</v>
      </c>
      <c r="B1070" s="2" t="s">
        <v>71</v>
      </c>
      <c r="C1070">
        <v>194</v>
      </c>
    </row>
    <row r="1071" spans="1:3" x14ac:dyDescent="0.35">
      <c r="A1071" s="1">
        <v>40152</v>
      </c>
      <c r="B1071" s="2" t="s">
        <v>6</v>
      </c>
      <c r="C1071">
        <v>168</v>
      </c>
    </row>
    <row r="1072" spans="1:3" x14ac:dyDescent="0.35">
      <c r="A1072" s="1">
        <v>40153</v>
      </c>
      <c r="B1072" s="2" t="s">
        <v>14</v>
      </c>
      <c r="C1072">
        <v>211</v>
      </c>
    </row>
    <row r="1073" spans="1:3" x14ac:dyDescent="0.35">
      <c r="A1073" s="1">
        <v>40153</v>
      </c>
      <c r="B1073" s="2" t="s">
        <v>155</v>
      </c>
      <c r="C1073">
        <v>19</v>
      </c>
    </row>
    <row r="1074" spans="1:3" x14ac:dyDescent="0.35">
      <c r="A1074" s="1">
        <v>40155</v>
      </c>
      <c r="B1074" s="2" t="s">
        <v>153</v>
      </c>
      <c r="C1074">
        <v>16</v>
      </c>
    </row>
    <row r="1075" spans="1:3" x14ac:dyDescent="0.35">
      <c r="A1075" s="1">
        <v>40158</v>
      </c>
      <c r="B1075" s="2" t="s">
        <v>27</v>
      </c>
      <c r="C1075">
        <v>18</v>
      </c>
    </row>
    <row r="1076" spans="1:3" x14ac:dyDescent="0.35">
      <c r="A1076" s="1">
        <v>40158</v>
      </c>
      <c r="B1076" s="2" t="s">
        <v>7</v>
      </c>
      <c r="C1076">
        <v>399</v>
      </c>
    </row>
    <row r="1077" spans="1:3" x14ac:dyDescent="0.35">
      <c r="A1077" s="1">
        <v>40160</v>
      </c>
      <c r="B1077" s="2" t="s">
        <v>202</v>
      </c>
      <c r="C1077">
        <v>11</v>
      </c>
    </row>
    <row r="1078" spans="1:3" x14ac:dyDescent="0.35">
      <c r="A1078" s="1">
        <v>40164</v>
      </c>
      <c r="B1078" s="2" t="s">
        <v>23</v>
      </c>
      <c r="C1078">
        <v>131</v>
      </c>
    </row>
    <row r="1079" spans="1:3" x14ac:dyDescent="0.35">
      <c r="A1079" s="1">
        <v>40165</v>
      </c>
      <c r="B1079" s="2" t="s">
        <v>39</v>
      </c>
      <c r="C1079">
        <v>67</v>
      </c>
    </row>
    <row r="1080" spans="1:3" x14ac:dyDescent="0.35">
      <c r="A1080" s="1">
        <v>40166</v>
      </c>
      <c r="B1080" s="2" t="s">
        <v>10</v>
      </c>
      <c r="C1080">
        <v>151</v>
      </c>
    </row>
    <row r="1081" spans="1:3" x14ac:dyDescent="0.35">
      <c r="A1081" s="1">
        <v>40171</v>
      </c>
      <c r="B1081" s="2" t="s">
        <v>23</v>
      </c>
      <c r="C1081">
        <v>105</v>
      </c>
    </row>
    <row r="1082" spans="1:3" x14ac:dyDescent="0.35">
      <c r="A1082" s="1">
        <v>40172</v>
      </c>
      <c r="B1082" s="2" t="s">
        <v>71</v>
      </c>
      <c r="C1082">
        <v>132</v>
      </c>
    </row>
    <row r="1083" spans="1:3" x14ac:dyDescent="0.35">
      <c r="A1083" s="1">
        <v>40172</v>
      </c>
      <c r="B1083" s="2" t="s">
        <v>17</v>
      </c>
      <c r="C1083">
        <v>142</v>
      </c>
    </row>
    <row r="1084" spans="1:3" x14ac:dyDescent="0.35">
      <c r="A1084" s="1">
        <v>40172</v>
      </c>
      <c r="B1084" s="2" t="s">
        <v>203</v>
      </c>
      <c r="C1084">
        <v>17</v>
      </c>
    </row>
    <row r="1085" spans="1:3" x14ac:dyDescent="0.35">
      <c r="A1085" s="1">
        <v>40173</v>
      </c>
      <c r="B1085" s="2" t="s">
        <v>7</v>
      </c>
      <c r="C1085">
        <v>444</v>
      </c>
    </row>
    <row r="1086" spans="1:3" x14ac:dyDescent="0.35">
      <c r="A1086" s="1">
        <v>40173</v>
      </c>
      <c r="B1086" s="2" t="s">
        <v>50</v>
      </c>
      <c r="C1086">
        <v>294</v>
      </c>
    </row>
    <row r="1087" spans="1:3" x14ac:dyDescent="0.35">
      <c r="A1087" s="1">
        <v>40174</v>
      </c>
      <c r="B1087" s="2" t="s">
        <v>7</v>
      </c>
      <c r="C1087">
        <v>274</v>
      </c>
    </row>
    <row r="1088" spans="1:3" x14ac:dyDescent="0.35">
      <c r="A1088" s="1">
        <v>40176</v>
      </c>
      <c r="B1088" s="2" t="s">
        <v>35</v>
      </c>
      <c r="C1088">
        <v>168</v>
      </c>
    </row>
    <row r="1089" spans="1:3" x14ac:dyDescent="0.35">
      <c r="A1089" s="1">
        <v>40177</v>
      </c>
      <c r="B1089" s="2" t="s">
        <v>8</v>
      </c>
      <c r="C1089">
        <v>115</v>
      </c>
    </row>
    <row r="1090" spans="1:3" x14ac:dyDescent="0.35">
      <c r="A1090" s="1">
        <v>40177</v>
      </c>
      <c r="B1090" s="2" t="s">
        <v>30</v>
      </c>
      <c r="C1090">
        <v>126</v>
      </c>
    </row>
    <row r="1091" spans="1:3" x14ac:dyDescent="0.35">
      <c r="A1091" s="1">
        <v>40180</v>
      </c>
      <c r="B1091" s="2" t="s">
        <v>28</v>
      </c>
      <c r="C1091">
        <v>73</v>
      </c>
    </row>
    <row r="1092" spans="1:3" x14ac:dyDescent="0.35">
      <c r="A1092" s="1">
        <v>40180</v>
      </c>
      <c r="B1092" s="2" t="s">
        <v>22</v>
      </c>
      <c r="C1092">
        <v>413</v>
      </c>
    </row>
    <row r="1093" spans="1:3" x14ac:dyDescent="0.35">
      <c r="A1093" s="1">
        <v>40181</v>
      </c>
      <c r="B1093" s="2" t="s">
        <v>7</v>
      </c>
      <c r="C1093">
        <v>393</v>
      </c>
    </row>
    <row r="1094" spans="1:3" x14ac:dyDescent="0.35">
      <c r="A1094" s="1">
        <v>40184</v>
      </c>
      <c r="B1094" s="2" t="s">
        <v>143</v>
      </c>
      <c r="C1094">
        <v>13</v>
      </c>
    </row>
    <row r="1095" spans="1:3" x14ac:dyDescent="0.35">
      <c r="A1095" s="1">
        <v>40185</v>
      </c>
      <c r="B1095" s="2" t="s">
        <v>22</v>
      </c>
      <c r="C1095">
        <v>211</v>
      </c>
    </row>
    <row r="1096" spans="1:3" x14ac:dyDescent="0.35">
      <c r="A1096" s="1">
        <v>40189</v>
      </c>
      <c r="B1096" s="2" t="s">
        <v>61</v>
      </c>
      <c r="C1096">
        <v>116</v>
      </c>
    </row>
    <row r="1097" spans="1:3" x14ac:dyDescent="0.35">
      <c r="A1097" s="1">
        <v>40189</v>
      </c>
      <c r="B1097" s="2" t="s">
        <v>0</v>
      </c>
      <c r="C1097">
        <v>9</v>
      </c>
    </row>
    <row r="1098" spans="1:3" x14ac:dyDescent="0.35">
      <c r="A1098" s="1">
        <v>40193</v>
      </c>
      <c r="B1098" s="2" t="s">
        <v>45</v>
      </c>
      <c r="C1098">
        <v>117</v>
      </c>
    </row>
    <row r="1099" spans="1:3" x14ac:dyDescent="0.35">
      <c r="A1099" s="1">
        <v>40194</v>
      </c>
      <c r="B1099" s="2" t="s">
        <v>50</v>
      </c>
      <c r="C1099">
        <v>221</v>
      </c>
    </row>
    <row r="1100" spans="1:3" x14ac:dyDescent="0.35">
      <c r="A1100" s="1">
        <v>40198</v>
      </c>
      <c r="B1100" s="2" t="s">
        <v>152</v>
      </c>
      <c r="C1100">
        <v>9</v>
      </c>
    </row>
    <row r="1101" spans="1:3" x14ac:dyDescent="0.35">
      <c r="A1101" s="1">
        <v>40199</v>
      </c>
      <c r="B1101" s="2" t="s">
        <v>17</v>
      </c>
      <c r="C1101">
        <v>214</v>
      </c>
    </row>
    <row r="1102" spans="1:3" x14ac:dyDescent="0.35">
      <c r="A1102" s="1">
        <v>40200</v>
      </c>
      <c r="B1102" s="2" t="s">
        <v>37</v>
      </c>
      <c r="C1102">
        <v>138</v>
      </c>
    </row>
    <row r="1103" spans="1:3" x14ac:dyDescent="0.35">
      <c r="A1103" s="1">
        <v>40201</v>
      </c>
      <c r="B1103" s="2" t="s">
        <v>81</v>
      </c>
      <c r="C1103">
        <v>11</v>
      </c>
    </row>
    <row r="1104" spans="1:3" x14ac:dyDescent="0.35">
      <c r="A1104" s="1">
        <v>40201</v>
      </c>
      <c r="B1104" s="2" t="s">
        <v>52</v>
      </c>
      <c r="C1104">
        <v>128</v>
      </c>
    </row>
    <row r="1105" spans="1:3" x14ac:dyDescent="0.35">
      <c r="A1105" s="1">
        <v>40202</v>
      </c>
      <c r="B1105" s="2" t="s">
        <v>17</v>
      </c>
      <c r="C1105">
        <v>376</v>
      </c>
    </row>
    <row r="1106" spans="1:3" x14ac:dyDescent="0.35">
      <c r="A1106" s="1">
        <v>40203</v>
      </c>
      <c r="B1106" s="2" t="s">
        <v>17</v>
      </c>
      <c r="C1106">
        <v>121</v>
      </c>
    </row>
    <row r="1107" spans="1:3" x14ac:dyDescent="0.35">
      <c r="A1107" s="1">
        <v>40203</v>
      </c>
      <c r="B1107" s="2" t="s">
        <v>14</v>
      </c>
      <c r="C1107">
        <v>200</v>
      </c>
    </row>
    <row r="1108" spans="1:3" x14ac:dyDescent="0.35">
      <c r="A1108" s="1">
        <v>40204</v>
      </c>
      <c r="B1108" s="2" t="s">
        <v>17</v>
      </c>
      <c r="C1108">
        <v>500</v>
      </c>
    </row>
    <row r="1109" spans="1:3" x14ac:dyDescent="0.35">
      <c r="A1109" s="1">
        <v>40206</v>
      </c>
      <c r="B1109" s="2" t="s">
        <v>71</v>
      </c>
      <c r="C1109">
        <v>108</v>
      </c>
    </row>
    <row r="1110" spans="1:3" x14ac:dyDescent="0.35">
      <c r="A1110" s="1">
        <v>40207</v>
      </c>
      <c r="B1110" s="2" t="s">
        <v>25</v>
      </c>
      <c r="C1110">
        <v>59</v>
      </c>
    </row>
    <row r="1111" spans="1:3" x14ac:dyDescent="0.35">
      <c r="A1111" s="1">
        <v>40208</v>
      </c>
      <c r="B1111" s="2" t="s">
        <v>10</v>
      </c>
      <c r="C1111">
        <v>191</v>
      </c>
    </row>
    <row r="1112" spans="1:3" x14ac:dyDescent="0.35">
      <c r="A1112" s="1">
        <v>40209</v>
      </c>
      <c r="B1112" s="2" t="s">
        <v>19</v>
      </c>
      <c r="C1112">
        <v>189</v>
      </c>
    </row>
    <row r="1113" spans="1:3" x14ac:dyDescent="0.35">
      <c r="A1113" s="1">
        <v>40211</v>
      </c>
      <c r="B1113" s="2" t="s">
        <v>45</v>
      </c>
      <c r="C1113">
        <v>247</v>
      </c>
    </row>
    <row r="1114" spans="1:3" x14ac:dyDescent="0.35">
      <c r="A1114" s="1">
        <v>40211</v>
      </c>
      <c r="B1114" s="2" t="s">
        <v>35</v>
      </c>
      <c r="C1114">
        <v>195</v>
      </c>
    </row>
    <row r="1115" spans="1:3" x14ac:dyDescent="0.35">
      <c r="A1115" s="1">
        <v>40212</v>
      </c>
      <c r="B1115" s="2" t="s">
        <v>204</v>
      </c>
      <c r="C1115">
        <v>6</v>
      </c>
    </row>
    <row r="1116" spans="1:3" x14ac:dyDescent="0.35">
      <c r="A1116" s="1">
        <v>40213</v>
      </c>
      <c r="B1116" s="2" t="s">
        <v>205</v>
      </c>
      <c r="C1116">
        <v>1</v>
      </c>
    </row>
    <row r="1117" spans="1:3" x14ac:dyDescent="0.35">
      <c r="A1117" s="1">
        <v>40214</v>
      </c>
      <c r="B1117" s="2" t="s">
        <v>50</v>
      </c>
      <c r="C1117">
        <v>347</v>
      </c>
    </row>
    <row r="1118" spans="1:3" x14ac:dyDescent="0.35">
      <c r="A1118" s="1">
        <v>40217</v>
      </c>
      <c r="B1118" s="2" t="s">
        <v>14</v>
      </c>
      <c r="C1118">
        <v>317</v>
      </c>
    </row>
    <row r="1119" spans="1:3" x14ac:dyDescent="0.35">
      <c r="A1119" s="1">
        <v>40218</v>
      </c>
      <c r="B1119" s="2" t="s">
        <v>45</v>
      </c>
      <c r="C1119">
        <v>271</v>
      </c>
    </row>
    <row r="1120" spans="1:3" x14ac:dyDescent="0.35">
      <c r="A1120" s="1">
        <v>40218</v>
      </c>
      <c r="B1120" s="2" t="s">
        <v>85</v>
      </c>
      <c r="C1120">
        <v>4</v>
      </c>
    </row>
    <row r="1121" spans="1:3" x14ac:dyDescent="0.35">
      <c r="A1121" s="1">
        <v>40220</v>
      </c>
      <c r="B1121" s="2" t="s">
        <v>28</v>
      </c>
      <c r="C1121">
        <v>121</v>
      </c>
    </row>
    <row r="1122" spans="1:3" x14ac:dyDescent="0.35">
      <c r="A1122" s="1">
        <v>40221</v>
      </c>
      <c r="B1122" s="2" t="s">
        <v>6</v>
      </c>
      <c r="C1122">
        <v>81</v>
      </c>
    </row>
    <row r="1123" spans="1:3" x14ac:dyDescent="0.35">
      <c r="A1123" s="1">
        <v>40221</v>
      </c>
      <c r="B1123" s="2" t="s">
        <v>84</v>
      </c>
      <c r="C1123">
        <v>1</v>
      </c>
    </row>
    <row r="1124" spans="1:3" x14ac:dyDescent="0.35">
      <c r="A1124" s="1">
        <v>40223</v>
      </c>
      <c r="B1124" s="2" t="s">
        <v>30</v>
      </c>
      <c r="C1124">
        <v>142</v>
      </c>
    </row>
    <row r="1125" spans="1:3" x14ac:dyDescent="0.35">
      <c r="A1125" s="1">
        <v>40224</v>
      </c>
      <c r="B1125" s="2" t="s">
        <v>22</v>
      </c>
      <c r="C1125">
        <v>265</v>
      </c>
    </row>
    <row r="1126" spans="1:3" x14ac:dyDescent="0.35">
      <c r="A1126" s="1">
        <v>40225</v>
      </c>
      <c r="B1126" s="2" t="s">
        <v>6</v>
      </c>
      <c r="C1126">
        <v>194</v>
      </c>
    </row>
    <row r="1127" spans="1:3" x14ac:dyDescent="0.35">
      <c r="A1127" s="1">
        <v>40225</v>
      </c>
      <c r="B1127" s="2" t="s">
        <v>161</v>
      </c>
      <c r="C1127">
        <v>15</v>
      </c>
    </row>
    <row r="1128" spans="1:3" x14ac:dyDescent="0.35">
      <c r="A1128" s="1">
        <v>40227</v>
      </c>
      <c r="B1128" s="2" t="s">
        <v>10</v>
      </c>
      <c r="C1128">
        <v>23</v>
      </c>
    </row>
    <row r="1129" spans="1:3" x14ac:dyDescent="0.35">
      <c r="A1129" s="1">
        <v>40227</v>
      </c>
      <c r="B1129" s="2" t="s">
        <v>22</v>
      </c>
      <c r="C1129">
        <v>279</v>
      </c>
    </row>
    <row r="1130" spans="1:3" x14ac:dyDescent="0.35">
      <c r="A1130" s="1">
        <v>40229</v>
      </c>
      <c r="B1130" s="2" t="s">
        <v>206</v>
      </c>
      <c r="C1130">
        <v>1</v>
      </c>
    </row>
    <row r="1131" spans="1:3" x14ac:dyDescent="0.35">
      <c r="A1131" s="1">
        <v>40234</v>
      </c>
      <c r="B1131" s="2" t="s">
        <v>22</v>
      </c>
      <c r="C1131">
        <v>487</v>
      </c>
    </row>
    <row r="1132" spans="1:3" x14ac:dyDescent="0.35">
      <c r="A1132" s="1">
        <v>40234</v>
      </c>
      <c r="B1132" s="2" t="s">
        <v>7</v>
      </c>
      <c r="C1132">
        <v>395</v>
      </c>
    </row>
    <row r="1133" spans="1:3" x14ac:dyDescent="0.35">
      <c r="A1133" s="1">
        <v>40236</v>
      </c>
      <c r="B1133" s="2" t="s">
        <v>71</v>
      </c>
      <c r="C1133">
        <v>91</v>
      </c>
    </row>
    <row r="1134" spans="1:3" x14ac:dyDescent="0.35">
      <c r="A1134" s="1">
        <v>40236</v>
      </c>
      <c r="B1134" s="2" t="s">
        <v>25</v>
      </c>
      <c r="C1134">
        <v>39</v>
      </c>
    </row>
    <row r="1135" spans="1:3" x14ac:dyDescent="0.35">
      <c r="A1135" s="1">
        <v>40236</v>
      </c>
      <c r="B1135" s="2" t="s">
        <v>22</v>
      </c>
      <c r="C1135">
        <v>312</v>
      </c>
    </row>
    <row r="1136" spans="1:3" x14ac:dyDescent="0.35">
      <c r="A1136" s="1">
        <v>40237</v>
      </c>
      <c r="B1136" s="2" t="s">
        <v>207</v>
      </c>
      <c r="C1136">
        <v>20</v>
      </c>
    </row>
    <row r="1137" spans="1:3" x14ac:dyDescent="0.35">
      <c r="A1137" s="1">
        <v>40240</v>
      </c>
      <c r="B1137" s="2" t="s">
        <v>28</v>
      </c>
      <c r="C1137">
        <v>35</v>
      </c>
    </row>
    <row r="1138" spans="1:3" x14ac:dyDescent="0.35">
      <c r="A1138" s="1">
        <v>40242</v>
      </c>
      <c r="B1138" s="2" t="s">
        <v>203</v>
      </c>
      <c r="C1138">
        <v>20</v>
      </c>
    </row>
    <row r="1139" spans="1:3" x14ac:dyDescent="0.35">
      <c r="A1139" s="1">
        <v>40245</v>
      </c>
      <c r="B1139" s="2" t="s">
        <v>30</v>
      </c>
      <c r="C1139">
        <v>125</v>
      </c>
    </row>
    <row r="1140" spans="1:3" x14ac:dyDescent="0.35">
      <c r="A1140" s="1">
        <v>40245</v>
      </c>
      <c r="B1140" s="2" t="s">
        <v>45</v>
      </c>
      <c r="C1140">
        <v>396</v>
      </c>
    </row>
    <row r="1141" spans="1:3" x14ac:dyDescent="0.35">
      <c r="A1141" s="1">
        <v>40246</v>
      </c>
      <c r="B1141" s="2" t="s">
        <v>208</v>
      </c>
      <c r="C1141">
        <v>7</v>
      </c>
    </row>
    <row r="1142" spans="1:3" x14ac:dyDescent="0.35">
      <c r="A1142" s="1">
        <v>40247</v>
      </c>
      <c r="B1142" s="2" t="s">
        <v>78</v>
      </c>
      <c r="C1142">
        <v>59</v>
      </c>
    </row>
    <row r="1143" spans="1:3" x14ac:dyDescent="0.35">
      <c r="A1143" s="1">
        <v>40250</v>
      </c>
      <c r="B1143" s="2" t="s">
        <v>14</v>
      </c>
      <c r="C1143">
        <v>417</v>
      </c>
    </row>
    <row r="1144" spans="1:3" x14ac:dyDescent="0.35">
      <c r="A1144" s="1">
        <v>40250</v>
      </c>
      <c r="B1144" s="2" t="s">
        <v>45</v>
      </c>
      <c r="C1144">
        <v>115</v>
      </c>
    </row>
    <row r="1145" spans="1:3" x14ac:dyDescent="0.35">
      <c r="A1145" s="1">
        <v>40253</v>
      </c>
      <c r="B1145" s="2" t="s">
        <v>54</v>
      </c>
      <c r="C1145">
        <v>6</v>
      </c>
    </row>
    <row r="1146" spans="1:3" x14ac:dyDescent="0.35">
      <c r="A1146" s="1">
        <v>40254</v>
      </c>
      <c r="B1146" s="2" t="s">
        <v>19</v>
      </c>
      <c r="C1146">
        <v>69</v>
      </c>
    </row>
    <row r="1147" spans="1:3" x14ac:dyDescent="0.35">
      <c r="A1147" s="1">
        <v>40256</v>
      </c>
      <c r="B1147" s="2" t="s">
        <v>12</v>
      </c>
      <c r="C1147">
        <v>58</v>
      </c>
    </row>
    <row r="1148" spans="1:3" x14ac:dyDescent="0.35">
      <c r="A1148" s="1">
        <v>40256</v>
      </c>
      <c r="B1148" s="2" t="s">
        <v>25</v>
      </c>
      <c r="C1148">
        <v>159</v>
      </c>
    </row>
    <row r="1149" spans="1:3" x14ac:dyDescent="0.35">
      <c r="A1149" s="1">
        <v>40258</v>
      </c>
      <c r="B1149" s="2" t="s">
        <v>209</v>
      </c>
      <c r="C1149">
        <v>6</v>
      </c>
    </row>
    <row r="1150" spans="1:3" x14ac:dyDescent="0.35">
      <c r="A1150" s="1">
        <v>40259</v>
      </c>
      <c r="B1150" s="2" t="s">
        <v>12</v>
      </c>
      <c r="C1150">
        <v>103</v>
      </c>
    </row>
    <row r="1151" spans="1:3" x14ac:dyDescent="0.35">
      <c r="A1151" s="1">
        <v>40263</v>
      </c>
      <c r="B1151" s="2" t="s">
        <v>7</v>
      </c>
      <c r="C1151">
        <v>155</v>
      </c>
    </row>
    <row r="1152" spans="1:3" x14ac:dyDescent="0.35">
      <c r="A1152" s="1">
        <v>40263</v>
      </c>
      <c r="B1152" s="2" t="s">
        <v>81</v>
      </c>
      <c r="C1152">
        <v>10</v>
      </c>
    </row>
    <row r="1153" spans="1:3" x14ac:dyDescent="0.35">
      <c r="A1153" s="1">
        <v>40265</v>
      </c>
      <c r="B1153" s="2" t="s">
        <v>28</v>
      </c>
      <c r="C1153">
        <v>158</v>
      </c>
    </row>
    <row r="1154" spans="1:3" x14ac:dyDescent="0.35">
      <c r="A1154" s="1">
        <v>40267</v>
      </c>
      <c r="B1154" s="2" t="s">
        <v>55</v>
      </c>
      <c r="C1154">
        <v>146</v>
      </c>
    </row>
    <row r="1155" spans="1:3" x14ac:dyDescent="0.35">
      <c r="A1155" s="1">
        <v>40268</v>
      </c>
      <c r="B1155" s="2" t="s">
        <v>22</v>
      </c>
      <c r="C1155">
        <v>230</v>
      </c>
    </row>
    <row r="1156" spans="1:3" x14ac:dyDescent="0.35">
      <c r="A1156" s="1">
        <v>40270</v>
      </c>
      <c r="B1156" s="2" t="s">
        <v>39</v>
      </c>
      <c r="C1156">
        <v>143</v>
      </c>
    </row>
    <row r="1157" spans="1:3" x14ac:dyDescent="0.35">
      <c r="A1157" s="1">
        <v>40270</v>
      </c>
      <c r="B1157" s="2" t="s">
        <v>61</v>
      </c>
      <c r="C1157">
        <v>167</v>
      </c>
    </row>
    <row r="1158" spans="1:3" x14ac:dyDescent="0.35">
      <c r="A1158" s="1">
        <v>40270</v>
      </c>
      <c r="B1158" s="2" t="s">
        <v>52</v>
      </c>
      <c r="C1158">
        <v>119</v>
      </c>
    </row>
    <row r="1159" spans="1:3" x14ac:dyDescent="0.35">
      <c r="A1159" s="1">
        <v>40272</v>
      </c>
      <c r="B1159" s="2" t="s">
        <v>14</v>
      </c>
      <c r="C1159">
        <v>400</v>
      </c>
    </row>
    <row r="1160" spans="1:3" x14ac:dyDescent="0.35">
      <c r="A1160" s="1">
        <v>40274</v>
      </c>
      <c r="B1160" s="2" t="s">
        <v>37</v>
      </c>
      <c r="C1160">
        <v>172</v>
      </c>
    </row>
    <row r="1161" spans="1:3" x14ac:dyDescent="0.35">
      <c r="A1161" s="1">
        <v>40275</v>
      </c>
      <c r="B1161" s="2" t="s">
        <v>98</v>
      </c>
      <c r="C1161">
        <v>19</v>
      </c>
    </row>
    <row r="1162" spans="1:3" x14ac:dyDescent="0.35">
      <c r="A1162" s="1">
        <v>40277</v>
      </c>
      <c r="B1162" s="2" t="s">
        <v>7</v>
      </c>
      <c r="C1162">
        <v>116</v>
      </c>
    </row>
    <row r="1163" spans="1:3" x14ac:dyDescent="0.35">
      <c r="A1163" s="1">
        <v>40279</v>
      </c>
      <c r="B1163" s="2" t="s">
        <v>22</v>
      </c>
      <c r="C1163">
        <v>143</v>
      </c>
    </row>
    <row r="1164" spans="1:3" x14ac:dyDescent="0.35">
      <c r="A1164" s="1">
        <v>40280</v>
      </c>
      <c r="B1164" s="2" t="s">
        <v>9</v>
      </c>
      <c r="C1164">
        <v>222</v>
      </c>
    </row>
    <row r="1165" spans="1:3" x14ac:dyDescent="0.35">
      <c r="A1165" s="1">
        <v>40282</v>
      </c>
      <c r="B1165" s="2" t="s">
        <v>9</v>
      </c>
      <c r="C1165">
        <v>352</v>
      </c>
    </row>
    <row r="1166" spans="1:3" x14ac:dyDescent="0.35">
      <c r="A1166" s="1">
        <v>40282</v>
      </c>
      <c r="B1166" s="2" t="s">
        <v>52</v>
      </c>
      <c r="C1166">
        <v>69</v>
      </c>
    </row>
    <row r="1167" spans="1:3" x14ac:dyDescent="0.35">
      <c r="A1167" s="1">
        <v>40283</v>
      </c>
      <c r="B1167" s="2" t="s">
        <v>45</v>
      </c>
      <c r="C1167">
        <v>182</v>
      </c>
    </row>
    <row r="1168" spans="1:3" x14ac:dyDescent="0.35">
      <c r="A1168" s="1">
        <v>40285</v>
      </c>
      <c r="B1168" s="2" t="s">
        <v>9</v>
      </c>
      <c r="C1168">
        <v>182</v>
      </c>
    </row>
    <row r="1169" spans="1:3" x14ac:dyDescent="0.35">
      <c r="A1169" s="1">
        <v>40285</v>
      </c>
      <c r="B1169" s="2" t="s">
        <v>52</v>
      </c>
      <c r="C1169">
        <v>165</v>
      </c>
    </row>
    <row r="1170" spans="1:3" x14ac:dyDescent="0.35">
      <c r="A1170" s="1">
        <v>40286</v>
      </c>
      <c r="B1170" s="2" t="s">
        <v>40</v>
      </c>
      <c r="C1170">
        <v>18</v>
      </c>
    </row>
    <row r="1171" spans="1:3" x14ac:dyDescent="0.35">
      <c r="A1171" s="1">
        <v>40286</v>
      </c>
      <c r="B1171" s="2" t="s">
        <v>210</v>
      </c>
      <c r="C1171">
        <v>2</v>
      </c>
    </row>
    <row r="1172" spans="1:3" x14ac:dyDescent="0.35">
      <c r="A1172" s="1">
        <v>40287</v>
      </c>
      <c r="B1172" s="2" t="s">
        <v>184</v>
      </c>
      <c r="C1172">
        <v>15</v>
      </c>
    </row>
    <row r="1173" spans="1:3" x14ac:dyDescent="0.35">
      <c r="A1173" s="1">
        <v>40288</v>
      </c>
      <c r="B1173" s="2" t="s">
        <v>211</v>
      </c>
      <c r="C1173">
        <v>19</v>
      </c>
    </row>
    <row r="1174" spans="1:3" x14ac:dyDescent="0.35">
      <c r="A1174" s="1">
        <v>40289</v>
      </c>
      <c r="B1174" s="2" t="s">
        <v>37</v>
      </c>
      <c r="C1174">
        <v>66</v>
      </c>
    </row>
    <row r="1175" spans="1:3" x14ac:dyDescent="0.35">
      <c r="A1175" s="1">
        <v>40289</v>
      </c>
      <c r="B1175" s="2" t="s">
        <v>170</v>
      </c>
      <c r="C1175">
        <v>12</v>
      </c>
    </row>
    <row r="1176" spans="1:3" x14ac:dyDescent="0.35">
      <c r="A1176" s="1">
        <v>40290</v>
      </c>
      <c r="B1176" s="2" t="s">
        <v>118</v>
      </c>
      <c r="C1176">
        <v>19</v>
      </c>
    </row>
    <row r="1177" spans="1:3" x14ac:dyDescent="0.35">
      <c r="A1177" s="1">
        <v>40290</v>
      </c>
      <c r="B1177" s="2" t="s">
        <v>23</v>
      </c>
      <c r="C1177">
        <v>96</v>
      </c>
    </row>
    <row r="1178" spans="1:3" x14ac:dyDescent="0.35">
      <c r="A1178" s="1">
        <v>40293</v>
      </c>
      <c r="B1178" s="2" t="s">
        <v>9</v>
      </c>
      <c r="C1178">
        <v>240</v>
      </c>
    </row>
    <row r="1179" spans="1:3" x14ac:dyDescent="0.35">
      <c r="A1179" s="1">
        <v>40295</v>
      </c>
      <c r="B1179" s="2" t="s">
        <v>28</v>
      </c>
      <c r="C1179">
        <v>57</v>
      </c>
    </row>
    <row r="1180" spans="1:3" x14ac:dyDescent="0.35">
      <c r="A1180" s="1">
        <v>40299</v>
      </c>
      <c r="B1180" s="2" t="s">
        <v>14</v>
      </c>
      <c r="C1180">
        <v>475</v>
      </c>
    </row>
    <row r="1181" spans="1:3" x14ac:dyDescent="0.35">
      <c r="A1181" s="1">
        <v>40300</v>
      </c>
      <c r="B1181" s="2" t="s">
        <v>7</v>
      </c>
      <c r="C1181">
        <v>162</v>
      </c>
    </row>
    <row r="1182" spans="1:3" x14ac:dyDescent="0.35">
      <c r="A1182" s="1">
        <v>40302</v>
      </c>
      <c r="B1182" s="2" t="s">
        <v>7</v>
      </c>
      <c r="C1182">
        <v>150</v>
      </c>
    </row>
    <row r="1183" spans="1:3" x14ac:dyDescent="0.35">
      <c r="A1183" s="1">
        <v>40303</v>
      </c>
      <c r="B1183" s="2" t="s">
        <v>50</v>
      </c>
      <c r="C1183">
        <v>139</v>
      </c>
    </row>
    <row r="1184" spans="1:3" x14ac:dyDescent="0.35">
      <c r="A1184" s="1">
        <v>40305</v>
      </c>
      <c r="B1184" s="2" t="s">
        <v>19</v>
      </c>
      <c r="C1184">
        <v>183</v>
      </c>
    </row>
    <row r="1185" spans="1:3" x14ac:dyDescent="0.35">
      <c r="A1185" s="1">
        <v>40315</v>
      </c>
      <c r="B1185" s="2" t="s">
        <v>7</v>
      </c>
      <c r="C1185">
        <v>214</v>
      </c>
    </row>
    <row r="1186" spans="1:3" x14ac:dyDescent="0.35">
      <c r="A1186" s="1">
        <v>40318</v>
      </c>
      <c r="B1186" s="2" t="s">
        <v>175</v>
      </c>
      <c r="C1186">
        <v>14</v>
      </c>
    </row>
    <row r="1187" spans="1:3" x14ac:dyDescent="0.35">
      <c r="A1187" s="1">
        <v>40319</v>
      </c>
      <c r="B1187" s="2" t="s">
        <v>195</v>
      </c>
      <c r="C1187">
        <v>2</v>
      </c>
    </row>
    <row r="1188" spans="1:3" x14ac:dyDescent="0.35">
      <c r="A1188" s="1">
        <v>40320</v>
      </c>
      <c r="B1188" s="2" t="s">
        <v>22</v>
      </c>
      <c r="C1188">
        <v>383</v>
      </c>
    </row>
    <row r="1189" spans="1:3" x14ac:dyDescent="0.35">
      <c r="A1189" s="1">
        <v>40321</v>
      </c>
      <c r="B1189" s="2" t="s">
        <v>0</v>
      </c>
      <c r="C1189">
        <v>14</v>
      </c>
    </row>
    <row r="1190" spans="1:3" x14ac:dyDescent="0.35">
      <c r="A1190" s="1">
        <v>40321</v>
      </c>
      <c r="B1190" s="2" t="s">
        <v>52</v>
      </c>
      <c r="C1190">
        <v>127</v>
      </c>
    </row>
    <row r="1191" spans="1:3" x14ac:dyDescent="0.35">
      <c r="A1191" s="1">
        <v>40322</v>
      </c>
      <c r="B1191" s="2" t="s">
        <v>30</v>
      </c>
      <c r="C1191">
        <v>179</v>
      </c>
    </row>
    <row r="1192" spans="1:3" x14ac:dyDescent="0.35">
      <c r="A1192" s="1">
        <v>40323</v>
      </c>
      <c r="B1192" s="2" t="s">
        <v>23</v>
      </c>
      <c r="C1192">
        <v>74</v>
      </c>
    </row>
    <row r="1193" spans="1:3" x14ac:dyDescent="0.35">
      <c r="A1193" s="1">
        <v>40323</v>
      </c>
      <c r="B1193" s="2" t="s">
        <v>50</v>
      </c>
      <c r="C1193">
        <v>311</v>
      </c>
    </row>
    <row r="1194" spans="1:3" x14ac:dyDescent="0.35">
      <c r="A1194" s="1">
        <v>40327</v>
      </c>
      <c r="B1194" s="2" t="s">
        <v>66</v>
      </c>
      <c r="C1194">
        <v>190</v>
      </c>
    </row>
    <row r="1195" spans="1:3" x14ac:dyDescent="0.35">
      <c r="A1195" s="1">
        <v>40329</v>
      </c>
      <c r="B1195" s="2" t="s">
        <v>31</v>
      </c>
      <c r="C1195">
        <v>67</v>
      </c>
    </row>
    <row r="1196" spans="1:3" x14ac:dyDescent="0.35">
      <c r="A1196" s="1">
        <v>40331</v>
      </c>
      <c r="B1196" s="2" t="s">
        <v>7</v>
      </c>
      <c r="C1196">
        <v>331</v>
      </c>
    </row>
    <row r="1197" spans="1:3" x14ac:dyDescent="0.35">
      <c r="A1197" s="1">
        <v>40331</v>
      </c>
      <c r="B1197" s="2" t="s">
        <v>39</v>
      </c>
      <c r="C1197">
        <v>114</v>
      </c>
    </row>
    <row r="1198" spans="1:3" x14ac:dyDescent="0.35">
      <c r="A1198" s="1">
        <v>40332</v>
      </c>
      <c r="B1198" s="2" t="s">
        <v>52</v>
      </c>
      <c r="C1198">
        <v>79</v>
      </c>
    </row>
    <row r="1199" spans="1:3" x14ac:dyDescent="0.35">
      <c r="A1199" s="1">
        <v>40333</v>
      </c>
      <c r="B1199" s="2" t="s">
        <v>71</v>
      </c>
      <c r="C1199">
        <v>22</v>
      </c>
    </row>
    <row r="1200" spans="1:3" x14ac:dyDescent="0.35">
      <c r="A1200" s="1">
        <v>40333</v>
      </c>
      <c r="B1200" s="2" t="s">
        <v>92</v>
      </c>
      <c r="C1200">
        <v>5</v>
      </c>
    </row>
    <row r="1201" spans="1:3" x14ac:dyDescent="0.35">
      <c r="A1201" s="1">
        <v>40336</v>
      </c>
      <c r="B1201" s="2" t="s">
        <v>72</v>
      </c>
      <c r="C1201">
        <v>17</v>
      </c>
    </row>
    <row r="1202" spans="1:3" x14ac:dyDescent="0.35">
      <c r="A1202" s="1">
        <v>40337</v>
      </c>
      <c r="B1202" s="2" t="s">
        <v>45</v>
      </c>
      <c r="C1202">
        <v>344</v>
      </c>
    </row>
    <row r="1203" spans="1:3" x14ac:dyDescent="0.35">
      <c r="A1203" s="1">
        <v>40337</v>
      </c>
      <c r="B1203" s="2" t="s">
        <v>14</v>
      </c>
      <c r="C1203">
        <v>329</v>
      </c>
    </row>
    <row r="1204" spans="1:3" x14ac:dyDescent="0.35">
      <c r="A1204" s="1">
        <v>40337</v>
      </c>
      <c r="B1204" s="2" t="s">
        <v>112</v>
      </c>
      <c r="C1204">
        <v>10</v>
      </c>
    </row>
    <row r="1205" spans="1:3" x14ac:dyDescent="0.35">
      <c r="A1205" s="1">
        <v>40341</v>
      </c>
      <c r="B1205" s="2" t="s">
        <v>30</v>
      </c>
      <c r="C1205">
        <v>105</v>
      </c>
    </row>
    <row r="1206" spans="1:3" x14ac:dyDescent="0.35">
      <c r="A1206" s="1">
        <v>40342</v>
      </c>
      <c r="B1206" s="2" t="s">
        <v>69</v>
      </c>
      <c r="C1206">
        <v>26</v>
      </c>
    </row>
    <row r="1207" spans="1:3" x14ac:dyDescent="0.35">
      <c r="A1207" s="1">
        <v>40343</v>
      </c>
      <c r="B1207" s="2" t="s">
        <v>39</v>
      </c>
      <c r="C1207">
        <v>121</v>
      </c>
    </row>
    <row r="1208" spans="1:3" x14ac:dyDescent="0.35">
      <c r="A1208" s="1">
        <v>40345</v>
      </c>
      <c r="B1208" s="2" t="s">
        <v>8</v>
      </c>
      <c r="C1208">
        <v>174</v>
      </c>
    </row>
    <row r="1209" spans="1:3" x14ac:dyDescent="0.35">
      <c r="A1209" s="1">
        <v>40346</v>
      </c>
      <c r="B1209" s="2" t="s">
        <v>14</v>
      </c>
      <c r="C1209">
        <v>233</v>
      </c>
    </row>
    <row r="1210" spans="1:3" x14ac:dyDescent="0.35">
      <c r="A1210" s="1">
        <v>40347</v>
      </c>
      <c r="B1210" s="2" t="s">
        <v>10</v>
      </c>
      <c r="C1210">
        <v>117</v>
      </c>
    </row>
    <row r="1211" spans="1:3" x14ac:dyDescent="0.35">
      <c r="A1211" s="1">
        <v>40348</v>
      </c>
      <c r="B1211" s="2" t="s">
        <v>72</v>
      </c>
      <c r="C1211">
        <v>11</v>
      </c>
    </row>
    <row r="1212" spans="1:3" x14ac:dyDescent="0.35">
      <c r="A1212" s="1">
        <v>40348</v>
      </c>
      <c r="B1212" s="2" t="s">
        <v>212</v>
      </c>
      <c r="C1212">
        <v>18</v>
      </c>
    </row>
    <row r="1213" spans="1:3" x14ac:dyDescent="0.35">
      <c r="A1213" s="1">
        <v>40348</v>
      </c>
      <c r="B1213" s="2" t="s">
        <v>45</v>
      </c>
      <c r="C1213">
        <v>332</v>
      </c>
    </row>
    <row r="1214" spans="1:3" x14ac:dyDescent="0.35">
      <c r="A1214" s="1">
        <v>40349</v>
      </c>
      <c r="B1214" s="2" t="s">
        <v>156</v>
      </c>
      <c r="C1214">
        <v>6</v>
      </c>
    </row>
    <row r="1215" spans="1:3" x14ac:dyDescent="0.35">
      <c r="A1215" s="1">
        <v>40350</v>
      </c>
      <c r="B1215" s="2" t="s">
        <v>102</v>
      </c>
      <c r="C1215">
        <v>260</v>
      </c>
    </row>
    <row r="1216" spans="1:3" x14ac:dyDescent="0.35">
      <c r="A1216" s="1">
        <v>40350</v>
      </c>
      <c r="B1216" s="2" t="s">
        <v>80</v>
      </c>
      <c r="C1216">
        <v>22</v>
      </c>
    </row>
    <row r="1217" spans="1:3" x14ac:dyDescent="0.35">
      <c r="A1217" s="1">
        <v>40352</v>
      </c>
      <c r="B1217" s="2" t="s">
        <v>129</v>
      </c>
      <c r="C1217">
        <v>9</v>
      </c>
    </row>
    <row r="1218" spans="1:3" x14ac:dyDescent="0.35">
      <c r="A1218" s="1">
        <v>40353</v>
      </c>
      <c r="B1218" s="2" t="s">
        <v>66</v>
      </c>
      <c r="C1218">
        <v>79</v>
      </c>
    </row>
    <row r="1219" spans="1:3" x14ac:dyDescent="0.35">
      <c r="A1219" s="1">
        <v>40355</v>
      </c>
      <c r="B1219" s="2" t="s">
        <v>45</v>
      </c>
      <c r="C1219">
        <v>480</v>
      </c>
    </row>
    <row r="1220" spans="1:3" x14ac:dyDescent="0.35">
      <c r="A1220" s="1">
        <v>40360</v>
      </c>
      <c r="B1220" s="2" t="s">
        <v>9</v>
      </c>
      <c r="C1220">
        <v>154</v>
      </c>
    </row>
    <row r="1221" spans="1:3" x14ac:dyDescent="0.35">
      <c r="A1221" s="1">
        <v>40360</v>
      </c>
      <c r="B1221" s="2" t="s">
        <v>35</v>
      </c>
      <c r="C1221">
        <v>170</v>
      </c>
    </row>
    <row r="1222" spans="1:3" x14ac:dyDescent="0.35">
      <c r="A1222" s="1">
        <v>40361</v>
      </c>
      <c r="B1222" s="2" t="s">
        <v>213</v>
      </c>
      <c r="C1222">
        <v>13</v>
      </c>
    </row>
    <row r="1223" spans="1:3" x14ac:dyDescent="0.35">
      <c r="A1223" s="1">
        <v>40364</v>
      </c>
      <c r="B1223" s="2" t="s">
        <v>18</v>
      </c>
      <c r="C1223">
        <v>29</v>
      </c>
    </row>
    <row r="1224" spans="1:3" x14ac:dyDescent="0.35">
      <c r="A1224" s="1">
        <v>40366</v>
      </c>
      <c r="B1224" s="2" t="s">
        <v>19</v>
      </c>
      <c r="C1224">
        <v>80</v>
      </c>
    </row>
    <row r="1225" spans="1:3" x14ac:dyDescent="0.35">
      <c r="A1225" s="1">
        <v>40370</v>
      </c>
      <c r="B1225" s="2" t="s">
        <v>176</v>
      </c>
      <c r="C1225">
        <v>20</v>
      </c>
    </row>
    <row r="1226" spans="1:3" x14ac:dyDescent="0.35">
      <c r="A1226" s="1">
        <v>40370</v>
      </c>
      <c r="B1226" s="2" t="s">
        <v>9</v>
      </c>
      <c r="C1226">
        <v>401</v>
      </c>
    </row>
    <row r="1227" spans="1:3" x14ac:dyDescent="0.35">
      <c r="A1227" s="1">
        <v>40372</v>
      </c>
      <c r="B1227" s="2" t="s">
        <v>39</v>
      </c>
      <c r="C1227">
        <v>134</v>
      </c>
    </row>
    <row r="1228" spans="1:3" x14ac:dyDescent="0.35">
      <c r="A1228" s="1">
        <v>40374</v>
      </c>
      <c r="B1228" s="2" t="s">
        <v>37</v>
      </c>
      <c r="C1228">
        <v>107</v>
      </c>
    </row>
    <row r="1229" spans="1:3" x14ac:dyDescent="0.35">
      <c r="A1229" s="1">
        <v>40379</v>
      </c>
      <c r="B1229" s="2" t="s">
        <v>10</v>
      </c>
      <c r="C1229">
        <v>30</v>
      </c>
    </row>
    <row r="1230" spans="1:3" x14ac:dyDescent="0.35">
      <c r="A1230" s="1">
        <v>40381</v>
      </c>
      <c r="B1230" s="2" t="s">
        <v>24</v>
      </c>
      <c r="C1230">
        <v>138</v>
      </c>
    </row>
    <row r="1231" spans="1:3" x14ac:dyDescent="0.35">
      <c r="A1231" s="1">
        <v>40382</v>
      </c>
      <c r="B1231" s="2" t="s">
        <v>22</v>
      </c>
      <c r="C1231">
        <v>404</v>
      </c>
    </row>
    <row r="1232" spans="1:3" x14ac:dyDescent="0.35">
      <c r="A1232" s="1">
        <v>40386</v>
      </c>
      <c r="B1232" s="2" t="s">
        <v>37</v>
      </c>
      <c r="C1232">
        <v>117</v>
      </c>
    </row>
    <row r="1233" spans="1:3" x14ac:dyDescent="0.35">
      <c r="A1233" s="1">
        <v>40389</v>
      </c>
      <c r="B1233" s="2" t="s">
        <v>9</v>
      </c>
      <c r="C1233">
        <v>124</v>
      </c>
    </row>
    <row r="1234" spans="1:3" x14ac:dyDescent="0.35">
      <c r="A1234" s="1">
        <v>40390</v>
      </c>
      <c r="B1234" s="2" t="s">
        <v>52</v>
      </c>
      <c r="C1234">
        <v>155</v>
      </c>
    </row>
    <row r="1235" spans="1:3" x14ac:dyDescent="0.35">
      <c r="A1235" s="1">
        <v>40391</v>
      </c>
      <c r="B1235" s="2" t="s">
        <v>28</v>
      </c>
      <c r="C1235">
        <v>161</v>
      </c>
    </row>
    <row r="1236" spans="1:3" x14ac:dyDescent="0.35">
      <c r="A1236" s="1">
        <v>40395</v>
      </c>
      <c r="B1236" s="2" t="s">
        <v>12</v>
      </c>
      <c r="C1236">
        <v>80</v>
      </c>
    </row>
    <row r="1237" spans="1:3" x14ac:dyDescent="0.35">
      <c r="A1237" s="1">
        <v>40395</v>
      </c>
      <c r="B1237" s="2" t="s">
        <v>172</v>
      </c>
      <c r="C1237">
        <v>9</v>
      </c>
    </row>
    <row r="1238" spans="1:3" x14ac:dyDescent="0.35">
      <c r="A1238" s="1">
        <v>40396</v>
      </c>
      <c r="B1238" s="2" t="s">
        <v>12</v>
      </c>
      <c r="C1238">
        <v>160</v>
      </c>
    </row>
    <row r="1239" spans="1:3" x14ac:dyDescent="0.35">
      <c r="A1239" s="1">
        <v>40399</v>
      </c>
      <c r="B1239" s="2" t="s">
        <v>113</v>
      </c>
      <c r="C1239">
        <v>18</v>
      </c>
    </row>
    <row r="1240" spans="1:3" x14ac:dyDescent="0.35">
      <c r="A1240" s="1">
        <v>40401</v>
      </c>
      <c r="B1240" s="2" t="s">
        <v>10</v>
      </c>
      <c r="C1240">
        <v>150</v>
      </c>
    </row>
    <row r="1241" spans="1:3" x14ac:dyDescent="0.35">
      <c r="A1241" s="1">
        <v>40405</v>
      </c>
      <c r="B1241" s="2" t="s">
        <v>214</v>
      </c>
      <c r="C1241">
        <v>16</v>
      </c>
    </row>
    <row r="1242" spans="1:3" x14ac:dyDescent="0.35">
      <c r="A1242" s="1">
        <v>40412</v>
      </c>
      <c r="B1242" s="2" t="s">
        <v>69</v>
      </c>
      <c r="C1242">
        <v>158</v>
      </c>
    </row>
    <row r="1243" spans="1:3" x14ac:dyDescent="0.35">
      <c r="A1243" s="1">
        <v>40414</v>
      </c>
      <c r="B1243" s="2" t="s">
        <v>61</v>
      </c>
      <c r="C1243">
        <v>29</v>
      </c>
    </row>
    <row r="1244" spans="1:3" x14ac:dyDescent="0.35">
      <c r="A1244" s="1">
        <v>40423</v>
      </c>
      <c r="B1244" s="2" t="s">
        <v>106</v>
      </c>
      <c r="C1244">
        <v>6</v>
      </c>
    </row>
    <row r="1245" spans="1:3" x14ac:dyDescent="0.35">
      <c r="A1245" s="1">
        <v>40423</v>
      </c>
      <c r="B1245" s="2" t="s">
        <v>9</v>
      </c>
      <c r="C1245">
        <v>489</v>
      </c>
    </row>
    <row r="1246" spans="1:3" x14ac:dyDescent="0.35">
      <c r="A1246" s="1">
        <v>40425</v>
      </c>
      <c r="B1246" s="2" t="s">
        <v>35</v>
      </c>
      <c r="C1246">
        <v>200</v>
      </c>
    </row>
    <row r="1247" spans="1:3" x14ac:dyDescent="0.35">
      <c r="A1247" s="1">
        <v>40427</v>
      </c>
      <c r="B1247" s="2" t="s">
        <v>10</v>
      </c>
      <c r="C1247">
        <v>28</v>
      </c>
    </row>
    <row r="1248" spans="1:3" x14ac:dyDescent="0.35">
      <c r="A1248" s="1">
        <v>40431</v>
      </c>
      <c r="B1248" s="2" t="s">
        <v>10</v>
      </c>
      <c r="C1248">
        <v>28</v>
      </c>
    </row>
    <row r="1249" spans="1:3" x14ac:dyDescent="0.35">
      <c r="A1249" s="1">
        <v>40432</v>
      </c>
      <c r="B1249" s="2" t="s">
        <v>9</v>
      </c>
      <c r="C1249">
        <v>297</v>
      </c>
    </row>
    <row r="1250" spans="1:3" x14ac:dyDescent="0.35">
      <c r="A1250" s="1">
        <v>40434</v>
      </c>
      <c r="B1250" s="2" t="s">
        <v>17</v>
      </c>
      <c r="C1250">
        <v>227</v>
      </c>
    </row>
    <row r="1251" spans="1:3" x14ac:dyDescent="0.35">
      <c r="A1251" s="1">
        <v>40434</v>
      </c>
      <c r="B1251" s="2" t="s">
        <v>140</v>
      </c>
      <c r="C1251">
        <v>14</v>
      </c>
    </row>
    <row r="1252" spans="1:3" x14ac:dyDescent="0.35">
      <c r="A1252" s="1">
        <v>40437</v>
      </c>
      <c r="B1252" s="2" t="s">
        <v>98</v>
      </c>
      <c r="C1252">
        <v>20</v>
      </c>
    </row>
    <row r="1253" spans="1:3" x14ac:dyDescent="0.35">
      <c r="A1253" s="1">
        <v>40439</v>
      </c>
      <c r="B1253" s="2" t="s">
        <v>63</v>
      </c>
      <c r="C1253">
        <v>194</v>
      </c>
    </row>
    <row r="1254" spans="1:3" x14ac:dyDescent="0.35">
      <c r="A1254" s="1">
        <v>40439</v>
      </c>
      <c r="B1254" s="2" t="s">
        <v>35</v>
      </c>
      <c r="C1254">
        <v>58</v>
      </c>
    </row>
    <row r="1255" spans="1:3" x14ac:dyDescent="0.35">
      <c r="A1255" s="1">
        <v>40440</v>
      </c>
      <c r="B1255" s="2" t="s">
        <v>66</v>
      </c>
      <c r="C1255">
        <v>30</v>
      </c>
    </row>
    <row r="1256" spans="1:3" x14ac:dyDescent="0.35">
      <c r="A1256" s="1">
        <v>40440</v>
      </c>
      <c r="B1256" s="2" t="s">
        <v>17</v>
      </c>
      <c r="C1256">
        <v>159</v>
      </c>
    </row>
    <row r="1257" spans="1:3" x14ac:dyDescent="0.35">
      <c r="A1257" s="1">
        <v>40443</v>
      </c>
      <c r="B1257" s="2" t="s">
        <v>22</v>
      </c>
      <c r="C1257">
        <v>279</v>
      </c>
    </row>
    <row r="1258" spans="1:3" x14ac:dyDescent="0.35">
      <c r="A1258" s="1">
        <v>40444</v>
      </c>
      <c r="B1258" s="2" t="s">
        <v>26</v>
      </c>
      <c r="C1258">
        <v>38</v>
      </c>
    </row>
    <row r="1259" spans="1:3" x14ac:dyDescent="0.35">
      <c r="A1259" s="1">
        <v>40446</v>
      </c>
      <c r="B1259" s="2" t="s">
        <v>36</v>
      </c>
      <c r="C1259">
        <v>7</v>
      </c>
    </row>
    <row r="1260" spans="1:3" x14ac:dyDescent="0.35">
      <c r="A1260" s="1">
        <v>40447</v>
      </c>
      <c r="B1260" s="2" t="s">
        <v>22</v>
      </c>
      <c r="C1260">
        <v>154</v>
      </c>
    </row>
    <row r="1261" spans="1:3" x14ac:dyDescent="0.35">
      <c r="A1261" s="1">
        <v>40447</v>
      </c>
      <c r="B1261" s="2" t="s">
        <v>50</v>
      </c>
      <c r="C1261">
        <v>274</v>
      </c>
    </row>
    <row r="1262" spans="1:3" x14ac:dyDescent="0.35">
      <c r="A1262" s="1">
        <v>40448</v>
      </c>
      <c r="B1262" s="2" t="s">
        <v>14</v>
      </c>
      <c r="C1262">
        <v>219</v>
      </c>
    </row>
    <row r="1263" spans="1:3" x14ac:dyDescent="0.35">
      <c r="A1263" s="1">
        <v>40449</v>
      </c>
      <c r="B1263" s="2" t="s">
        <v>30</v>
      </c>
      <c r="C1263">
        <v>57</v>
      </c>
    </row>
    <row r="1264" spans="1:3" x14ac:dyDescent="0.35">
      <c r="A1264" s="1">
        <v>40449</v>
      </c>
      <c r="B1264" s="2" t="s">
        <v>12</v>
      </c>
      <c r="C1264">
        <v>152</v>
      </c>
    </row>
    <row r="1265" spans="1:3" x14ac:dyDescent="0.35">
      <c r="A1265" s="1">
        <v>40454</v>
      </c>
      <c r="B1265" s="2" t="s">
        <v>45</v>
      </c>
      <c r="C1265">
        <v>263</v>
      </c>
    </row>
    <row r="1266" spans="1:3" x14ac:dyDescent="0.35">
      <c r="A1266" s="1">
        <v>40456</v>
      </c>
      <c r="B1266" s="2" t="s">
        <v>28</v>
      </c>
      <c r="C1266">
        <v>61</v>
      </c>
    </row>
    <row r="1267" spans="1:3" x14ac:dyDescent="0.35">
      <c r="A1267" s="1">
        <v>40456</v>
      </c>
      <c r="B1267" s="2" t="s">
        <v>50</v>
      </c>
      <c r="C1267">
        <v>217</v>
      </c>
    </row>
    <row r="1268" spans="1:3" x14ac:dyDescent="0.35">
      <c r="A1268" s="1">
        <v>40457</v>
      </c>
      <c r="B1268" s="2" t="s">
        <v>61</v>
      </c>
      <c r="C1268">
        <v>28</v>
      </c>
    </row>
    <row r="1269" spans="1:3" x14ac:dyDescent="0.35">
      <c r="A1269" s="1">
        <v>40457</v>
      </c>
      <c r="B1269" s="2" t="s">
        <v>45</v>
      </c>
      <c r="C1269">
        <v>299</v>
      </c>
    </row>
    <row r="1270" spans="1:3" x14ac:dyDescent="0.35">
      <c r="A1270" s="1">
        <v>40460</v>
      </c>
      <c r="B1270" s="2" t="s">
        <v>14</v>
      </c>
      <c r="C1270">
        <v>429</v>
      </c>
    </row>
    <row r="1271" spans="1:3" x14ac:dyDescent="0.35">
      <c r="A1271" s="1">
        <v>40463</v>
      </c>
      <c r="B1271" s="2" t="s">
        <v>14</v>
      </c>
      <c r="C1271">
        <v>427</v>
      </c>
    </row>
    <row r="1272" spans="1:3" x14ac:dyDescent="0.35">
      <c r="A1272" s="1">
        <v>40463</v>
      </c>
      <c r="B1272" s="2" t="s">
        <v>12</v>
      </c>
      <c r="C1272">
        <v>87</v>
      </c>
    </row>
    <row r="1273" spans="1:3" x14ac:dyDescent="0.35">
      <c r="A1273" s="1">
        <v>40463</v>
      </c>
      <c r="B1273" s="2" t="s">
        <v>141</v>
      </c>
      <c r="C1273">
        <v>17</v>
      </c>
    </row>
    <row r="1274" spans="1:3" x14ac:dyDescent="0.35">
      <c r="A1274" s="1">
        <v>40465</v>
      </c>
      <c r="B1274" s="2" t="s">
        <v>35</v>
      </c>
      <c r="C1274">
        <v>124</v>
      </c>
    </row>
    <row r="1275" spans="1:3" x14ac:dyDescent="0.35">
      <c r="A1275" s="1">
        <v>40467</v>
      </c>
      <c r="B1275" s="2" t="s">
        <v>7</v>
      </c>
      <c r="C1275">
        <v>406</v>
      </c>
    </row>
    <row r="1276" spans="1:3" x14ac:dyDescent="0.35">
      <c r="A1276" s="1">
        <v>40467</v>
      </c>
      <c r="B1276" s="2" t="s">
        <v>52</v>
      </c>
      <c r="C1276">
        <v>136</v>
      </c>
    </row>
    <row r="1277" spans="1:3" x14ac:dyDescent="0.35">
      <c r="A1277" s="1">
        <v>40468</v>
      </c>
      <c r="B1277" s="2" t="s">
        <v>25</v>
      </c>
      <c r="C1277">
        <v>44</v>
      </c>
    </row>
    <row r="1278" spans="1:3" x14ac:dyDescent="0.35">
      <c r="A1278" s="1">
        <v>40470</v>
      </c>
      <c r="B1278" s="2" t="s">
        <v>39</v>
      </c>
      <c r="C1278">
        <v>76</v>
      </c>
    </row>
    <row r="1279" spans="1:3" x14ac:dyDescent="0.35">
      <c r="A1279" s="1">
        <v>40473</v>
      </c>
      <c r="B1279" s="2" t="s">
        <v>19</v>
      </c>
      <c r="C1279">
        <v>104</v>
      </c>
    </row>
    <row r="1280" spans="1:3" x14ac:dyDescent="0.35">
      <c r="A1280" s="1">
        <v>40474</v>
      </c>
      <c r="B1280" s="2" t="s">
        <v>12</v>
      </c>
      <c r="C1280">
        <v>107</v>
      </c>
    </row>
    <row r="1281" spans="1:3" x14ac:dyDescent="0.35">
      <c r="A1281" s="1">
        <v>40477</v>
      </c>
      <c r="B1281" s="2" t="s">
        <v>22</v>
      </c>
      <c r="C1281">
        <v>339</v>
      </c>
    </row>
    <row r="1282" spans="1:3" x14ac:dyDescent="0.35">
      <c r="A1282" s="1">
        <v>40480</v>
      </c>
      <c r="B1282" s="2" t="s">
        <v>45</v>
      </c>
      <c r="C1282">
        <v>313</v>
      </c>
    </row>
    <row r="1283" spans="1:3" x14ac:dyDescent="0.35">
      <c r="A1283" s="1">
        <v>40481</v>
      </c>
      <c r="B1283" s="2" t="s">
        <v>45</v>
      </c>
      <c r="C1283">
        <v>251</v>
      </c>
    </row>
    <row r="1284" spans="1:3" x14ac:dyDescent="0.35">
      <c r="A1284" s="1">
        <v>40481</v>
      </c>
      <c r="B1284" s="2" t="s">
        <v>14</v>
      </c>
      <c r="C1284">
        <v>126</v>
      </c>
    </row>
    <row r="1285" spans="1:3" x14ac:dyDescent="0.35">
      <c r="A1285" s="1">
        <v>40483</v>
      </c>
      <c r="B1285" s="2" t="s">
        <v>25</v>
      </c>
      <c r="C1285">
        <v>20</v>
      </c>
    </row>
    <row r="1286" spans="1:3" x14ac:dyDescent="0.35">
      <c r="A1286" s="1">
        <v>40484</v>
      </c>
      <c r="B1286" s="2" t="s">
        <v>69</v>
      </c>
      <c r="C1286">
        <v>80</v>
      </c>
    </row>
    <row r="1287" spans="1:3" x14ac:dyDescent="0.35">
      <c r="A1287" s="1">
        <v>40485</v>
      </c>
      <c r="B1287" s="2" t="s">
        <v>136</v>
      </c>
      <c r="C1287">
        <v>9</v>
      </c>
    </row>
    <row r="1288" spans="1:3" x14ac:dyDescent="0.35">
      <c r="A1288" s="1">
        <v>40487</v>
      </c>
      <c r="B1288" s="2" t="s">
        <v>19</v>
      </c>
      <c r="C1288">
        <v>50</v>
      </c>
    </row>
    <row r="1289" spans="1:3" x14ac:dyDescent="0.35">
      <c r="A1289" s="1">
        <v>40488</v>
      </c>
      <c r="B1289" s="2" t="s">
        <v>23</v>
      </c>
      <c r="C1289">
        <v>100</v>
      </c>
    </row>
    <row r="1290" spans="1:3" x14ac:dyDescent="0.35">
      <c r="A1290" s="1">
        <v>40489</v>
      </c>
      <c r="B1290" s="2" t="s">
        <v>142</v>
      </c>
      <c r="C1290">
        <v>2</v>
      </c>
    </row>
    <row r="1291" spans="1:3" x14ac:dyDescent="0.35">
      <c r="A1291" s="1">
        <v>40490</v>
      </c>
      <c r="B1291" s="2" t="s">
        <v>17</v>
      </c>
      <c r="C1291">
        <v>214</v>
      </c>
    </row>
    <row r="1292" spans="1:3" x14ac:dyDescent="0.35">
      <c r="A1292" s="1">
        <v>40491</v>
      </c>
      <c r="B1292" s="2" t="s">
        <v>70</v>
      </c>
      <c r="C1292">
        <v>17</v>
      </c>
    </row>
    <row r="1293" spans="1:3" x14ac:dyDescent="0.35">
      <c r="A1293" s="1">
        <v>40492</v>
      </c>
      <c r="B1293" s="2" t="s">
        <v>45</v>
      </c>
      <c r="C1293">
        <v>269</v>
      </c>
    </row>
    <row r="1294" spans="1:3" x14ac:dyDescent="0.35">
      <c r="A1294" s="1">
        <v>40496</v>
      </c>
      <c r="B1294" s="2" t="s">
        <v>172</v>
      </c>
      <c r="C1294">
        <v>2</v>
      </c>
    </row>
    <row r="1295" spans="1:3" x14ac:dyDescent="0.35">
      <c r="A1295" s="1">
        <v>40503</v>
      </c>
      <c r="B1295" s="2" t="s">
        <v>12</v>
      </c>
      <c r="C1295">
        <v>159</v>
      </c>
    </row>
    <row r="1296" spans="1:3" x14ac:dyDescent="0.35">
      <c r="A1296" s="1">
        <v>40504</v>
      </c>
      <c r="B1296" s="2" t="s">
        <v>28</v>
      </c>
      <c r="C1296">
        <v>167</v>
      </c>
    </row>
    <row r="1297" spans="1:3" x14ac:dyDescent="0.35">
      <c r="A1297" s="1">
        <v>40505</v>
      </c>
      <c r="B1297" s="2" t="s">
        <v>37</v>
      </c>
      <c r="C1297">
        <v>123</v>
      </c>
    </row>
    <row r="1298" spans="1:3" x14ac:dyDescent="0.35">
      <c r="A1298" s="1">
        <v>40505</v>
      </c>
      <c r="B1298" s="2" t="s">
        <v>28</v>
      </c>
      <c r="C1298">
        <v>32</v>
      </c>
    </row>
    <row r="1299" spans="1:3" x14ac:dyDescent="0.35">
      <c r="A1299" s="1">
        <v>40505</v>
      </c>
      <c r="B1299" s="2" t="s">
        <v>7</v>
      </c>
      <c r="C1299">
        <v>276</v>
      </c>
    </row>
    <row r="1300" spans="1:3" x14ac:dyDescent="0.35">
      <c r="A1300" s="1">
        <v>40508</v>
      </c>
      <c r="B1300" s="2" t="s">
        <v>14</v>
      </c>
      <c r="C1300">
        <v>191</v>
      </c>
    </row>
    <row r="1301" spans="1:3" x14ac:dyDescent="0.35">
      <c r="A1301" s="1">
        <v>40510</v>
      </c>
      <c r="B1301" s="2" t="s">
        <v>215</v>
      </c>
      <c r="C1301">
        <v>9</v>
      </c>
    </row>
    <row r="1302" spans="1:3" x14ac:dyDescent="0.35">
      <c r="A1302" s="1">
        <v>40511</v>
      </c>
      <c r="B1302" s="2" t="s">
        <v>30</v>
      </c>
      <c r="C1302">
        <v>174</v>
      </c>
    </row>
    <row r="1303" spans="1:3" x14ac:dyDescent="0.35">
      <c r="A1303" s="1">
        <v>40512</v>
      </c>
      <c r="B1303" s="2" t="s">
        <v>69</v>
      </c>
      <c r="C1303">
        <v>39</v>
      </c>
    </row>
    <row r="1304" spans="1:3" x14ac:dyDescent="0.35">
      <c r="A1304" s="1">
        <v>40513</v>
      </c>
      <c r="B1304" s="2" t="s">
        <v>7</v>
      </c>
      <c r="C1304">
        <v>330</v>
      </c>
    </row>
    <row r="1305" spans="1:3" x14ac:dyDescent="0.35">
      <c r="A1305" s="1">
        <v>40513</v>
      </c>
      <c r="B1305" s="2" t="s">
        <v>146</v>
      </c>
      <c r="C1305">
        <v>5</v>
      </c>
    </row>
    <row r="1306" spans="1:3" x14ac:dyDescent="0.35">
      <c r="A1306" s="1">
        <v>40516</v>
      </c>
      <c r="B1306" s="2" t="s">
        <v>14</v>
      </c>
      <c r="C1306">
        <v>175</v>
      </c>
    </row>
    <row r="1307" spans="1:3" x14ac:dyDescent="0.35">
      <c r="A1307" s="1">
        <v>40520</v>
      </c>
      <c r="B1307" s="2" t="s">
        <v>131</v>
      </c>
      <c r="C1307">
        <v>183</v>
      </c>
    </row>
    <row r="1308" spans="1:3" x14ac:dyDescent="0.35">
      <c r="A1308" s="1">
        <v>40520</v>
      </c>
      <c r="B1308" s="2" t="s">
        <v>45</v>
      </c>
      <c r="C1308">
        <v>423</v>
      </c>
    </row>
    <row r="1309" spans="1:3" x14ac:dyDescent="0.35">
      <c r="A1309" s="1">
        <v>40520</v>
      </c>
      <c r="B1309" s="2" t="s">
        <v>52</v>
      </c>
      <c r="C1309">
        <v>88</v>
      </c>
    </row>
    <row r="1310" spans="1:3" x14ac:dyDescent="0.35">
      <c r="A1310" s="1">
        <v>40521</v>
      </c>
      <c r="B1310" s="2" t="s">
        <v>17</v>
      </c>
      <c r="C1310">
        <v>241</v>
      </c>
    </row>
    <row r="1311" spans="1:3" x14ac:dyDescent="0.35">
      <c r="A1311" s="1">
        <v>40522</v>
      </c>
      <c r="B1311" s="2" t="s">
        <v>12</v>
      </c>
      <c r="C1311">
        <v>37</v>
      </c>
    </row>
    <row r="1312" spans="1:3" x14ac:dyDescent="0.35">
      <c r="A1312" s="1">
        <v>40528</v>
      </c>
      <c r="B1312" s="2" t="s">
        <v>78</v>
      </c>
      <c r="C1312">
        <v>164</v>
      </c>
    </row>
    <row r="1313" spans="1:3" x14ac:dyDescent="0.35">
      <c r="A1313" s="1">
        <v>40529</v>
      </c>
      <c r="B1313" s="2" t="s">
        <v>94</v>
      </c>
      <c r="C1313">
        <v>20</v>
      </c>
    </row>
    <row r="1314" spans="1:3" x14ac:dyDescent="0.35">
      <c r="A1314" s="1">
        <v>40533</v>
      </c>
      <c r="B1314" s="2" t="s">
        <v>182</v>
      </c>
      <c r="C1314">
        <v>8</v>
      </c>
    </row>
    <row r="1315" spans="1:3" x14ac:dyDescent="0.35">
      <c r="A1315" s="1">
        <v>40533</v>
      </c>
      <c r="B1315" s="2" t="s">
        <v>156</v>
      </c>
      <c r="C1315">
        <v>4</v>
      </c>
    </row>
    <row r="1316" spans="1:3" x14ac:dyDescent="0.35">
      <c r="A1316" s="1">
        <v>40538</v>
      </c>
      <c r="B1316" s="2" t="s">
        <v>22</v>
      </c>
      <c r="C1316">
        <v>408</v>
      </c>
    </row>
    <row r="1317" spans="1:3" x14ac:dyDescent="0.35">
      <c r="A1317" s="1">
        <v>40544</v>
      </c>
      <c r="B1317" s="2" t="s">
        <v>142</v>
      </c>
      <c r="C1317">
        <v>20</v>
      </c>
    </row>
    <row r="1318" spans="1:3" x14ac:dyDescent="0.35">
      <c r="A1318" s="1">
        <v>40545</v>
      </c>
      <c r="B1318" s="2" t="s">
        <v>31</v>
      </c>
      <c r="C1318">
        <v>102</v>
      </c>
    </row>
    <row r="1319" spans="1:3" x14ac:dyDescent="0.35">
      <c r="A1319" s="1">
        <v>40546</v>
      </c>
      <c r="B1319" s="2" t="s">
        <v>9</v>
      </c>
      <c r="C1319">
        <v>240</v>
      </c>
    </row>
    <row r="1320" spans="1:3" x14ac:dyDescent="0.35">
      <c r="A1320" s="1">
        <v>40548</v>
      </c>
      <c r="B1320" s="2" t="s">
        <v>10</v>
      </c>
      <c r="C1320">
        <v>124</v>
      </c>
    </row>
    <row r="1321" spans="1:3" x14ac:dyDescent="0.35">
      <c r="A1321" s="1">
        <v>40550</v>
      </c>
      <c r="B1321" s="2" t="s">
        <v>45</v>
      </c>
      <c r="C1321">
        <v>330</v>
      </c>
    </row>
    <row r="1322" spans="1:3" x14ac:dyDescent="0.35">
      <c r="A1322" s="1">
        <v>40554</v>
      </c>
      <c r="B1322" s="2" t="s">
        <v>26</v>
      </c>
      <c r="C1322">
        <v>187</v>
      </c>
    </row>
    <row r="1323" spans="1:3" x14ac:dyDescent="0.35">
      <c r="A1323" s="1">
        <v>40561</v>
      </c>
      <c r="B1323" s="2" t="s">
        <v>52</v>
      </c>
      <c r="C1323">
        <v>165</v>
      </c>
    </row>
    <row r="1324" spans="1:3" x14ac:dyDescent="0.35">
      <c r="A1324" s="1">
        <v>40562</v>
      </c>
      <c r="B1324" s="2" t="s">
        <v>5</v>
      </c>
      <c r="C1324">
        <v>371</v>
      </c>
    </row>
    <row r="1325" spans="1:3" x14ac:dyDescent="0.35">
      <c r="A1325" s="1">
        <v>40564</v>
      </c>
      <c r="B1325" s="2" t="s">
        <v>39</v>
      </c>
      <c r="C1325">
        <v>185</v>
      </c>
    </row>
    <row r="1326" spans="1:3" x14ac:dyDescent="0.35">
      <c r="A1326" s="1">
        <v>40566</v>
      </c>
      <c r="B1326" s="2" t="s">
        <v>9</v>
      </c>
      <c r="C1326">
        <v>401</v>
      </c>
    </row>
    <row r="1327" spans="1:3" x14ac:dyDescent="0.35">
      <c r="A1327" s="1">
        <v>40568</v>
      </c>
      <c r="B1327" s="2" t="s">
        <v>55</v>
      </c>
      <c r="C1327">
        <v>25</v>
      </c>
    </row>
    <row r="1328" spans="1:3" x14ac:dyDescent="0.35">
      <c r="A1328" s="1">
        <v>40568</v>
      </c>
      <c r="B1328" s="2" t="s">
        <v>93</v>
      </c>
      <c r="C1328">
        <v>3</v>
      </c>
    </row>
    <row r="1329" spans="1:3" x14ac:dyDescent="0.35">
      <c r="A1329" s="1">
        <v>40568</v>
      </c>
      <c r="B1329" s="2" t="s">
        <v>170</v>
      </c>
      <c r="C1329">
        <v>11</v>
      </c>
    </row>
    <row r="1330" spans="1:3" x14ac:dyDescent="0.35">
      <c r="A1330" s="1">
        <v>40573</v>
      </c>
      <c r="B1330" s="2" t="s">
        <v>216</v>
      </c>
      <c r="C1330">
        <v>18</v>
      </c>
    </row>
    <row r="1331" spans="1:3" x14ac:dyDescent="0.35">
      <c r="A1331" s="1">
        <v>40573</v>
      </c>
      <c r="B1331" s="2" t="s">
        <v>45</v>
      </c>
      <c r="C1331">
        <v>154</v>
      </c>
    </row>
    <row r="1332" spans="1:3" x14ac:dyDescent="0.35">
      <c r="A1332" s="1">
        <v>40574</v>
      </c>
      <c r="B1332" s="2" t="s">
        <v>50</v>
      </c>
      <c r="C1332">
        <v>423</v>
      </c>
    </row>
    <row r="1333" spans="1:3" x14ac:dyDescent="0.35">
      <c r="A1333" s="1">
        <v>40576</v>
      </c>
      <c r="B1333" s="2" t="s">
        <v>127</v>
      </c>
      <c r="C1333">
        <v>6</v>
      </c>
    </row>
    <row r="1334" spans="1:3" x14ac:dyDescent="0.35">
      <c r="A1334" s="1">
        <v>40580</v>
      </c>
      <c r="B1334" s="2" t="s">
        <v>28</v>
      </c>
      <c r="C1334">
        <v>62</v>
      </c>
    </row>
    <row r="1335" spans="1:3" x14ac:dyDescent="0.35">
      <c r="A1335" s="1">
        <v>40581</v>
      </c>
      <c r="B1335" s="2" t="s">
        <v>136</v>
      </c>
      <c r="C1335">
        <v>15</v>
      </c>
    </row>
    <row r="1336" spans="1:3" x14ac:dyDescent="0.35">
      <c r="A1336" s="1">
        <v>40583</v>
      </c>
      <c r="B1336" s="2" t="s">
        <v>9</v>
      </c>
      <c r="C1336">
        <v>311</v>
      </c>
    </row>
    <row r="1337" spans="1:3" x14ac:dyDescent="0.35">
      <c r="A1337" s="1">
        <v>40584</v>
      </c>
      <c r="B1337" s="2" t="s">
        <v>19</v>
      </c>
      <c r="C1337">
        <v>127</v>
      </c>
    </row>
    <row r="1338" spans="1:3" x14ac:dyDescent="0.35">
      <c r="A1338" s="1">
        <v>40585</v>
      </c>
      <c r="B1338" s="2" t="s">
        <v>22</v>
      </c>
      <c r="C1338">
        <v>483</v>
      </c>
    </row>
    <row r="1339" spans="1:3" x14ac:dyDescent="0.35">
      <c r="A1339" s="1">
        <v>40588</v>
      </c>
      <c r="B1339" s="2" t="s">
        <v>217</v>
      </c>
      <c r="C1339">
        <v>9</v>
      </c>
    </row>
    <row r="1340" spans="1:3" x14ac:dyDescent="0.35">
      <c r="A1340" s="1">
        <v>40593</v>
      </c>
      <c r="B1340" s="2" t="s">
        <v>20</v>
      </c>
      <c r="C1340">
        <v>75</v>
      </c>
    </row>
    <row r="1341" spans="1:3" x14ac:dyDescent="0.35">
      <c r="A1341" s="1">
        <v>40598</v>
      </c>
      <c r="B1341" s="2" t="s">
        <v>218</v>
      </c>
      <c r="C1341">
        <v>7</v>
      </c>
    </row>
    <row r="1342" spans="1:3" x14ac:dyDescent="0.35">
      <c r="A1342" s="1">
        <v>40602</v>
      </c>
      <c r="B1342" s="2" t="s">
        <v>35</v>
      </c>
      <c r="C1342">
        <v>114</v>
      </c>
    </row>
    <row r="1343" spans="1:3" x14ac:dyDescent="0.35">
      <c r="A1343" s="1">
        <v>40605</v>
      </c>
      <c r="B1343" s="2" t="s">
        <v>123</v>
      </c>
      <c r="C1343">
        <v>151</v>
      </c>
    </row>
    <row r="1344" spans="1:3" x14ac:dyDescent="0.35">
      <c r="A1344" s="1">
        <v>40608</v>
      </c>
      <c r="B1344" s="2" t="s">
        <v>10</v>
      </c>
      <c r="C1344">
        <v>116</v>
      </c>
    </row>
    <row r="1345" spans="1:3" x14ac:dyDescent="0.35">
      <c r="A1345" s="1">
        <v>40609</v>
      </c>
      <c r="B1345" s="2" t="s">
        <v>12</v>
      </c>
      <c r="C1345">
        <v>76</v>
      </c>
    </row>
    <row r="1346" spans="1:3" x14ac:dyDescent="0.35">
      <c r="A1346" s="1">
        <v>40610</v>
      </c>
      <c r="B1346" s="2" t="s">
        <v>6</v>
      </c>
      <c r="C1346">
        <v>25</v>
      </c>
    </row>
    <row r="1347" spans="1:3" x14ac:dyDescent="0.35">
      <c r="A1347" s="1">
        <v>40614</v>
      </c>
      <c r="B1347" s="2" t="s">
        <v>31</v>
      </c>
      <c r="C1347">
        <v>37</v>
      </c>
    </row>
    <row r="1348" spans="1:3" x14ac:dyDescent="0.35">
      <c r="A1348" s="1">
        <v>40616</v>
      </c>
      <c r="B1348" s="2" t="s">
        <v>80</v>
      </c>
      <c r="C1348">
        <v>108</v>
      </c>
    </row>
    <row r="1349" spans="1:3" x14ac:dyDescent="0.35">
      <c r="A1349" s="1">
        <v>40617</v>
      </c>
      <c r="B1349" s="2" t="s">
        <v>7</v>
      </c>
      <c r="C1349">
        <v>199</v>
      </c>
    </row>
    <row r="1350" spans="1:3" x14ac:dyDescent="0.35">
      <c r="A1350" s="1">
        <v>40617</v>
      </c>
      <c r="B1350" s="2" t="s">
        <v>45</v>
      </c>
      <c r="C1350">
        <v>128</v>
      </c>
    </row>
    <row r="1351" spans="1:3" x14ac:dyDescent="0.35">
      <c r="A1351" s="1">
        <v>40618</v>
      </c>
      <c r="B1351" s="2" t="s">
        <v>58</v>
      </c>
      <c r="C1351">
        <v>32</v>
      </c>
    </row>
    <row r="1352" spans="1:3" x14ac:dyDescent="0.35">
      <c r="A1352" s="1">
        <v>40625</v>
      </c>
      <c r="B1352" s="2" t="s">
        <v>30</v>
      </c>
      <c r="C1352">
        <v>151</v>
      </c>
    </row>
    <row r="1353" spans="1:3" x14ac:dyDescent="0.35">
      <c r="A1353" s="1">
        <v>40626</v>
      </c>
      <c r="B1353" s="2" t="s">
        <v>153</v>
      </c>
      <c r="C1353">
        <v>8</v>
      </c>
    </row>
    <row r="1354" spans="1:3" x14ac:dyDescent="0.35">
      <c r="A1354" s="1">
        <v>40627</v>
      </c>
      <c r="B1354" s="2" t="s">
        <v>14</v>
      </c>
      <c r="C1354">
        <v>411</v>
      </c>
    </row>
    <row r="1355" spans="1:3" x14ac:dyDescent="0.35">
      <c r="A1355" s="1">
        <v>40628</v>
      </c>
      <c r="B1355" s="2" t="s">
        <v>52</v>
      </c>
      <c r="C1355">
        <v>119</v>
      </c>
    </row>
    <row r="1356" spans="1:3" x14ac:dyDescent="0.35">
      <c r="A1356" s="1">
        <v>40630</v>
      </c>
      <c r="B1356" s="2" t="s">
        <v>17</v>
      </c>
      <c r="C1356">
        <v>366</v>
      </c>
    </row>
    <row r="1357" spans="1:3" x14ac:dyDescent="0.35">
      <c r="A1357" s="1">
        <v>40633</v>
      </c>
      <c r="B1357" s="2" t="s">
        <v>69</v>
      </c>
      <c r="C1357">
        <v>20</v>
      </c>
    </row>
    <row r="1358" spans="1:3" x14ac:dyDescent="0.35">
      <c r="A1358" s="1">
        <v>40635</v>
      </c>
      <c r="B1358" s="2" t="s">
        <v>123</v>
      </c>
      <c r="C1358">
        <v>124</v>
      </c>
    </row>
    <row r="1359" spans="1:3" x14ac:dyDescent="0.35">
      <c r="A1359" s="1">
        <v>40635</v>
      </c>
      <c r="B1359" s="2" t="s">
        <v>10</v>
      </c>
      <c r="C1359">
        <v>30</v>
      </c>
    </row>
    <row r="1360" spans="1:3" x14ac:dyDescent="0.35">
      <c r="A1360" s="1">
        <v>40636</v>
      </c>
      <c r="B1360" s="2" t="s">
        <v>14</v>
      </c>
      <c r="C1360">
        <v>237</v>
      </c>
    </row>
    <row r="1361" spans="1:3" x14ac:dyDescent="0.35">
      <c r="A1361" s="1">
        <v>40638</v>
      </c>
      <c r="B1361" s="2" t="s">
        <v>22</v>
      </c>
      <c r="C1361">
        <v>355</v>
      </c>
    </row>
    <row r="1362" spans="1:3" x14ac:dyDescent="0.35">
      <c r="A1362" s="1">
        <v>40642</v>
      </c>
      <c r="B1362" s="2" t="s">
        <v>45</v>
      </c>
      <c r="C1362">
        <v>162</v>
      </c>
    </row>
    <row r="1363" spans="1:3" x14ac:dyDescent="0.35">
      <c r="A1363" s="1">
        <v>40647</v>
      </c>
      <c r="B1363" s="2" t="s">
        <v>35</v>
      </c>
      <c r="C1363">
        <v>46</v>
      </c>
    </row>
    <row r="1364" spans="1:3" x14ac:dyDescent="0.35">
      <c r="A1364" s="1">
        <v>40647</v>
      </c>
      <c r="B1364" s="2" t="s">
        <v>219</v>
      </c>
      <c r="C1364">
        <v>13</v>
      </c>
    </row>
    <row r="1365" spans="1:3" x14ac:dyDescent="0.35">
      <c r="A1365" s="1">
        <v>40647</v>
      </c>
      <c r="B1365" s="2" t="s">
        <v>118</v>
      </c>
      <c r="C1365">
        <v>14</v>
      </c>
    </row>
    <row r="1366" spans="1:3" x14ac:dyDescent="0.35">
      <c r="A1366" s="1">
        <v>40647</v>
      </c>
      <c r="B1366" s="2" t="s">
        <v>220</v>
      </c>
      <c r="C1366">
        <v>4</v>
      </c>
    </row>
    <row r="1367" spans="1:3" x14ac:dyDescent="0.35">
      <c r="A1367" s="1">
        <v>40651</v>
      </c>
      <c r="B1367" s="2" t="s">
        <v>9</v>
      </c>
      <c r="C1367">
        <v>470</v>
      </c>
    </row>
    <row r="1368" spans="1:3" x14ac:dyDescent="0.35">
      <c r="A1368" s="1">
        <v>40651</v>
      </c>
      <c r="B1368" s="2" t="s">
        <v>221</v>
      </c>
      <c r="C1368">
        <v>9</v>
      </c>
    </row>
    <row r="1369" spans="1:3" x14ac:dyDescent="0.35">
      <c r="A1369" s="1">
        <v>40651</v>
      </c>
      <c r="B1369" s="2" t="s">
        <v>58</v>
      </c>
      <c r="C1369">
        <v>37</v>
      </c>
    </row>
    <row r="1370" spans="1:3" x14ac:dyDescent="0.35">
      <c r="A1370" s="1">
        <v>40652</v>
      </c>
      <c r="B1370" s="2" t="s">
        <v>28</v>
      </c>
      <c r="C1370">
        <v>55</v>
      </c>
    </row>
    <row r="1371" spans="1:3" x14ac:dyDescent="0.35">
      <c r="A1371" s="1">
        <v>40654</v>
      </c>
      <c r="B1371" s="2" t="s">
        <v>55</v>
      </c>
      <c r="C1371">
        <v>140</v>
      </c>
    </row>
    <row r="1372" spans="1:3" x14ac:dyDescent="0.35">
      <c r="A1372" s="1">
        <v>40656</v>
      </c>
      <c r="B1372" s="2" t="s">
        <v>222</v>
      </c>
      <c r="C1372">
        <v>12</v>
      </c>
    </row>
    <row r="1373" spans="1:3" x14ac:dyDescent="0.35">
      <c r="A1373" s="1">
        <v>40658</v>
      </c>
      <c r="B1373" s="2" t="s">
        <v>12</v>
      </c>
      <c r="C1373">
        <v>20</v>
      </c>
    </row>
    <row r="1374" spans="1:3" x14ac:dyDescent="0.35">
      <c r="A1374" s="1">
        <v>40662</v>
      </c>
      <c r="B1374" s="2" t="s">
        <v>50</v>
      </c>
      <c r="C1374">
        <v>478</v>
      </c>
    </row>
    <row r="1375" spans="1:3" x14ac:dyDescent="0.35">
      <c r="A1375" s="1">
        <v>40664</v>
      </c>
      <c r="B1375" s="2" t="s">
        <v>22</v>
      </c>
      <c r="C1375">
        <v>289</v>
      </c>
    </row>
    <row r="1376" spans="1:3" x14ac:dyDescent="0.35">
      <c r="A1376" s="1">
        <v>40665</v>
      </c>
      <c r="B1376" s="2" t="s">
        <v>57</v>
      </c>
      <c r="C1376">
        <v>1</v>
      </c>
    </row>
    <row r="1377" spans="1:3" x14ac:dyDescent="0.35">
      <c r="A1377" s="1">
        <v>40665</v>
      </c>
      <c r="B1377" s="2" t="s">
        <v>149</v>
      </c>
      <c r="C1377">
        <v>15</v>
      </c>
    </row>
    <row r="1378" spans="1:3" x14ac:dyDescent="0.35">
      <c r="A1378" s="1">
        <v>40668</v>
      </c>
      <c r="B1378" s="2" t="s">
        <v>7</v>
      </c>
      <c r="C1378">
        <v>400</v>
      </c>
    </row>
    <row r="1379" spans="1:3" x14ac:dyDescent="0.35">
      <c r="A1379" s="1">
        <v>40669</v>
      </c>
      <c r="B1379" s="2" t="s">
        <v>108</v>
      </c>
      <c r="C1379">
        <v>1</v>
      </c>
    </row>
    <row r="1380" spans="1:3" x14ac:dyDescent="0.35">
      <c r="A1380" s="1">
        <v>40670</v>
      </c>
      <c r="B1380" s="2" t="s">
        <v>8</v>
      </c>
      <c r="C1380">
        <v>184</v>
      </c>
    </row>
    <row r="1381" spans="1:3" x14ac:dyDescent="0.35">
      <c r="A1381" s="1">
        <v>40670</v>
      </c>
      <c r="B1381" s="2" t="s">
        <v>6</v>
      </c>
      <c r="C1381">
        <v>99</v>
      </c>
    </row>
    <row r="1382" spans="1:3" x14ac:dyDescent="0.35">
      <c r="A1382" s="1">
        <v>40671</v>
      </c>
      <c r="B1382" s="2" t="s">
        <v>10</v>
      </c>
      <c r="C1382">
        <v>143</v>
      </c>
    </row>
    <row r="1383" spans="1:3" x14ac:dyDescent="0.35">
      <c r="A1383" s="1">
        <v>40672</v>
      </c>
      <c r="B1383" s="2" t="s">
        <v>30</v>
      </c>
      <c r="C1383">
        <v>184</v>
      </c>
    </row>
    <row r="1384" spans="1:3" x14ac:dyDescent="0.35">
      <c r="A1384" s="1">
        <v>40676</v>
      </c>
      <c r="B1384" s="2" t="s">
        <v>163</v>
      </c>
      <c r="C1384">
        <v>3</v>
      </c>
    </row>
    <row r="1385" spans="1:3" x14ac:dyDescent="0.35">
      <c r="A1385" s="1">
        <v>40676</v>
      </c>
      <c r="B1385" s="2" t="s">
        <v>18</v>
      </c>
      <c r="C1385">
        <v>197</v>
      </c>
    </row>
    <row r="1386" spans="1:3" x14ac:dyDescent="0.35">
      <c r="A1386" s="1">
        <v>40680</v>
      </c>
      <c r="B1386" s="2" t="s">
        <v>4</v>
      </c>
      <c r="C1386">
        <v>18</v>
      </c>
    </row>
    <row r="1387" spans="1:3" x14ac:dyDescent="0.35">
      <c r="A1387" s="1">
        <v>40685</v>
      </c>
      <c r="B1387" s="2" t="s">
        <v>0</v>
      </c>
      <c r="C1387">
        <v>7</v>
      </c>
    </row>
    <row r="1388" spans="1:3" x14ac:dyDescent="0.35">
      <c r="A1388" s="1">
        <v>40686</v>
      </c>
      <c r="B1388" s="2" t="s">
        <v>9</v>
      </c>
      <c r="C1388">
        <v>381</v>
      </c>
    </row>
    <row r="1389" spans="1:3" x14ac:dyDescent="0.35">
      <c r="A1389" s="1">
        <v>40689</v>
      </c>
      <c r="B1389" s="2" t="s">
        <v>61</v>
      </c>
      <c r="C1389">
        <v>45</v>
      </c>
    </row>
    <row r="1390" spans="1:3" x14ac:dyDescent="0.35">
      <c r="A1390" s="1">
        <v>40691</v>
      </c>
      <c r="B1390" s="2" t="s">
        <v>17</v>
      </c>
      <c r="C1390">
        <v>499</v>
      </c>
    </row>
    <row r="1391" spans="1:3" x14ac:dyDescent="0.35">
      <c r="A1391" s="1">
        <v>40695</v>
      </c>
      <c r="B1391" s="2" t="s">
        <v>17</v>
      </c>
      <c r="C1391">
        <v>134</v>
      </c>
    </row>
    <row r="1392" spans="1:3" x14ac:dyDescent="0.35">
      <c r="A1392" s="1">
        <v>40695</v>
      </c>
      <c r="B1392" s="2" t="s">
        <v>52</v>
      </c>
      <c r="C1392">
        <v>132</v>
      </c>
    </row>
    <row r="1393" spans="1:3" x14ac:dyDescent="0.35">
      <c r="A1393" s="1">
        <v>40696</v>
      </c>
      <c r="B1393" s="2" t="s">
        <v>19</v>
      </c>
      <c r="C1393">
        <v>180</v>
      </c>
    </row>
    <row r="1394" spans="1:3" x14ac:dyDescent="0.35">
      <c r="A1394" s="1">
        <v>40699</v>
      </c>
      <c r="B1394" s="2" t="s">
        <v>221</v>
      </c>
      <c r="C1394">
        <v>5</v>
      </c>
    </row>
    <row r="1395" spans="1:3" x14ac:dyDescent="0.35">
      <c r="A1395" s="1">
        <v>40701</v>
      </c>
      <c r="B1395" s="2" t="s">
        <v>24</v>
      </c>
      <c r="C1395">
        <v>110</v>
      </c>
    </row>
    <row r="1396" spans="1:3" x14ac:dyDescent="0.35">
      <c r="A1396" s="1">
        <v>40702</v>
      </c>
      <c r="B1396" s="2" t="s">
        <v>52</v>
      </c>
      <c r="C1396">
        <v>54</v>
      </c>
    </row>
    <row r="1397" spans="1:3" x14ac:dyDescent="0.35">
      <c r="A1397" s="1">
        <v>40703</v>
      </c>
      <c r="B1397" s="2" t="s">
        <v>209</v>
      </c>
      <c r="C1397">
        <v>6</v>
      </c>
    </row>
    <row r="1398" spans="1:3" x14ac:dyDescent="0.35">
      <c r="A1398" s="1">
        <v>40704</v>
      </c>
      <c r="B1398" s="2" t="s">
        <v>50</v>
      </c>
      <c r="C1398">
        <v>476</v>
      </c>
    </row>
    <row r="1399" spans="1:3" x14ac:dyDescent="0.35">
      <c r="A1399" s="1">
        <v>40704</v>
      </c>
      <c r="B1399" s="2" t="s">
        <v>19</v>
      </c>
      <c r="C1399">
        <v>104</v>
      </c>
    </row>
    <row r="1400" spans="1:3" x14ac:dyDescent="0.35">
      <c r="A1400" s="1">
        <v>40704</v>
      </c>
      <c r="B1400" s="2" t="s">
        <v>31</v>
      </c>
      <c r="C1400">
        <v>104</v>
      </c>
    </row>
    <row r="1401" spans="1:3" x14ac:dyDescent="0.35">
      <c r="A1401" s="1">
        <v>40706</v>
      </c>
      <c r="B1401" s="2" t="s">
        <v>18</v>
      </c>
      <c r="C1401">
        <v>47</v>
      </c>
    </row>
    <row r="1402" spans="1:3" x14ac:dyDescent="0.35">
      <c r="A1402" s="1">
        <v>40706</v>
      </c>
      <c r="B1402" s="2" t="s">
        <v>35</v>
      </c>
      <c r="C1402">
        <v>127</v>
      </c>
    </row>
    <row r="1403" spans="1:3" x14ac:dyDescent="0.35">
      <c r="A1403" s="1">
        <v>40708</v>
      </c>
      <c r="B1403" s="2" t="s">
        <v>25</v>
      </c>
      <c r="C1403">
        <v>143</v>
      </c>
    </row>
    <row r="1404" spans="1:3" x14ac:dyDescent="0.35">
      <c r="A1404" s="1">
        <v>40711</v>
      </c>
      <c r="B1404" s="2" t="s">
        <v>58</v>
      </c>
      <c r="C1404">
        <v>181</v>
      </c>
    </row>
    <row r="1405" spans="1:3" x14ac:dyDescent="0.35">
      <c r="A1405" s="1">
        <v>40714</v>
      </c>
      <c r="B1405" s="2" t="s">
        <v>19</v>
      </c>
      <c r="C1405">
        <v>139</v>
      </c>
    </row>
    <row r="1406" spans="1:3" x14ac:dyDescent="0.35">
      <c r="A1406" s="1">
        <v>40717</v>
      </c>
      <c r="B1406" s="2" t="s">
        <v>52</v>
      </c>
      <c r="C1406">
        <v>187</v>
      </c>
    </row>
    <row r="1407" spans="1:3" x14ac:dyDescent="0.35">
      <c r="A1407" s="1">
        <v>40717</v>
      </c>
      <c r="B1407" s="2" t="s">
        <v>201</v>
      </c>
      <c r="C1407">
        <v>11</v>
      </c>
    </row>
    <row r="1408" spans="1:3" x14ac:dyDescent="0.35">
      <c r="A1408" s="1">
        <v>40718</v>
      </c>
      <c r="B1408" s="2" t="s">
        <v>55</v>
      </c>
      <c r="C1408">
        <v>170</v>
      </c>
    </row>
    <row r="1409" spans="1:3" x14ac:dyDescent="0.35">
      <c r="A1409" s="1">
        <v>40723</v>
      </c>
      <c r="B1409" s="2" t="s">
        <v>116</v>
      </c>
      <c r="C1409">
        <v>7</v>
      </c>
    </row>
    <row r="1410" spans="1:3" x14ac:dyDescent="0.35">
      <c r="A1410" s="1">
        <v>40727</v>
      </c>
      <c r="B1410" s="2" t="s">
        <v>12</v>
      </c>
      <c r="C1410">
        <v>168</v>
      </c>
    </row>
    <row r="1411" spans="1:3" x14ac:dyDescent="0.35">
      <c r="A1411" s="1">
        <v>40727</v>
      </c>
      <c r="B1411" s="2" t="s">
        <v>205</v>
      </c>
      <c r="C1411">
        <v>4</v>
      </c>
    </row>
    <row r="1412" spans="1:3" x14ac:dyDescent="0.35">
      <c r="A1412" s="1">
        <v>40727</v>
      </c>
      <c r="B1412" s="2" t="s">
        <v>9</v>
      </c>
      <c r="C1412">
        <v>145</v>
      </c>
    </row>
    <row r="1413" spans="1:3" x14ac:dyDescent="0.35">
      <c r="A1413" s="1">
        <v>40730</v>
      </c>
      <c r="B1413" s="2" t="s">
        <v>19</v>
      </c>
      <c r="C1413">
        <v>103</v>
      </c>
    </row>
    <row r="1414" spans="1:3" x14ac:dyDescent="0.35">
      <c r="A1414" s="1">
        <v>40732</v>
      </c>
      <c r="B1414" s="2" t="s">
        <v>17</v>
      </c>
      <c r="C1414">
        <v>101</v>
      </c>
    </row>
    <row r="1415" spans="1:3" x14ac:dyDescent="0.35">
      <c r="A1415" s="1">
        <v>40733</v>
      </c>
      <c r="B1415" s="2" t="s">
        <v>35</v>
      </c>
      <c r="C1415">
        <v>141</v>
      </c>
    </row>
    <row r="1416" spans="1:3" x14ac:dyDescent="0.35">
      <c r="A1416" s="1">
        <v>40733</v>
      </c>
      <c r="B1416" s="2" t="s">
        <v>194</v>
      </c>
      <c r="C1416">
        <v>6</v>
      </c>
    </row>
    <row r="1417" spans="1:3" x14ac:dyDescent="0.35">
      <c r="A1417" s="1">
        <v>40733</v>
      </c>
      <c r="B1417" s="2" t="s">
        <v>178</v>
      </c>
      <c r="C1417">
        <v>16</v>
      </c>
    </row>
    <row r="1418" spans="1:3" x14ac:dyDescent="0.35">
      <c r="A1418" s="1">
        <v>40735</v>
      </c>
      <c r="B1418" s="2" t="s">
        <v>17</v>
      </c>
      <c r="C1418">
        <v>276</v>
      </c>
    </row>
    <row r="1419" spans="1:3" x14ac:dyDescent="0.35">
      <c r="A1419" s="1">
        <v>40736</v>
      </c>
      <c r="B1419" s="2" t="s">
        <v>102</v>
      </c>
      <c r="C1419">
        <v>329</v>
      </c>
    </row>
    <row r="1420" spans="1:3" x14ac:dyDescent="0.35">
      <c r="A1420" s="1">
        <v>40737</v>
      </c>
      <c r="B1420" s="2" t="s">
        <v>52</v>
      </c>
      <c r="C1420">
        <v>200</v>
      </c>
    </row>
    <row r="1421" spans="1:3" x14ac:dyDescent="0.35">
      <c r="A1421" s="1">
        <v>40740</v>
      </c>
      <c r="B1421" s="2" t="s">
        <v>10</v>
      </c>
      <c r="C1421">
        <v>82</v>
      </c>
    </row>
    <row r="1422" spans="1:3" x14ac:dyDescent="0.35">
      <c r="A1422" s="1">
        <v>40740</v>
      </c>
      <c r="B1422" s="2" t="s">
        <v>37</v>
      </c>
      <c r="C1422">
        <v>66</v>
      </c>
    </row>
    <row r="1423" spans="1:3" x14ac:dyDescent="0.35">
      <c r="A1423" s="1">
        <v>40745</v>
      </c>
      <c r="B1423" s="2" t="s">
        <v>22</v>
      </c>
      <c r="C1423">
        <v>150</v>
      </c>
    </row>
    <row r="1424" spans="1:3" x14ac:dyDescent="0.35">
      <c r="A1424" s="1">
        <v>40745</v>
      </c>
      <c r="B1424" s="2" t="s">
        <v>69</v>
      </c>
      <c r="C1424">
        <v>63</v>
      </c>
    </row>
    <row r="1425" spans="1:3" x14ac:dyDescent="0.35">
      <c r="A1425" s="1">
        <v>40746</v>
      </c>
      <c r="B1425" s="2" t="s">
        <v>66</v>
      </c>
      <c r="C1425">
        <v>120</v>
      </c>
    </row>
    <row r="1426" spans="1:3" x14ac:dyDescent="0.35">
      <c r="A1426" s="1">
        <v>40747</v>
      </c>
      <c r="B1426" s="2" t="s">
        <v>7</v>
      </c>
      <c r="C1426">
        <v>155</v>
      </c>
    </row>
    <row r="1427" spans="1:3" x14ac:dyDescent="0.35">
      <c r="A1427" s="1">
        <v>40748</v>
      </c>
      <c r="B1427" s="2" t="s">
        <v>19</v>
      </c>
      <c r="C1427">
        <v>30</v>
      </c>
    </row>
    <row r="1428" spans="1:3" x14ac:dyDescent="0.35">
      <c r="A1428" s="1">
        <v>40748</v>
      </c>
      <c r="B1428" s="2" t="s">
        <v>71</v>
      </c>
      <c r="C1428">
        <v>34</v>
      </c>
    </row>
    <row r="1429" spans="1:3" x14ac:dyDescent="0.35">
      <c r="A1429" s="1">
        <v>40753</v>
      </c>
      <c r="B1429" s="2" t="s">
        <v>12</v>
      </c>
      <c r="C1429">
        <v>30</v>
      </c>
    </row>
    <row r="1430" spans="1:3" x14ac:dyDescent="0.35">
      <c r="A1430" s="1">
        <v>40753</v>
      </c>
      <c r="B1430" s="2" t="s">
        <v>6</v>
      </c>
      <c r="C1430">
        <v>162</v>
      </c>
    </row>
    <row r="1431" spans="1:3" x14ac:dyDescent="0.35">
      <c r="A1431" s="1">
        <v>40754</v>
      </c>
      <c r="B1431" s="2" t="s">
        <v>63</v>
      </c>
      <c r="C1431">
        <v>71</v>
      </c>
    </row>
    <row r="1432" spans="1:3" x14ac:dyDescent="0.35">
      <c r="A1432" s="1">
        <v>40755</v>
      </c>
      <c r="B1432" s="2" t="s">
        <v>155</v>
      </c>
      <c r="C1432">
        <v>16</v>
      </c>
    </row>
    <row r="1433" spans="1:3" x14ac:dyDescent="0.35">
      <c r="A1433" s="1">
        <v>40759</v>
      </c>
      <c r="B1433" s="2" t="s">
        <v>35</v>
      </c>
      <c r="C1433">
        <v>165</v>
      </c>
    </row>
    <row r="1434" spans="1:3" x14ac:dyDescent="0.35">
      <c r="A1434" s="1">
        <v>40760</v>
      </c>
      <c r="B1434" s="2" t="s">
        <v>35</v>
      </c>
      <c r="C1434">
        <v>180</v>
      </c>
    </row>
    <row r="1435" spans="1:3" x14ac:dyDescent="0.35">
      <c r="A1435" s="1">
        <v>40761</v>
      </c>
      <c r="B1435" s="2" t="s">
        <v>84</v>
      </c>
      <c r="C1435">
        <v>2</v>
      </c>
    </row>
    <row r="1436" spans="1:3" x14ac:dyDescent="0.35">
      <c r="A1436" s="1">
        <v>40766</v>
      </c>
      <c r="B1436" s="2" t="s">
        <v>37</v>
      </c>
      <c r="C1436">
        <v>111</v>
      </c>
    </row>
    <row r="1437" spans="1:3" x14ac:dyDescent="0.35">
      <c r="A1437" s="1">
        <v>40767</v>
      </c>
      <c r="B1437" s="2" t="s">
        <v>35</v>
      </c>
      <c r="C1437">
        <v>128</v>
      </c>
    </row>
    <row r="1438" spans="1:3" x14ac:dyDescent="0.35">
      <c r="A1438" s="1">
        <v>40768</v>
      </c>
      <c r="B1438" s="2" t="s">
        <v>110</v>
      </c>
      <c r="C1438">
        <v>7</v>
      </c>
    </row>
    <row r="1439" spans="1:3" x14ac:dyDescent="0.35">
      <c r="A1439" s="1">
        <v>40768</v>
      </c>
      <c r="B1439" s="2" t="s">
        <v>9</v>
      </c>
      <c r="C1439">
        <v>211</v>
      </c>
    </row>
    <row r="1440" spans="1:3" x14ac:dyDescent="0.35">
      <c r="A1440" s="1">
        <v>40768</v>
      </c>
      <c r="B1440" s="2" t="s">
        <v>6</v>
      </c>
      <c r="C1440">
        <v>184</v>
      </c>
    </row>
    <row r="1441" spans="1:3" x14ac:dyDescent="0.35">
      <c r="A1441" s="1">
        <v>40771</v>
      </c>
      <c r="B1441" s="2" t="s">
        <v>14</v>
      </c>
      <c r="C1441">
        <v>450</v>
      </c>
    </row>
    <row r="1442" spans="1:3" x14ac:dyDescent="0.35">
      <c r="A1442" s="1">
        <v>40771</v>
      </c>
      <c r="B1442" s="2" t="s">
        <v>120</v>
      </c>
      <c r="C1442">
        <v>140</v>
      </c>
    </row>
    <row r="1443" spans="1:3" x14ac:dyDescent="0.35">
      <c r="A1443" s="1">
        <v>40775</v>
      </c>
      <c r="B1443" s="2" t="s">
        <v>8</v>
      </c>
      <c r="C1443">
        <v>52</v>
      </c>
    </row>
    <row r="1444" spans="1:3" x14ac:dyDescent="0.35">
      <c r="A1444" s="1">
        <v>40777</v>
      </c>
      <c r="B1444" s="2" t="s">
        <v>181</v>
      </c>
      <c r="C1444">
        <v>2</v>
      </c>
    </row>
    <row r="1445" spans="1:3" x14ac:dyDescent="0.35">
      <c r="A1445" s="1">
        <v>40777</v>
      </c>
      <c r="B1445" s="2" t="s">
        <v>96</v>
      </c>
      <c r="C1445">
        <v>13</v>
      </c>
    </row>
    <row r="1446" spans="1:3" x14ac:dyDescent="0.35">
      <c r="A1446" s="1">
        <v>40777</v>
      </c>
      <c r="B1446" s="2" t="s">
        <v>37</v>
      </c>
      <c r="C1446">
        <v>73</v>
      </c>
    </row>
    <row r="1447" spans="1:3" x14ac:dyDescent="0.35">
      <c r="A1447" s="1">
        <v>40781</v>
      </c>
      <c r="B1447" s="2" t="s">
        <v>18</v>
      </c>
      <c r="C1447">
        <v>123</v>
      </c>
    </row>
    <row r="1448" spans="1:3" x14ac:dyDescent="0.35">
      <c r="A1448" s="1">
        <v>40783</v>
      </c>
      <c r="B1448" s="2" t="s">
        <v>68</v>
      </c>
      <c r="C1448">
        <v>3</v>
      </c>
    </row>
    <row r="1449" spans="1:3" x14ac:dyDescent="0.35">
      <c r="A1449" s="1">
        <v>40784</v>
      </c>
      <c r="B1449" s="2" t="s">
        <v>12</v>
      </c>
      <c r="C1449">
        <v>93</v>
      </c>
    </row>
    <row r="1450" spans="1:3" x14ac:dyDescent="0.35">
      <c r="A1450" s="1">
        <v>40789</v>
      </c>
      <c r="B1450" s="2" t="s">
        <v>24</v>
      </c>
      <c r="C1450">
        <v>310</v>
      </c>
    </row>
    <row r="1451" spans="1:3" x14ac:dyDescent="0.35">
      <c r="A1451" s="1">
        <v>40789</v>
      </c>
      <c r="B1451" s="2" t="s">
        <v>6</v>
      </c>
      <c r="C1451">
        <v>77</v>
      </c>
    </row>
    <row r="1452" spans="1:3" x14ac:dyDescent="0.35">
      <c r="A1452" s="1">
        <v>40793</v>
      </c>
      <c r="B1452" s="2" t="s">
        <v>10</v>
      </c>
      <c r="C1452">
        <v>21</v>
      </c>
    </row>
    <row r="1453" spans="1:3" x14ac:dyDescent="0.35">
      <c r="A1453" s="1">
        <v>40797</v>
      </c>
      <c r="B1453" s="2" t="s">
        <v>21</v>
      </c>
      <c r="C1453">
        <v>3</v>
      </c>
    </row>
    <row r="1454" spans="1:3" x14ac:dyDescent="0.35">
      <c r="A1454" s="1">
        <v>40799</v>
      </c>
      <c r="B1454" s="2" t="s">
        <v>28</v>
      </c>
      <c r="C1454">
        <v>176</v>
      </c>
    </row>
    <row r="1455" spans="1:3" x14ac:dyDescent="0.35">
      <c r="A1455" s="1">
        <v>40799</v>
      </c>
      <c r="B1455" s="2" t="s">
        <v>13</v>
      </c>
      <c r="C1455">
        <v>20</v>
      </c>
    </row>
    <row r="1456" spans="1:3" x14ac:dyDescent="0.35">
      <c r="A1456" s="1">
        <v>40800</v>
      </c>
      <c r="B1456" s="2" t="s">
        <v>24</v>
      </c>
      <c r="C1456">
        <v>230</v>
      </c>
    </row>
    <row r="1457" spans="1:3" x14ac:dyDescent="0.35">
      <c r="A1457" s="1">
        <v>40800</v>
      </c>
      <c r="B1457" s="2" t="s">
        <v>155</v>
      </c>
      <c r="C1457">
        <v>10</v>
      </c>
    </row>
    <row r="1458" spans="1:3" x14ac:dyDescent="0.35">
      <c r="A1458" s="1">
        <v>40802</v>
      </c>
      <c r="B1458" s="2" t="s">
        <v>163</v>
      </c>
      <c r="C1458">
        <v>12</v>
      </c>
    </row>
    <row r="1459" spans="1:3" x14ac:dyDescent="0.35">
      <c r="A1459" s="1">
        <v>40802</v>
      </c>
      <c r="B1459" s="2" t="s">
        <v>152</v>
      </c>
      <c r="C1459">
        <v>11</v>
      </c>
    </row>
    <row r="1460" spans="1:3" x14ac:dyDescent="0.35">
      <c r="A1460" s="1">
        <v>40803</v>
      </c>
      <c r="B1460" s="2" t="s">
        <v>9</v>
      </c>
      <c r="C1460">
        <v>383</v>
      </c>
    </row>
    <row r="1461" spans="1:3" x14ac:dyDescent="0.35">
      <c r="A1461" s="1">
        <v>40807</v>
      </c>
      <c r="B1461" s="2" t="s">
        <v>102</v>
      </c>
      <c r="C1461">
        <v>249</v>
      </c>
    </row>
    <row r="1462" spans="1:3" x14ac:dyDescent="0.35">
      <c r="A1462" s="1">
        <v>40810</v>
      </c>
      <c r="B1462" s="2" t="s">
        <v>164</v>
      </c>
      <c r="C1462">
        <v>8</v>
      </c>
    </row>
    <row r="1463" spans="1:3" x14ac:dyDescent="0.35">
      <c r="A1463" s="1">
        <v>40812</v>
      </c>
      <c r="B1463" s="2" t="s">
        <v>30</v>
      </c>
      <c r="C1463">
        <v>42</v>
      </c>
    </row>
    <row r="1464" spans="1:3" x14ac:dyDescent="0.35">
      <c r="A1464" s="1">
        <v>40815</v>
      </c>
      <c r="B1464" s="2" t="s">
        <v>223</v>
      </c>
      <c r="C1464">
        <v>1</v>
      </c>
    </row>
    <row r="1465" spans="1:3" x14ac:dyDescent="0.35">
      <c r="A1465" s="1">
        <v>40815</v>
      </c>
      <c r="B1465" s="2" t="s">
        <v>22</v>
      </c>
      <c r="C1465">
        <v>340</v>
      </c>
    </row>
    <row r="1466" spans="1:3" x14ac:dyDescent="0.35">
      <c r="A1466" s="1">
        <v>40817</v>
      </c>
      <c r="B1466" s="2" t="s">
        <v>17</v>
      </c>
      <c r="C1466">
        <v>394</v>
      </c>
    </row>
    <row r="1467" spans="1:3" x14ac:dyDescent="0.35">
      <c r="A1467" s="1">
        <v>40817</v>
      </c>
      <c r="B1467" s="2" t="s">
        <v>5</v>
      </c>
      <c r="C1467">
        <v>176</v>
      </c>
    </row>
    <row r="1468" spans="1:3" x14ac:dyDescent="0.35">
      <c r="A1468" s="1">
        <v>40818</v>
      </c>
      <c r="B1468" s="2" t="s">
        <v>28</v>
      </c>
      <c r="C1468">
        <v>181</v>
      </c>
    </row>
    <row r="1469" spans="1:3" x14ac:dyDescent="0.35">
      <c r="A1469" s="1">
        <v>40822</v>
      </c>
      <c r="B1469" s="2" t="s">
        <v>55</v>
      </c>
      <c r="C1469">
        <v>26</v>
      </c>
    </row>
    <row r="1470" spans="1:3" x14ac:dyDescent="0.35">
      <c r="A1470" s="1">
        <v>40826</v>
      </c>
      <c r="B1470" s="2" t="s">
        <v>25</v>
      </c>
      <c r="C1470">
        <v>73</v>
      </c>
    </row>
    <row r="1471" spans="1:3" x14ac:dyDescent="0.35">
      <c r="A1471" s="1">
        <v>40830</v>
      </c>
      <c r="B1471" s="2" t="s">
        <v>50</v>
      </c>
      <c r="C1471">
        <v>274</v>
      </c>
    </row>
    <row r="1472" spans="1:3" x14ac:dyDescent="0.35">
      <c r="A1472" s="1">
        <v>40833</v>
      </c>
      <c r="B1472" s="2" t="s">
        <v>212</v>
      </c>
      <c r="C1472">
        <v>8</v>
      </c>
    </row>
    <row r="1473" spans="1:3" x14ac:dyDescent="0.35">
      <c r="A1473" s="1">
        <v>40833</v>
      </c>
      <c r="B1473" s="2" t="s">
        <v>21</v>
      </c>
      <c r="C1473">
        <v>12</v>
      </c>
    </row>
    <row r="1474" spans="1:3" x14ac:dyDescent="0.35">
      <c r="A1474" s="1">
        <v>40837</v>
      </c>
      <c r="B1474" s="2" t="s">
        <v>50</v>
      </c>
      <c r="C1474">
        <v>496</v>
      </c>
    </row>
    <row r="1475" spans="1:3" x14ac:dyDescent="0.35">
      <c r="A1475" s="1">
        <v>40838</v>
      </c>
      <c r="B1475" s="2" t="s">
        <v>184</v>
      </c>
      <c r="C1475">
        <v>5</v>
      </c>
    </row>
    <row r="1476" spans="1:3" x14ac:dyDescent="0.35">
      <c r="A1476" s="1">
        <v>40839</v>
      </c>
      <c r="B1476" s="2" t="s">
        <v>75</v>
      </c>
      <c r="C1476">
        <v>2</v>
      </c>
    </row>
    <row r="1477" spans="1:3" x14ac:dyDescent="0.35">
      <c r="A1477" s="1">
        <v>40839</v>
      </c>
      <c r="B1477" s="2" t="s">
        <v>66</v>
      </c>
      <c r="C1477">
        <v>77</v>
      </c>
    </row>
    <row r="1478" spans="1:3" x14ac:dyDescent="0.35">
      <c r="A1478" s="1">
        <v>40847</v>
      </c>
      <c r="B1478" s="2" t="s">
        <v>25</v>
      </c>
      <c r="C1478">
        <v>134</v>
      </c>
    </row>
    <row r="1479" spans="1:3" x14ac:dyDescent="0.35">
      <c r="A1479" s="1">
        <v>40848</v>
      </c>
      <c r="B1479" s="2" t="s">
        <v>197</v>
      </c>
      <c r="C1479">
        <v>4</v>
      </c>
    </row>
    <row r="1480" spans="1:3" x14ac:dyDescent="0.35">
      <c r="A1480" s="1">
        <v>40850</v>
      </c>
      <c r="B1480" s="2" t="s">
        <v>55</v>
      </c>
      <c r="C1480">
        <v>46</v>
      </c>
    </row>
    <row r="1481" spans="1:3" x14ac:dyDescent="0.35">
      <c r="A1481" s="1">
        <v>40852</v>
      </c>
      <c r="B1481" s="2" t="s">
        <v>123</v>
      </c>
      <c r="C1481">
        <v>43</v>
      </c>
    </row>
    <row r="1482" spans="1:3" x14ac:dyDescent="0.35">
      <c r="A1482" s="1">
        <v>40855</v>
      </c>
      <c r="B1482" s="2" t="s">
        <v>21</v>
      </c>
      <c r="C1482">
        <v>2</v>
      </c>
    </row>
    <row r="1483" spans="1:3" x14ac:dyDescent="0.35">
      <c r="A1483" s="1">
        <v>40857</v>
      </c>
      <c r="B1483" s="2" t="s">
        <v>19</v>
      </c>
      <c r="C1483">
        <v>100</v>
      </c>
    </row>
    <row r="1484" spans="1:3" x14ac:dyDescent="0.35">
      <c r="A1484" s="1">
        <v>40857</v>
      </c>
      <c r="B1484" s="2" t="s">
        <v>22</v>
      </c>
      <c r="C1484">
        <v>438</v>
      </c>
    </row>
    <row r="1485" spans="1:3" x14ac:dyDescent="0.35">
      <c r="A1485" s="1">
        <v>40859</v>
      </c>
      <c r="B1485" s="2" t="s">
        <v>26</v>
      </c>
      <c r="C1485">
        <v>69</v>
      </c>
    </row>
    <row r="1486" spans="1:3" x14ac:dyDescent="0.35">
      <c r="A1486" s="1">
        <v>40864</v>
      </c>
      <c r="B1486" s="2" t="s">
        <v>8</v>
      </c>
      <c r="C1486">
        <v>22</v>
      </c>
    </row>
    <row r="1487" spans="1:3" x14ac:dyDescent="0.35">
      <c r="A1487" s="1">
        <v>40865</v>
      </c>
      <c r="B1487" s="2" t="s">
        <v>55</v>
      </c>
      <c r="C1487">
        <v>130</v>
      </c>
    </row>
    <row r="1488" spans="1:3" x14ac:dyDescent="0.35">
      <c r="A1488" s="1">
        <v>40869</v>
      </c>
      <c r="B1488" s="2" t="s">
        <v>177</v>
      </c>
      <c r="C1488">
        <v>5</v>
      </c>
    </row>
    <row r="1489" spans="1:3" x14ac:dyDescent="0.35">
      <c r="A1489" s="1">
        <v>40872</v>
      </c>
      <c r="B1489" s="2" t="s">
        <v>58</v>
      </c>
      <c r="C1489">
        <v>62</v>
      </c>
    </row>
    <row r="1490" spans="1:3" x14ac:dyDescent="0.35">
      <c r="A1490" s="1">
        <v>40874</v>
      </c>
      <c r="B1490" s="2" t="s">
        <v>220</v>
      </c>
      <c r="C1490">
        <v>8</v>
      </c>
    </row>
    <row r="1491" spans="1:3" x14ac:dyDescent="0.35">
      <c r="A1491" s="1">
        <v>40876</v>
      </c>
      <c r="B1491" s="2" t="s">
        <v>56</v>
      </c>
      <c r="C1491">
        <v>18</v>
      </c>
    </row>
    <row r="1492" spans="1:3" x14ac:dyDescent="0.35">
      <c r="A1492" s="1">
        <v>40881</v>
      </c>
      <c r="B1492" s="2" t="s">
        <v>25</v>
      </c>
      <c r="C1492">
        <v>146</v>
      </c>
    </row>
    <row r="1493" spans="1:3" x14ac:dyDescent="0.35">
      <c r="A1493" s="1">
        <v>40881</v>
      </c>
      <c r="B1493" s="2" t="s">
        <v>118</v>
      </c>
      <c r="C1493">
        <v>5</v>
      </c>
    </row>
    <row r="1494" spans="1:3" x14ac:dyDescent="0.35">
      <c r="A1494" s="1">
        <v>40889</v>
      </c>
      <c r="B1494" s="2" t="s">
        <v>19</v>
      </c>
      <c r="C1494">
        <v>20</v>
      </c>
    </row>
    <row r="1495" spans="1:3" x14ac:dyDescent="0.35">
      <c r="A1495" s="1">
        <v>40889</v>
      </c>
      <c r="B1495" s="2" t="s">
        <v>22</v>
      </c>
      <c r="C1495">
        <v>153</v>
      </c>
    </row>
    <row r="1496" spans="1:3" x14ac:dyDescent="0.35">
      <c r="A1496" s="1">
        <v>40890</v>
      </c>
      <c r="B1496" s="2" t="s">
        <v>45</v>
      </c>
      <c r="C1496">
        <v>227</v>
      </c>
    </row>
    <row r="1497" spans="1:3" x14ac:dyDescent="0.35">
      <c r="A1497" s="1">
        <v>40891</v>
      </c>
      <c r="B1497" s="2" t="s">
        <v>12</v>
      </c>
      <c r="C1497">
        <v>52</v>
      </c>
    </row>
    <row r="1498" spans="1:3" x14ac:dyDescent="0.35">
      <c r="A1498" s="1">
        <v>40892</v>
      </c>
      <c r="B1498" s="2" t="s">
        <v>6</v>
      </c>
      <c r="C1498">
        <v>108</v>
      </c>
    </row>
    <row r="1499" spans="1:3" x14ac:dyDescent="0.35">
      <c r="A1499" s="1">
        <v>40895</v>
      </c>
      <c r="B1499" s="2" t="s">
        <v>24</v>
      </c>
      <c r="C1499">
        <v>236</v>
      </c>
    </row>
    <row r="1500" spans="1:3" x14ac:dyDescent="0.35">
      <c r="A1500" s="1">
        <v>40897</v>
      </c>
      <c r="B1500" s="2" t="s">
        <v>30</v>
      </c>
      <c r="C1500">
        <v>125</v>
      </c>
    </row>
    <row r="1501" spans="1:3" x14ac:dyDescent="0.35">
      <c r="A1501" s="1">
        <v>40898</v>
      </c>
      <c r="B1501" s="2" t="s">
        <v>10</v>
      </c>
      <c r="C1501">
        <v>183</v>
      </c>
    </row>
    <row r="1502" spans="1:3" x14ac:dyDescent="0.35">
      <c r="A1502" s="1">
        <v>40899</v>
      </c>
      <c r="B1502" s="2" t="s">
        <v>8</v>
      </c>
      <c r="C1502">
        <v>130</v>
      </c>
    </row>
    <row r="1503" spans="1:3" x14ac:dyDescent="0.35">
      <c r="A1503" s="1">
        <v>40899</v>
      </c>
      <c r="B1503" s="2" t="s">
        <v>224</v>
      </c>
      <c r="C1503">
        <v>4</v>
      </c>
    </row>
    <row r="1504" spans="1:3" x14ac:dyDescent="0.35">
      <c r="A1504" s="1">
        <v>40900</v>
      </c>
      <c r="B1504" s="2" t="s">
        <v>225</v>
      </c>
      <c r="C1504">
        <v>3</v>
      </c>
    </row>
    <row r="1505" spans="1:3" x14ac:dyDescent="0.35">
      <c r="A1505" s="1">
        <v>40901</v>
      </c>
      <c r="B1505" s="2" t="s">
        <v>226</v>
      </c>
      <c r="C1505">
        <v>16</v>
      </c>
    </row>
    <row r="1506" spans="1:3" x14ac:dyDescent="0.35">
      <c r="A1506" s="1">
        <v>40903</v>
      </c>
      <c r="B1506" s="2" t="s">
        <v>6</v>
      </c>
      <c r="C1506">
        <v>197</v>
      </c>
    </row>
    <row r="1507" spans="1:3" x14ac:dyDescent="0.35">
      <c r="A1507" s="1">
        <v>40903</v>
      </c>
      <c r="B1507" s="2" t="s">
        <v>152</v>
      </c>
      <c r="C1507">
        <v>4</v>
      </c>
    </row>
    <row r="1508" spans="1:3" x14ac:dyDescent="0.35">
      <c r="A1508" s="1">
        <v>40904</v>
      </c>
      <c r="B1508" s="2" t="s">
        <v>52</v>
      </c>
      <c r="C1508">
        <v>57</v>
      </c>
    </row>
    <row r="1509" spans="1:3" x14ac:dyDescent="0.35">
      <c r="A1509" s="1">
        <v>40906</v>
      </c>
      <c r="B1509" s="2" t="s">
        <v>92</v>
      </c>
      <c r="C1509">
        <v>16</v>
      </c>
    </row>
    <row r="1510" spans="1:3" x14ac:dyDescent="0.35">
      <c r="A1510" s="1">
        <v>40907</v>
      </c>
      <c r="B1510" s="2" t="s">
        <v>63</v>
      </c>
      <c r="C1510">
        <v>89</v>
      </c>
    </row>
    <row r="1511" spans="1:3" x14ac:dyDescent="0.35">
      <c r="A1511" s="1">
        <v>40912</v>
      </c>
      <c r="B1511" s="2" t="s">
        <v>66</v>
      </c>
      <c r="C1511">
        <v>74</v>
      </c>
    </row>
    <row r="1512" spans="1:3" x14ac:dyDescent="0.35">
      <c r="A1512" s="1">
        <v>40913</v>
      </c>
      <c r="B1512" s="2" t="s">
        <v>9</v>
      </c>
      <c r="C1512">
        <v>243</v>
      </c>
    </row>
    <row r="1513" spans="1:3" x14ac:dyDescent="0.35">
      <c r="A1513" s="1">
        <v>40915</v>
      </c>
      <c r="B1513" s="2" t="s">
        <v>22</v>
      </c>
      <c r="C1513">
        <v>460</v>
      </c>
    </row>
    <row r="1514" spans="1:3" x14ac:dyDescent="0.35">
      <c r="A1514" s="1">
        <v>40915</v>
      </c>
      <c r="B1514" s="2" t="s">
        <v>227</v>
      </c>
      <c r="C1514">
        <v>20</v>
      </c>
    </row>
    <row r="1515" spans="1:3" x14ac:dyDescent="0.35">
      <c r="A1515" s="1">
        <v>40917</v>
      </c>
      <c r="B1515" s="2" t="s">
        <v>22</v>
      </c>
      <c r="C1515">
        <v>250</v>
      </c>
    </row>
    <row r="1516" spans="1:3" x14ac:dyDescent="0.35">
      <c r="A1516" s="1">
        <v>40923</v>
      </c>
      <c r="B1516" s="2" t="s">
        <v>10</v>
      </c>
      <c r="C1516">
        <v>78</v>
      </c>
    </row>
    <row r="1517" spans="1:3" x14ac:dyDescent="0.35">
      <c r="A1517" s="1">
        <v>40925</v>
      </c>
      <c r="B1517" s="2" t="s">
        <v>8</v>
      </c>
      <c r="C1517">
        <v>170</v>
      </c>
    </row>
    <row r="1518" spans="1:3" x14ac:dyDescent="0.35">
      <c r="A1518" s="1">
        <v>40927</v>
      </c>
      <c r="B1518" s="2" t="s">
        <v>52</v>
      </c>
      <c r="C1518">
        <v>128</v>
      </c>
    </row>
    <row r="1519" spans="1:3" x14ac:dyDescent="0.35">
      <c r="A1519" s="1">
        <v>40927</v>
      </c>
      <c r="B1519" s="2" t="s">
        <v>61</v>
      </c>
      <c r="C1519">
        <v>53</v>
      </c>
    </row>
    <row r="1520" spans="1:3" x14ac:dyDescent="0.35">
      <c r="A1520" s="1">
        <v>40928</v>
      </c>
      <c r="B1520" s="2" t="s">
        <v>14</v>
      </c>
      <c r="C1520">
        <v>223</v>
      </c>
    </row>
    <row r="1521" spans="1:3" x14ac:dyDescent="0.35">
      <c r="A1521" s="1">
        <v>40933</v>
      </c>
      <c r="B1521" s="2" t="s">
        <v>52</v>
      </c>
      <c r="C1521">
        <v>47</v>
      </c>
    </row>
    <row r="1522" spans="1:3" x14ac:dyDescent="0.35">
      <c r="A1522" s="1">
        <v>40933</v>
      </c>
      <c r="B1522" s="2" t="s">
        <v>37</v>
      </c>
      <c r="C1522">
        <v>112</v>
      </c>
    </row>
    <row r="1523" spans="1:3" x14ac:dyDescent="0.35">
      <c r="A1523" s="1">
        <v>40935</v>
      </c>
      <c r="B1523" s="2" t="s">
        <v>50</v>
      </c>
      <c r="C1523">
        <v>201</v>
      </c>
    </row>
    <row r="1524" spans="1:3" x14ac:dyDescent="0.35">
      <c r="A1524" s="1">
        <v>40936</v>
      </c>
      <c r="B1524" s="2" t="s">
        <v>25</v>
      </c>
      <c r="C1524">
        <v>121</v>
      </c>
    </row>
    <row r="1525" spans="1:3" x14ac:dyDescent="0.35">
      <c r="A1525" s="1">
        <v>40939</v>
      </c>
      <c r="B1525" s="2" t="s">
        <v>7</v>
      </c>
      <c r="C1525">
        <v>462</v>
      </c>
    </row>
    <row r="1526" spans="1:3" x14ac:dyDescent="0.35">
      <c r="A1526" s="1">
        <v>40941</v>
      </c>
      <c r="B1526" s="2" t="s">
        <v>22</v>
      </c>
      <c r="C1526">
        <v>333</v>
      </c>
    </row>
    <row r="1527" spans="1:3" x14ac:dyDescent="0.35">
      <c r="A1527" s="1">
        <v>40943</v>
      </c>
      <c r="B1527" s="2" t="s">
        <v>108</v>
      </c>
      <c r="C1527">
        <v>9</v>
      </c>
    </row>
    <row r="1528" spans="1:3" x14ac:dyDescent="0.35">
      <c r="A1528" s="1">
        <v>40945</v>
      </c>
      <c r="B1528" s="2" t="s">
        <v>25</v>
      </c>
      <c r="C1528">
        <v>104</v>
      </c>
    </row>
    <row r="1529" spans="1:3" x14ac:dyDescent="0.35">
      <c r="A1529" s="1">
        <v>40945</v>
      </c>
      <c r="B1529" s="2" t="s">
        <v>173</v>
      </c>
      <c r="C1529">
        <v>104</v>
      </c>
    </row>
    <row r="1530" spans="1:3" x14ac:dyDescent="0.35">
      <c r="A1530" s="1">
        <v>40947</v>
      </c>
      <c r="B1530" s="2" t="s">
        <v>18</v>
      </c>
      <c r="C1530">
        <v>78</v>
      </c>
    </row>
    <row r="1531" spans="1:3" x14ac:dyDescent="0.35">
      <c r="A1531" s="1">
        <v>40950</v>
      </c>
      <c r="B1531" s="2" t="s">
        <v>30</v>
      </c>
      <c r="C1531">
        <v>53</v>
      </c>
    </row>
    <row r="1532" spans="1:3" x14ac:dyDescent="0.35">
      <c r="A1532" s="1">
        <v>40951</v>
      </c>
      <c r="B1532" s="2" t="s">
        <v>45</v>
      </c>
      <c r="C1532">
        <v>305</v>
      </c>
    </row>
    <row r="1533" spans="1:3" x14ac:dyDescent="0.35">
      <c r="A1533" s="1">
        <v>40953</v>
      </c>
      <c r="B1533" s="2" t="s">
        <v>9</v>
      </c>
      <c r="C1533">
        <v>363</v>
      </c>
    </row>
    <row r="1534" spans="1:3" x14ac:dyDescent="0.35">
      <c r="A1534" s="1">
        <v>40955</v>
      </c>
      <c r="B1534" s="2" t="s">
        <v>228</v>
      </c>
      <c r="C1534">
        <v>19</v>
      </c>
    </row>
    <row r="1535" spans="1:3" x14ac:dyDescent="0.35">
      <c r="A1535" s="1">
        <v>40955</v>
      </c>
      <c r="B1535" s="2" t="s">
        <v>102</v>
      </c>
      <c r="C1535">
        <v>248</v>
      </c>
    </row>
    <row r="1536" spans="1:3" x14ac:dyDescent="0.35">
      <c r="A1536" s="1">
        <v>40955</v>
      </c>
      <c r="B1536" s="2" t="s">
        <v>19</v>
      </c>
      <c r="C1536">
        <v>64</v>
      </c>
    </row>
    <row r="1537" spans="1:3" x14ac:dyDescent="0.35">
      <c r="A1537" s="1">
        <v>40956</v>
      </c>
      <c r="B1537" s="2" t="s">
        <v>50</v>
      </c>
      <c r="C1537">
        <v>288</v>
      </c>
    </row>
    <row r="1538" spans="1:3" x14ac:dyDescent="0.35">
      <c r="A1538" s="1">
        <v>40957</v>
      </c>
      <c r="B1538" s="2" t="s">
        <v>144</v>
      </c>
      <c r="C1538">
        <v>18</v>
      </c>
    </row>
    <row r="1539" spans="1:3" x14ac:dyDescent="0.35">
      <c r="A1539" s="1">
        <v>40959</v>
      </c>
      <c r="B1539" s="2" t="s">
        <v>31</v>
      </c>
      <c r="C1539">
        <v>54</v>
      </c>
    </row>
    <row r="1540" spans="1:3" x14ac:dyDescent="0.35">
      <c r="A1540" s="1">
        <v>40959</v>
      </c>
      <c r="B1540" s="2" t="s">
        <v>201</v>
      </c>
      <c r="C1540">
        <v>3</v>
      </c>
    </row>
    <row r="1541" spans="1:3" x14ac:dyDescent="0.35">
      <c r="A1541" s="1">
        <v>40960</v>
      </c>
      <c r="B1541" s="2" t="s">
        <v>65</v>
      </c>
      <c r="C1541">
        <v>9</v>
      </c>
    </row>
    <row r="1542" spans="1:3" x14ac:dyDescent="0.35">
      <c r="A1542" s="1">
        <v>40961</v>
      </c>
      <c r="B1542" s="2" t="s">
        <v>149</v>
      </c>
      <c r="C1542">
        <v>19</v>
      </c>
    </row>
    <row r="1543" spans="1:3" x14ac:dyDescent="0.35">
      <c r="A1543" s="1">
        <v>40961</v>
      </c>
      <c r="B1543" s="2" t="s">
        <v>26</v>
      </c>
      <c r="C1543">
        <v>198</v>
      </c>
    </row>
    <row r="1544" spans="1:3" x14ac:dyDescent="0.35">
      <c r="A1544" s="1">
        <v>40966</v>
      </c>
      <c r="B1544" s="2" t="s">
        <v>5</v>
      </c>
      <c r="C1544">
        <v>417</v>
      </c>
    </row>
    <row r="1545" spans="1:3" x14ac:dyDescent="0.35">
      <c r="A1545" s="1">
        <v>40971</v>
      </c>
      <c r="B1545" s="2" t="s">
        <v>102</v>
      </c>
      <c r="C1545">
        <v>221</v>
      </c>
    </row>
    <row r="1546" spans="1:3" x14ac:dyDescent="0.35">
      <c r="A1546" s="1">
        <v>40971</v>
      </c>
      <c r="B1546" s="2" t="s">
        <v>18</v>
      </c>
      <c r="C1546">
        <v>53</v>
      </c>
    </row>
    <row r="1547" spans="1:3" x14ac:dyDescent="0.35">
      <c r="A1547" s="1">
        <v>40973</v>
      </c>
      <c r="B1547" s="2" t="s">
        <v>69</v>
      </c>
      <c r="C1547">
        <v>127</v>
      </c>
    </row>
    <row r="1548" spans="1:3" x14ac:dyDescent="0.35">
      <c r="A1548" s="1">
        <v>40974</v>
      </c>
      <c r="B1548" s="2" t="s">
        <v>14</v>
      </c>
      <c r="C1548">
        <v>340</v>
      </c>
    </row>
    <row r="1549" spans="1:3" x14ac:dyDescent="0.35">
      <c r="A1549" s="1">
        <v>40977</v>
      </c>
      <c r="B1549" s="2" t="s">
        <v>7</v>
      </c>
      <c r="C1549">
        <v>310</v>
      </c>
    </row>
    <row r="1550" spans="1:3" x14ac:dyDescent="0.35">
      <c r="A1550" s="1">
        <v>40979</v>
      </c>
      <c r="B1550" s="2" t="s">
        <v>222</v>
      </c>
      <c r="C1550">
        <v>8</v>
      </c>
    </row>
    <row r="1551" spans="1:3" x14ac:dyDescent="0.35">
      <c r="A1551" s="1">
        <v>40980</v>
      </c>
      <c r="B1551" s="2" t="s">
        <v>61</v>
      </c>
      <c r="C1551">
        <v>132</v>
      </c>
    </row>
    <row r="1552" spans="1:3" x14ac:dyDescent="0.35">
      <c r="A1552" s="1">
        <v>40980</v>
      </c>
      <c r="B1552" s="2" t="s">
        <v>26</v>
      </c>
      <c r="C1552">
        <v>168</v>
      </c>
    </row>
    <row r="1553" spans="1:3" x14ac:dyDescent="0.35">
      <c r="A1553" s="1">
        <v>40982</v>
      </c>
      <c r="B1553" s="2" t="s">
        <v>26</v>
      </c>
      <c r="C1553">
        <v>49</v>
      </c>
    </row>
    <row r="1554" spans="1:3" x14ac:dyDescent="0.35">
      <c r="A1554" s="1">
        <v>40984</v>
      </c>
      <c r="B1554" s="2" t="s">
        <v>37</v>
      </c>
      <c r="C1554">
        <v>140</v>
      </c>
    </row>
    <row r="1555" spans="1:3" x14ac:dyDescent="0.35">
      <c r="A1555" s="1">
        <v>40986</v>
      </c>
      <c r="B1555" s="2" t="s">
        <v>35</v>
      </c>
      <c r="C1555">
        <v>140</v>
      </c>
    </row>
    <row r="1556" spans="1:3" x14ac:dyDescent="0.35">
      <c r="A1556" s="1">
        <v>40986</v>
      </c>
      <c r="B1556" s="2" t="s">
        <v>23</v>
      </c>
      <c r="C1556">
        <v>194</v>
      </c>
    </row>
    <row r="1557" spans="1:3" x14ac:dyDescent="0.35">
      <c r="A1557" s="1">
        <v>40992</v>
      </c>
      <c r="B1557" s="2" t="s">
        <v>23</v>
      </c>
      <c r="C1557">
        <v>123</v>
      </c>
    </row>
    <row r="1558" spans="1:3" x14ac:dyDescent="0.35">
      <c r="A1558" s="1">
        <v>40992</v>
      </c>
      <c r="B1558" s="2" t="s">
        <v>74</v>
      </c>
      <c r="C1558">
        <v>11</v>
      </c>
    </row>
    <row r="1559" spans="1:3" x14ac:dyDescent="0.35">
      <c r="A1559" s="1">
        <v>40994</v>
      </c>
      <c r="B1559" s="2" t="s">
        <v>150</v>
      </c>
      <c r="C1559">
        <v>1</v>
      </c>
    </row>
    <row r="1560" spans="1:3" x14ac:dyDescent="0.35">
      <c r="A1560" s="1">
        <v>40995</v>
      </c>
      <c r="B1560" s="2" t="s">
        <v>9</v>
      </c>
      <c r="C1560">
        <v>267</v>
      </c>
    </row>
    <row r="1561" spans="1:3" x14ac:dyDescent="0.35">
      <c r="A1561" s="1">
        <v>40998</v>
      </c>
      <c r="B1561" s="2" t="s">
        <v>149</v>
      </c>
      <c r="C1561">
        <v>14</v>
      </c>
    </row>
    <row r="1562" spans="1:3" x14ac:dyDescent="0.35">
      <c r="A1562" s="1">
        <v>40999</v>
      </c>
      <c r="B1562" s="2" t="s">
        <v>20</v>
      </c>
      <c r="C1562">
        <v>160</v>
      </c>
    </row>
    <row r="1563" spans="1:3" x14ac:dyDescent="0.35">
      <c r="A1563" s="1">
        <v>40999</v>
      </c>
      <c r="B1563" s="2" t="s">
        <v>9</v>
      </c>
      <c r="C1563">
        <v>437</v>
      </c>
    </row>
    <row r="1564" spans="1:3" x14ac:dyDescent="0.35">
      <c r="A1564" s="1">
        <v>41003</v>
      </c>
      <c r="B1564" s="2" t="s">
        <v>123</v>
      </c>
      <c r="C1564">
        <v>71</v>
      </c>
    </row>
    <row r="1565" spans="1:3" x14ac:dyDescent="0.35">
      <c r="A1565" s="1">
        <v>41004</v>
      </c>
      <c r="B1565" s="2" t="s">
        <v>66</v>
      </c>
      <c r="C1565">
        <v>35</v>
      </c>
    </row>
    <row r="1566" spans="1:3" x14ac:dyDescent="0.35">
      <c r="A1566" s="1">
        <v>41005</v>
      </c>
      <c r="B1566" s="2" t="s">
        <v>22</v>
      </c>
      <c r="C1566">
        <v>116</v>
      </c>
    </row>
    <row r="1567" spans="1:3" x14ac:dyDescent="0.35">
      <c r="A1567" s="1">
        <v>41006</v>
      </c>
      <c r="B1567" s="2" t="s">
        <v>6</v>
      </c>
      <c r="C1567">
        <v>152</v>
      </c>
    </row>
    <row r="1568" spans="1:3" x14ac:dyDescent="0.35">
      <c r="A1568" s="1">
        <v>41011</v>
      </c>
      <c r="B1568" s="2" t="s">
        <v>7</v>
      </c>
      <c r="C1568">
        <v>309</v>
      </c>
    </row>
    <row r="1569" spans="1:3" x14ac:dyDescent="0.35">
      <c r="A1569" s="1">
        <v>41011</v>
      </c>
      <c r="B1569" s="2" t="s">
        <v>81</v>
      </c>
      <c r="C1569">
        <v>7</v>
      </c>
    </row>
    <row r="1570" spans="1:3" x14ac:dyDescent="0.35">
      <c r="A1570" s="1">
        <v>41011</v>
      </c>
      <c r="B1570" s="2" t="s">
        <v>102</v>
      </c>
      <c r="C1570">
        <v>353</v>
      </c>
    </row>
    <row r="1571" spans="1:3" x14ac:dyDescent="0.35">
      <c r="A1571" s="1">
        <v>41012</v>
      </c>
      <c r="B1571" s="2" t="s">
        <v>187</v>
      </c>
      <c r="C1571">
        <v>3</v>
      </c>
    </row>
    <row r="1572" spans="1:3" x14ac:dyDescent="0.35">
      <c r="A1572" s="1">
        <v>41013</v>
      </c>
      <c r="B1572" s="2" t="s">
        <v>14</v>
      </c>
      <c r="C1572">
        <v>166</v>
      </c>
    </row>
    <row r="1573" spans="1:3" x14ac:dyDescent="0.35">
      <c r="A1573" s="1">
        <v>41014</v>
      </c>
      <c r="B1573" s="2" t="s">
        <v>224</v>
      </c>
      <c r="C1573">
        <v>14</v>
      </c>
    </row>
    <row r="1574" spans="1:3" x14ac:dyDescent="0.35">
      <c r="A1574" s="1">
        <v>41014</v>
      </c>
      <c r="B1574" s="2" t="s">
        <v>6</v>
      </c>
      <c r="C1574">
        <v>141</v>
      </c>
    </row>
    <row r="1575" spans="1:3" x14ac:dyDescent="0.35">
      <c r="A1575" s="1">
        <v>41014</v>
      </c>
      <c r="B1575" s="2" t="s">
        <v>229</v>
      </c>
      <c r="C1575">
        <v>15</v>
      </c>
    </row>
    <row r="1576" spans="1:3" x14ac:dyDescent="0.35">
      <c r="A1576" s="1">
        <v>41020</v>
      </c>
      <c r="B1576" s="2" t="s">
        <v>22</v>
      </c>
      <c r="C1576">
        <v>157</v>
      </c>
    </row>
    <row r="1577" spans="1:3" x14ac:dyDescent="0.35">
      <c r="A1577" s="1">
        <v>41025</v>
      </c>
      <c r="B1577" s="2" t="s">
        <v>9</v>
      </c>
      <c r="C1577">
        <v>191</v>
      </c>
    </row>
    <row r="1578" spans="1:3" x14ac:dyDescent="0.35">
      <c r="A1578" s="1">
        <v>41026</v>
      </c>
      <c r="B1578" s="2" t="s">
        <v>36</v>
      </c>
      <c r="C1578">
        <v>7</v>
      </c>
    </row>
    <row r="1579" spans="1:3" x14ac:dyDescent="0.35">
      <c r="A1579" s="1">
        <v>41027</v>
      </c>
      <c r="B1579" s="2" t="s">
        <v>26</v>
      </c>
      <c r="C1579">
        <v>200</v>
      </c>
    </row>
    <row r="1580" spans="1:3" x14ac:dyDescent="0.35">
      <c r="A1580" s="1">
        <v>41033</v>
      </c>
      <c r="B1580" s="2" t="s">
        <v>149</v>
      </c>
      <c r="C1580">
        <v>15</v>
      </c>
    </row>
    <row r="1581" spans="1:3" x14ac:dyDescent="0.35">
      <c r="A1581" s="1">
        <v>41033</v>
      </c>
      <c r="B1581" s="2" t="s">
        <v>171</v>
      </c>
      <c r="C1581">
        <v>7</v>
      </c>
    </row>
    <row r="1582" spans="1:3" x14ac:dyDescent="0.35">
      <c r="A1582" s="1">
        <v>41033</v>
      </c>
      <c r="B1582" s="2" t="s">
        <v>14</v>
      </c>
      <c r="C1582">
        <v>235</v>
      </c>
    </row>
    <row r="1583" spans="1:3" x14ac:dyDescent="0.35">
      <c r="A1583" s="1">
        <v>41034</v>
      </c>
      <c r="B1583" s="2" t="s">
        <v>50</v>
      </c>
      <c r="C1583">
        <v>301</v>
      </c>
    </row>
    <row r="1584" spans="1:3" x14ac:dyDescent="0.35">
      <c r="A1584" s="1">
        <v>41036</v>
      </c>
      <c r="B1584" s="2" t="s">
        <v>5</v>
      </c>
      <c r="C1584">
        <v>136</v>
      </c>
    </row>
    <row r="1585" spans="1:3" x14ac:dyDescent="0.35">
      <c r="A1585" s="1">
        <v>41036</v>
      </c>
      <c r="B1585" s="2" t="s">
        <v>126</v>
      </c>
      <c r="C1585">
        <v>5</v>
      </c>
    </row>
    <row r="1586" spans="1:3" x14ac:dyDescent="0.35">
      <c r="A1586" s="1">
        <v>41037</v>
      </c>
      <c r="B1586" s="2" t="s">
        <v>7</v>
      </c>
      <c r="C1586">
        <v>280</v>
      </c>
    </row>
    <row r="1587" spans="1:3" x14ac:dyDescent="0.35">
      <c r="A1587" s="1">
        <v>41037</v>
      </c>
      <c r="B1587" s="2" t="s">
        <v>65</v>
      </c>
      <c r="C1587">
        <v>3</v>
      </c>
    </row>
    <row r="1588" spans="1:3" x14ac:dyDescent="0.35">
      <c r="A1588" s="1">
        <v>41040</v>
      </c>
      <c r="B1588" s="2" t="s">
        <v>206</v>
      </c>
      <c r="C1588">
        <v>14</v>
      </c>
    </row>
    <row r="1589" spans="1:3" x14ac:dyDescent="0.35">
      <c r="A1589" s="1">
        <v>41041</v>
      </c>
      <c r="B1589" s="2" t="s">
        <v>10</v>
      </c>
      <c r="C1589">
        <v>79</v>
      </c>
    </row>
    <row r="1590" spans="1:3" x14ac:dyDescent="0.35">
      <c r="A1590" s="1">
        <v>41042</v>
      </c>
      <c r="B1590" s="2" t="s">
        <v>173</v>
      </c>
      <c r="C1590">
        <v>86</v>
      </c>
    </row>
    <row r="1591" spans="1:3" x14ac:dyDescent="0.35">
      <c r="A1591" s="1">
        <v>41042</v>
      </c>
      <c r="B1591" s="2" t="s">
        <v>23</v>
      </c>
      <c r="C1591">
        <v>70</v>
      </c>
    </row>
    <row r="1592" spans="1:3" x14ac:dyDescent="0.35">
      <c r="A1592" s="1">
        <v>41043</v>
      </c>
      <c r="B1592" s="2" t="s">
        <v>20</v>
      </c>
      <c r="C1592">
        <v>189</v>
      </c>
    </row>
    <row r="1593" spans="1:3" x14ac:dyDescent="0.35">
      <c r="A1593" s="1">
        <v>41043</v>
      </c>
      <c r="B1593" s="2" t="s">
        <v>55</v>
      </c>
      <c r="C1593">
        <v>111</v>
      </c>
    </row>
    <row r="1594" spans="1:3" x14ac:dyDescent="0.35">
      <c r="A1594" s="1">
        <v>41046</v>
      </c>
      <c r="B1594" s="2" t="s">
        <v>19</v>
      </c>
      <c r="C1594">
        <v>158</v>
      </c>
    </row>
    <row r="1595" spans="1:3" x14ac:dyDescent="0.35">
      <c r="A1595" s="1">
        <v>41051</v>
      </c>
      <c r="B1595" s="2" t="s">
        <v>66</v>
      </c>
      <c r="C1595">
        <v>172</v>
      </c>
    </row>
    <row r="1596" spans="1:3" x14ac:dyDescent="0.35">
      <c r="A1596" s="1">
        <v>41052</v>
      </c>
      <c r="B1596" s="2" t="s">
        <v>50</v>
      </c>
      <c r="C1596">
        <v>179</v>
      </c>
    </row>
    <row r="1597" spans="1:3" x14ac:dyDescent="0.35">
      <c r="A1597" s="1">
        <v>41053</v>
      </c>
      <c r="B1597" s="2" t="s">
        <v>104</v>
      </c>
      <c r="C1597">
        <v>19</v>
      </c>
    </row>
    <row r="1598" spans="1:3" x14ac:dyDescent="0.35">
      <c r="A1598" s="1">
        <v>41053</v>
      </c>
      <c r="B1598" s="2" t="s">
        <v>28</v>
      </c>
      <c r="C1598">
        <v>57</v>
      </c>
    </row>
    <row r="1599" spans="1:3" x14ac:dyDescent="0.35">
      <c r="A1599" s="1">
        <v>41054</v>
      </c>
      <c r="B1599" s="2" t="s">
        <v>50</v>
      </c>
      <c r="C1599">
        <v>335</v>
      </c>
    </row>
    <row r="1600" spans="1:3" x14ac:dyDescent="0.35">
      <c r="A1600" s="1">
        <v>41060</v>
      </c>
      <c r="B1600" s="2" t="s">
        <v>164</v>
      </c>
      <c r="C1600">
        <v>12</v>
      </c>
    </row>
    <row r="1601" spans="1:3" x14ac:dyDescent="0.35">
      <c r="A1601" s="1">
        <v>41061</v>
      </c>
      <c r="B1601" s="2" t="s">
        <v>125</v>
      </c>
      <c r="C1601">
        <v>2</v>
      </c>
    </row>
    <row r="1602" spans="1:3" x14ac:dyDescent="0.35">
      <c r="A1602" s="1">
        <v>41061</v>
      </c>
      <c r="B1602" s="2" t="s">
        <v>50</v>
      </c>
      <c r="C1602">
        <v>237</v>
      </c>
    </row>
    <row r="1603" spans="1:3" x14ac:dyDescent="0.35">
      <c r="A1603" s="1">
        <v>41064</v>
      </c>
      <c r="B1603" s="2" t="s">
        <v>7</v>
      </c>
      <c r="C1603">
        <v>482</v>
      </c>
    </row>
    <row r="1604" spans="1:3" x14ac:dyDescent="0.35">
      <c r="A1604" s="1">
        <v>41064</v>
      </c>
      <c r="B1604" s="2" t="s">
        <v>125</v>
      </c>
      <c r="C1604">
        <v>8</v>
      </c>
    </row>
    <row r="1605" spans="1:3" x14ac:dyDescent="0.35">
      <c r="A1605" s="1">
        <v>41067</v>
      </c>
      <c r="B1605" s="2" t="s">
        <v>35</v>
      </c>
      <c r="C1605">
        <v>147</v>
      </c>
    </row>
    <row r="1606" spans="1:3" x14ac:dyDescent="0.35">
      <c r="A1606" s="1">
        <v>41069</v>
      </c>
      <c r="B1606" s="2" t="s">
        <v>22</v>
      </c>
      <c r="C1606">
        <v>224</v>
      </c>
    </row>
    <row r="1607" spans="1:3" x14ac:dyDescent="0.35">
      <c r="A1607" s="1">
        <v>41070</v>
      </c>
      <c r="B1607" s="2" t="s">
        <v>177</v>
      </c>
      <c r="C1607">
        <v>11</v>
      </c>
    </row>
    <row r="1608" spans="1:3" x14ac:dyDescent="0.35">
      <c r="A1608" s="1">
        <v>41074</v>
      </c>
      <c r="B1608" s="2" t="s">
        <v>37</v>
      </c>
      <c r="C1608">
        <v>184</v>
      </c>
    </row>
    <row r="1609" spans="1:3" x14ac:dyDescent="0.35">
      <c r="A1609" s="1">
        <v>41076</v>
      </c>
      <c r="B1609" s="2" t="s">
        <v>168</v>
      </c>
      <c r="C1609">
        <v>20</v>
      </c>
    </row>
    <row r="1610" spans="1:3" x14ac:dyDescent="0.35">
      <c r="A1610" s="1">
        <v>41076</v>
      </c>
      <c r="B1610" s="2" t="s">
        <v>50</v>
      </c>
      <c r="C1610">
        <v>221</v>
      </c>
    </row>
    <row r="1611" spans="1:3" x14ac:dyDescent="0.35">
      <c r="A1611" s="1">
        <v>41079</v>
      </c>
      <c r="B1611" s="2" t="s">
        <v>37</v>
      </c>
      <c r="C1611">
        <v>162</v>
      </c>
    </row>
    <row r="1612" spans="1:3" x14ac:dyDescent="0.35">
      <c r="A1612" s="1">
        <v>41083</v>
      </c>
      <c r="B1612" s="2" t="s">
        <v>91</v>
      </c>
      <c r="C1612">
        <v>19</v>
      </c>
    </row>
    <row r="1613" spans="1:3" x14ac:dyDescent="0.35">
      <c r="A1613" s="1">
        <v>41088</v>
      </c>
      <c r="B1613" s="2" t="s">
        <v>178</v>
      </c>
      <c r="C1613">
        <v>1</v>
      </c>
    </row>
    <row r="1614" spans="1:3" x14ac:dyDescent="0.35">
      <c r="A1614" s="1">
        <v>41090</v>
      </c>
      <c r="B1614" s="2" t="s">
        <v>12</v>
      </c>
      <c r="C1614">
        <v>122</v>
      </c>
    </row>
    <row r="1615" spans="1:3" x14ac:dyDescent="0.35">
      <c r="A1615" s="1">
        <v>41090</v>
      </c>
      <c r="B1615" s="2" t="s">
        <v>17</v>
      </c>
      <c r="C1615">
        <v>163</v>
      </c>
    </row>
    <row r="1616" spans="1:3" x14ac:dyDescent="0.35">
      <c r="A1616" s="1">
        <v>41091</v>
      </c>
      <c r="B1616" s="2" t="s">
        <v>66</v>
      </c>
      <c r="C1616">
        <v>29</v>
      </c>
    </row>
    <row r="1617" spans="1:3" x14ac:dyDescent="0.35">
      <c r="A1617" s="1">
        <v>41095</v>
      </c>
      <c r="B1617" s="2" t="s">
        <v>55</v>
      </c>
      <c r="C1617">
        <v>106</v>
      </c>
    </row>
    <row r="1618" spans="1:3" x14ac:dyDescent="0.35">
      <c r="A1618" s="1">
        <v>41096</v>
      </c>
      <c r="B1618" s="2" t="s">
        <v>14</v>
      </c>
      <c r="C1618">
        <v>112</v>
      </c>
    </row>
    <row r="1619" spans="1:3" x14ac:dyDescent="0.35">
      <c r="A1619" s="1">
        <v>41097</v>
      </c>
      <c r="B1619" s="2" t="s">
        <v>28</v>
      </c>
      <c r="C1619">
        <v>90</v>
      </c>
    </row>
    <row r="1620" spans="1:3" x14ac:dyDescent="0.35">
      <c r="A1620" s="1">
        <v>41099</v>
      </c>
      <c r="B1620" s="2" t="s">
        <v>16</v>
      </c>
      <c r="C1620">
        <v>7</v>
      </c>
    </row>
    <row r="1621" spans="1:3" x14ac:dyDescent="0.35">
      <c r="A1621" s="1">
        <v>41099</v>
      </c>
      <c r="B1621" s="2" t="s">
        <v>23</v>
      </c>
      <c r="C1621">
        <v>27</v>
      </c>
    </row>
    <row r="1622" spans="1:3" x14ac:dyDescent="0.35">
      <c r="A1622" s="1">
        <v>41099</v>
      </c>
      <c r="B1622" s="2" t="s">
        <v>61</v>
      </c>
      <c r="C1622">
        <v>185</v>
      </c>
    </row>
    <row r="1623" spans="1:3" x14ac:dyDescent="0.35">
      <c r="A1623" s="1">
        <v>41100</v>
      </c>
      <c r="B1623" s="2" t="s">
        <v>22</v>
      </c>
      <c r="C1623">
        <v>153</v>
      </c>
    </row>
    <row r="1624" spans="1:3" x14ac:dyDescent="0.35">
      <c r="A1624" s="1">
        <v>41102</v>
      </c>
      <c r="B1624" s="2" t="s">
        <v>61</v>
      </c>
      <c r="C1624">
        <v>109</v>
      </c>
    </row>
    <row r="1625" spans="1:3" x14ac:dyDescent="0.35">
      <c r="A1625" s="1">
        <v>41104</v>
      </c>
      <c r="B1625" s="2" t="s">
        <v>211</v>
      </c>
      <c r="C1625">
        <v>10</v>
      </c>
    </row>
    <row r="1626" spans="1:3" x14ac:dyDescent="0.35">
      <c r="A1626" s="1">
        <v>41104</v>
      </c>
      <c r="B1626" s="2" t="s">
        <v>79</v>
      </c>
      <c r="C1626">
        <v>10</v>
      </c>
    </row>
    <row r="1627" spans="1:3" x14ac:dyDescent="0.35">
      <c r="A1627" s="1">
        <v>41106</v>
      </c>
      <c r="B1627" s="2" t="s">
        <v>131</v>
      </c>
      <c r="C1627">
        <v>90</v>
      </c>
    </row>
    <row r="1628" spans="1:3" x14ac:dyDescent="0.35">
      <c r="A1628" s="1">
        <v>41106</v>
      </c>
      <c r="B1628" s="2" t="s">
        <v>58</v>
      </c>
      <c r="C1628">
        <v>34</v>
      </c>
    </row>
    <row r="1629" spans="1:3" x14ac:dyDescent="0.35">
      <c r="A1629" s="1">
        <v>41108</v>
      </c>
      <c r="B1629" s="2" t="s">
        <v>9</v>
      </c>
      <c r="C1629">
        <v>106</v>
      </c>
    </row>
    <row r="1630" spans="1:3" x14ac:dyDescent="0.35">
      <c r="A1630" s="1">
        <v>41109</v>
      </c>
      <c r="B1630" s="2" t="s">
        <v>9</v>
      </c>
      <c r="C1630">
        <v>229</v>
      </c>
    </row>
    <row r="1631" spans="1:3" x14ac:dyDescent="0.35">
      <c r="A1631" s="1">
        <v>41115</v>
      </c>
      <c r="B1631" s="2" t="s">
        <v>17</v>
      </c>
      <c r="C1631">
        <v>229</v>
      </c>
    </row>
    <row r="1632" spans="1:3" x14ac:dyDescent="0.35">
      <c r="A1632" s="1">
        <v>41115</v>
      </c>
      <c r="B1632" s="2" t="s">
        <v>47</v>
      </c>
      <c r="C1632">
        <v>20</v>
      </c>
    </row>
    <row r="1633" spans="1:3" x14ac:dyDescent="0.35">
      <c r="A1633" s="1">
        <v>41115</v>
      </c>
      <c r="B1633" s="2" t="s">
        <v>45</v>
      </c>
      <c r="C1633">
        <v>261</v>
      </c>
    </row>
    <row r="1634" spans="1:3" x14ac:dyDescent="0.35">
      <c r="A1634" s="1">
        <v>41118</v>
      </c>
      <c r="B1634" s="2" t="s">
        <v>147</v>
      </c>
      <c r="C1634">
        <v>10</v>
      </c>
    </row>
    <row r="1635" spans="1:3" x14ac:dyDescent="0.35">
      <c r="A1635" s="1">
        <v>41118</v>
      </c>
      <c r="B1635" s="2" t="s">
        <v>7</v>
      </c>
      <c r="C1635">
        <v>400</v>
      </c>
    </row>
    <row r="1636" spans="1:3" x14ac:dyDescent="0.35">
      <c r="A1636" s="1">
        <v>41122</v>
      </c>
      <c r="B1636" s="2" t="s">
        <v>14</v>
      </c>
      <c r="C1636">
        <v>401</v>
      </c>
    </row>
    <row r="1637" spans="1:3" x14ac:dyDescent="0.35">
      <c r="A1637" s="1">
        <v>41124</v>
      </c>
      <c r="B1637" s="2" t="s">
        <v>55</v>
      </c>
      <c r="C1637">
        <v>170</v>
      </c>
    </row>
    <row r="1638" spans="1:3" x14ac:dyDescent="0.35">
      <c r="A1638" s="1">
        <v>41125</v>
      </c>
      <c r="B1638" s="2" t="s">
        <v>22</v>
      </c>
      <c r="C1638">
        <v>124</v>
      </c>
    </row>
    <row r="1639" spans="1:3" x14ac:dyDescent="0.35">
      <c r="A1639" s="1">
        <v>41127</v>
      </c>
      <c r="B1639" s="2" t="s">
        <v>201</v>
      </c>
      <c r="C1639">
        <v>13</v>
      </c>
    </row>
    <row r="1640" spans="1:3" x14ac:dyDescent="0.35">
      <c r="A1640" s="1">
        <v>41130</v>
      </c>
      <c r="B1640" s="2" t="s">
        <v>19</v>
      </c>
      <c r="C1640">
        <v>87</v>
      </c>
    </row>
    <row r="1641" spans="1:3" x14ac:dyDescent="0.35">
      <c r="A1641" s="1">
        <v>41130</v>
      </c>
      <c r="B1641" s="2" t="s">
        <v>24</v>
      </c>
      <c r="C1641">
        <v>190</v>
      </c>
    </row>
    <row r="1642" spans="1:3" x14ac:dyDescent="0.35">
      <c r="A1642" s="1">
        <v>41130</v>
      </c>
      <c r="B1642" s="2" t="s">
        <v>50</v>
      </c>
      <c r="C1642">
        <v>349</v>
      </c>
    </row>
    <row r="1643" spans="1:3" x14ac:dyDescent="0.35">
      <c r="A1643" s="1">
        <v>41132</v>
      </c>
      <c r="B1643" s="2" t="s">
        <v>181</v>
      </c>
      <c r="C1643">
        <v>16</v>
      </c>
    </row>
    <row r="1644" spans="1:3" x14ac:dyDescent="0.35">
      <c r="A1644" s="1">
        <v>41133</v>
      </c>
      <c r="B1644" s="2" t="s">
        <v>71</v>
      </c>
      <c r="C1644">
        <v>42</v>
      </c>
    </row>
    <row r="1645" spans="1:3" x14ac:dyDescent="0.35">
      <c r="A1645" s="1">
        <v>41134</v>
      </c>
      <c r="B1645" s="2" t="s">
        <v>23</v>
      </c>
      <c r="C1645">
        <v>70</v>
      </c>
    </row>
    <row r="1646" spans="1:3" x14ac:dyDescent="0.35">
      <c r="A1646" s="1">
        <v>41136</v>
      </c>
      <c r="B1646" s="2" t="s">
        <v>52</v>
      </c>
      <c r="C1646">
        <v>189</v>
      </c>
    </row>
    <row r="1647" spans="1:3" x14ac:dyDescent="0.35">
      <c r="A1647" s="1">
        <v>41137</v>
      </c>
      <c r="B1647" s="2" t="s">
        <v>55</v>
      </c>
      <c r="C1647">
        <v>64</v>
      </c>
    </row>
    <row r="1648" spans="1:3" x14ac:dyDescent="0.35">
      <c r="A1648" s="1">
        <v>41141</v>
      </c>
      <c r="B1648" s="2" t="s">
        <v>35</v>
      </c>
      <c r="C1648">
        <v>76</v>
      </c>
    </row>
    <row r="1649" spans="1:3" x14ac:dyDescent="0.35">
      <c r="A1649" s="1">
        <v>41142</v>
      </c>
      <c r="B1649" s="2" t="s">
        <v>49</v>
      </c>
      <c r="C1649">
        <v>11</v>
      </c>
    </row>
    <row r="1650" spans="1:3" x14ac:dyDescent="0.35">
      <c r="A1650" s="1">
        <v>41142</v>
      </c>
      <c r="B1650" s="2" t="s">
        <v>66</v>
      </c>
      <c r="C1650">
        <v>96</v>
      </c>
    </row>
    <row r="1651" spans="1:3" x14ac:dyDescent="0.35">
      <c r="A1651" s="1">
        <v>41143</v>
      </c>
      <c r="B1651" s="2" t="s">
        <v>111</v>
      </c>
      <c r="C1651">
        <v>17</v>
      </c>
    </row>
    <row r="1652" spans="1:3" x14ac:dyDescent="0.35">
      <c r="A1652" s="1">
        <v>41143</v>
      </c>
      <c r="B1652" s="2" t="s">
        <v>18</v>
      </c>
      <c r="C1652">
        <v>92</v>
      </c>
    </row>
    <row r="1653" spans="1:3" x14ac:dyDescent="0.35">
      <c r="A1653" s="1">
        <v>41144</v>
      </c>
      <c r="B1653" s="2" t="s">
        <v>8</v>
      </c>
      <c r="C1653">
        <v>76</v>
      </c>
    </row>
    <row r="1654" spans="1:3" x14ac:dyDescent="0.35">
      <c r="A1654" s="1">
        <v>41146</v>
      </c>
      <c r="B1654" s="2" t="s">
        <v>10</v>
      </c>
      <c r="C1654">
        <v>77</v>
      </c>
    </row>
    <row r="1655" spans="1:3" x14ac:dyDescent="0.35">
      <c r="A1655" s="1">
        <v>41147</v>
      </c>
      <c r="B1655" s="2" t="s">
        <v>102</v>
      </c>
      <c r="C1655">
        <v>344</v>
      </c>
    </row>
    <row r="1656" spans="1:3" x14ac:dyDescent="0.35">
      <c r="A1656" s="1">
        <v>41147</v>
      </c>
      <c r="B1656" s="2" t="s">
        <v>7</v>
      </c>
      <c r="C1656">
        <v>218</v>
      </c>
    </row>
    <row r="1657" spans="1:3" x14ac:dyDescent="0.35">
      <c r="A1657" s="1">
        <v>41148</v>
      </c>
      <c r="B1657" s="2" t="s">
        <v>50</v>
      </c>
      <c r="C1657">
        <v>115</v>
      </c>
    </row>
    <row r="1658" spans="1:3" x14ac:dyDescent="0.35">
      <c r="A1658" s="1">
        <v>41149</v>
      </c>
      <c r="B1658" s="2" t="s">
        <v>80</v>
      </c>
      <c r="C1658">
        <v>143</v>
      </c>
    </row>
    <row r="1659" spans="1:3" x14ac:dyDescent="0.35">
      <c r="A1659" s="1">
        <v>41149</v>
      </c>
      <c r="B1659" s="2" t="s">
        <v>137</v>
      </c>
      <c r="C1659">
        <v>1</v>
      </c>
    </row>
    <row r="1660" spans="1:3" x14ac:dyDescent="0.35">
      <c r="A1660" s="1">
        <v>41154</v>
      </c>
      <c r="B1660" s="2" t="s">
        <v>69</v>
      </c>
      <c r="C1660">
        <v>133</v>
      </c>
    </row>
    <row r="1661" spans="1:3" x14ac:dyDescent="0.35">
      <c r="A1661" s="1">
        <v>41154</v>
      </c>
      <c r="B1661" s="2" t="s">
        <v>17</v>
      </c>
      <c r="C1661">
        <v>496</v>
      </c>
    </row>
    <row r="1662" spans="1:3" x14ac:dyDescent="0.35">
      <c r="A1662" s="1">
        <v>41154</v>
      </c>
      <c r="B1662" s="2" t="s">
        <v>108</v>
      </c>
      <c r="C1662">
        <v>5</v>
      </c>
    </row>
    <row r="1663" spans="1:3" x14ac:dyDescent="0.35">
      <c r="A1663" s="1">
        <v>41156</v>
      </c>
      <c r="B1663" s="2" t="s">
        <v>172</v>
      </c>
      <c r="C1663">
        <v>8</v>
      </c>
    </row>
    <row r="1664" spans="1:3" x14ac:dyDescent="0.35">
      <c r="A1664" s="1">
        <v>41157</v>
      </c>
      <c r="B1664" s="2" t="s">
        <v>52</v>
      </c>
      <c r="C1664">
        <v>59</v>
      </c>
    </row>
    <row r="1665" spans="1:3" x14ac:dyDescent="0.35">
      <c r="A1665" s="1">
        <v>41157</v>
      </c>
      <c r="B1665" s="2" t="s">
        <v>17</v>
      </c>
      <c r="C1665">
        <v>273</v>
      </c>
    </row>
    <row r="1666" spans="1:3" x14ac:dyDescent="0.35">
      <c r="A1666" s="1">
        <v>41158</v>
      </c>
      <c r="B1666" s="2" t="s">
        <v>9</v>
      </c>
      <c r="C1666">
        <v>165</v>
      </c>
    </row>
    <row r="1667" spans="1:3" x14ac:dyDescent="0.35">
      <c r="A1667" s="1">
        <v>41162</v>
      </c>
      <c r="B1667" s="2" t="s">
        <v>48</v>
      </c>
      <c r="C1667">
        <v>13</v>
      </c>
    </row>
    <row r="1668" spans="1:3" x14ac:dyDescent="0.35">
      <c r="A1668" s="1">
        <v>41163</v>
      </c>
      <c r="B1668" s="2" t="s">
        <v>69</v>
      </c>
      <c r="C1668">
        <v>143</v>
      </c>
    </row>
    <row r="1669" spans="1:3" x14ac:dyDescent="0.35">
      <c r="A1669" s="1">
        <v>41167</v>
      </c>
      <c r="B1669" s="2" t="s">
        <v>230</v>
      </c>
      <c r="C1669">
        <v>20</v>
      </c>
    </row>
    <row r="1670" spans="1:3" x14ac:dyDescent="0.35">
      <c r="A1670" s="1">
        <v>41171</v>
      </c>
      <c r="B1670" s="2" t="s">
        <v>54</v>
      </c>
      <c r="C1670">
        <v>4</v>
      </c>
    </row>
    <row r="1671" spans="1:3" x14ac:dyDescent="0.35">
      <c r="A1671" s="1">
        <v>41175</v>
      </c>
      <c r="B1671" s="2" t="s">
        <v>131</v>
      </c>
      <c r="C1671">
        <v>102</v>
      </c>
    </row>
    <row r="1672" spans="1:3" x14ac:dyDescent="0.35">
      <c r="A1672" s="1">
        <v>41177</v>
      </c>
      <c r="B1672" s="2" t="s">
        <v>6</v>
      </c>
      <c r="C1672">
        <v>155</v>
      </c>
    </row>
    <row r="1673" spans="1:3" x14ac:dyDescent="0.35">
      <c r="A1673" s="1">
        <v>41179</v>
      </c>
      <c r="B1673" s="2" t="s">
        <v>7</v>
      </c>
      <c r="C1673">
        <v>226</v>
      </c>
    </row>
    <row r="1674" spans="1:3" x14ac:dyDescent="0.35">
      <c r="A1674" s="1">
        <v>41179</v>
      </c>
      <c r="B1674" s="2" t="s">
        <v>14</v>
      </c>
      <c r="C1674">
        <v>346</v>
      </c>
    </row>
    <row r="1675" spans="1:3" x14ac:dyDescent="0.35">
      <c r="A1675" s="1">
        <v>41180</v>
      </c>
      <c r="B1675" s="2" t="s">
        <v>52</v>
      </c>
      <c r="C1675">
        <v>45</v>
      </c>
    </row>
    <row r="1676" spans="1:3" x14ac:dyDescent="0.35">
      <c r="A1676" s="1">
        <v>41182</v>
      </c>
      <c r="B1676" s="2" t="s">
        <v>151</v>
      </c>
      <c r="C1676">
        <v>11</v>
      </c>
    </row>
    <row r="1677" spans="1:3" x14ac:dyDescent="0.35">
      <c r="A1677" s="1">
        <v>41185</v>
      </c>
      <c r="B1677" s="2" t="s">
        <v>130</v>
      </c>
      <c r="C1677">
        <v>14</v>
      </c>
    </row>
    <row r="1678" spans="1:3" x14ac:dyDescent="0.35">
      <c r="A1678" s="1">
        <v>41190</v>
      </c>
      <c r="B1678" s="2" t="s">
        <v>51</v>
      </c>
      <c r="C1678">
        <v>12</v>
      </c>
    </row>
    <row r="1679" spans="1:3" x14ac:dyDescent="0.35">
      <c r="A1679" s="1">
        <v>41195</v>
      </c>
      <c r="B1679" s="2" t="s">
        <v>154</v>
      </c>
      <c r="C1679">
        <v>11</v>
      </c>
    </row>
    <row r="1680" spans="1:3" x14ac:dyDescent="0.35">
      <c r="A1680" s="1">
        <v>41195</v>
      </c>
      <c r="B1680" s="2" t="s">
        <v>26</v>
      </c>
      <c r="C1680">
        <v>142</v>
      </c>
    </row>
    <row r="1681" spans="1:3" x14ac:dyDescent="0.35">
      <c r="A1681" s="1">
        <v>41201</v>
      </c>
      <c r="B1681" s="2" t="s">
        <v>71</v>
      </c>
      <c r="C1681">
        <v>184</v>
      </c>
    </row>
    <row r="1682" spans="1:3" x14ac:dyDescent="0.35">
      <c r="A1682" s="1">
        <v>41202</v>
      </c>
      <c r="B1682" s="2" t="s">
        <v>45</v>
      </c>
      <c r="C1682">
        <v>390</v>
      </c>
    </row>
    <row r="1683" spans="1:3" x14ac:dyDescent="0.35">
      <c r="A1683" s="1">
        <v>41206</v>
      </c>
      <c r="B1683" s="2" t="s">
        <v>37</v>
      </c>
      <c r="C1683">
        <v>110</v>
      </c>
    </row>
    <row r="1684" spans="1:3" x14ac:dyDescent="0.35">
      <c r="A1684" s="1">
        <v>41207</v>
      </c>
      <c r="B1684" s="2" t="s">
        <v>19</v>
      </c>
      <c r="C1684">
        <v>92</v>
      </c>
    </row>
    <row r="1685" spans="1:3" x14ac:dyDescent="0.35">
      <c r="A1685" s="1">
        <v>41208</v>
      </c>
      <c r="B1685" s="2" t="s">
        <v>68</v>
      </c>
      <c r="C1685">
        <v>5</v>
      </c>
    </row>
    <row r="1686" spans="1:3" x14ac:dyDescent="0.35">
      <c r="A1686" s="1">
        <v>41208</v>
      </c>
      <c r="B1686" s="2" t="s">
        <v>229</v>
      </c>
      <c r="C1686">
        <v>2</v>
      </c>
    </row>
    <row r="1687" spans="1:3" x14ac:dyDescent="0.35">
      <c r="A1687" s="1">
        <v>41210</v>
      </c>
      <c r="B1687" s="2" t="s">
        <v>175</v>
      </c>
      <c r="C1687">
        <v>14</v>
      </c>
    </row>
    <row r="1688" spans="1:3" x14ac:dyDescent="0.35">
      <c r="A1688" s="1">
        <v>41213</v>
      </c>
      <c r="B1688" s="2" t="s">
        <v>84</v>
      </c>
      <c r="C1688">
        <v>6</v>
      </c>
    </row>
    <row r="1689" spans="1:3" x14ac:dyDescent="0.35">
      <c r="A1689" s="1">
        <v>41214</v>
      </c>
      <c r="B1689" s="2" t="s">
        <v>18</v>
      </c>
      <c r="C1689">
        <v>65</v>
      </c>
    </row>
    <row r="1690" spans="1:3" x14ac:dyDescent="0.35">
      <c r="A1690" s="1">
        <v>41214</v>
      </c>
      <c r="B1690" s="2" t="s">
        <v>69</v>
      </c>
      <c r="C1690">
        <v>45</v>
      </c>
    </row>
    <row r="1691" spans="1:3" x14ac:dyDescent="0.35">
      <c r="A1691" s="1">
        <v>41214</v>
      </c>
      <c r="B1691" s="2" t="s">
        <v>7</v>
      </c>
      <c r="C1691">
        <v>108</v>
      </c>
    </row>
    <row r="1692" spans="1:3" x14ac:dyDescent="0.35">
      <c r="A1692" s="1">
        <v>41215</v>
      </c>
      <c r="B1692" s="2" t="s">
        <v>37</v>
      </c>
      <c r="C1692">
        <v>159</v>
      </c>
    </row>
    <row r="1693" spans="1:3" x14ac:dyDescent="0.35">
      <c r="A1693" s="1">
        <v>41219</v>
      </c>
      <c r="B1693" s="2" t="s">
        <v>19</v>
      </c>
      <c r="C1693">
        <v>141</v>
      </c>
    </row>
    <row r="1694" spans="1:3" x14ac:dyDescent="0.35">
      <c r="A1694" s="1">
        <v>41219</v>
      </c>
      <c r="B1694" s="2" t="s">
        <v>38</v>
      </c>
      <c r="C1694">
        <v>14</v>
      </c>
    </row>
    <row r="1695" spans="1:3" x14ac:dyDescent="0.35">
      <c r="A1695" s="1">
        <v>41222</v>
      </c>
      <c r="B1695" s="2" t="s">
        <v>10</v>
      </c>
      <c r="C1695">
        <v>142</v>
      </c>
    </row>
    <row r="1696" spans="1:3" x14ac:dyDescent="0.35">
      <c r="A1696" s="1">
        <v>41223</v>
      </c>
      <c r="B1696" s="2" t="s">
        <v>9</v>
      </c>
      <c r="C1696">
        <v>167</v>
      </c>
    </row>
    <row r="1697" spans="1:3" x14ac:dyDescent="0.35">
      <c r="A1697" s="1">
        <v>41224</v>
      </c>
      <c r="B1697" s="2" t="s">
        <v>175</v>
      </c>
      <c r="C1697">
        <v>12</v>
      </c>
    </row>
    <row r="1698" spans="1:3" x14ac:dyDescent="0.35">
      <c r="A1698" s="1">
        <v>41229</v>
      </c>
      <c r="B1698" s="2" t="s">
        <v>28</v>
      </c>
      <c r="C1698">
        <v>187</v>
      </c>
    </row>
    <row r="1699" spans="1:3" x14ac:dyDescent="0.35">
      <c r="A1699" s="1">
        <v>41232</v>
      </c>
      <c r="B1699" s="2" t="s">
        <v>41</v>
      </c>
      <c r="C1699">
        <v>14</v>
      </c>
    </row>
    <row r="1700" spans="1:3" x14ac:dyDescent="0.35">
      <c r="A1700" s="1">
        <v>41235</v>
      </c>
      <c r="B1700" s="2" t="s">
        <v>165</v>
      </c>
      <c r="C1700">
        <v>10</v>
      </c>
    </row>
    <row r="1701" spans="1:3" x14ac:dyDescent="0.35">
      <c r="A1701" s="1">
        <v>41236</v>
      </c>
      <c r="B1701" s="2" t="s">
        <v>22</v>
      </c>
      <c r="C1701">
        <v>269</v>
      </c>
    </row>
    <row r="1702" spans="1:3" x14ac:dyDescent="0.35">
      <c r="A1702" s="1">
        <v>41236</v>
      </c>
      <c r="B1702" s="2" t="s">
        <v>5</v>
      </c>
      <c r="C1702">
        <v>328</v>
      </c>
    </row>
    <row r="1703" spans="1:3" x14ac:dyDescent="0.35">
      <c r="A1703" s="1">
        <v>41237</v>
      </c>
      <c r="B1703" s="2" t="s">
        <v>9</v>
      </c>
      <c r="C1703">
        <v>228</v>
      </c>
    </row>
    <row r="1704" spans="1:3" x14ac:dyDescent="0.35">
      <c r="A1704" s="1">
        <v>41239</v>
      </c>
      <c r="B1704" s="2" t="s">
        <v>2</v>
      </c>
      <c r="C1704">
        <v>12</v>
      </c>
    </row>
    <row r="1705" spans="1:3" x14ac:dyDescent="0.35">
      <c r="A1705" s="1">
        <v>41244</v>
      </c>
      <c r="B1705" s="2" t="s">
        <v>93</v>
      </c>
      <c r="C1705">
        <v>16</v>
      </c>
    </row>
    <row r="1706" spans="1:3" x14ac:dyDescent="0.35">
      <c r="A1706" s="1">
        <v>41247</v>
      </c>
      <c r="B1706" s="2" t="s">
        <v>17</v>
      </c>
      <c r="C1706">
        <v>233</v>
      </c>
    </row>
    <row r="1707" spans="1:3" x14ac:dyDescent="0.35">
      <c r="A1707" s="1">
        <v>41248</v>
      </c>
      <c r="B1707" s="2" t="s">
        <v>132</v>
      </c>
      <c r="C1707">
        <v>10</v>
      </c>
    </row>
    <row r="1708" spans="1:3" x14ac:dyDescent="0.35">
      <c r="A1708" s="1">
        <v>41251</v>
      </c>
      <c r="B1708" s="2" t="s">
        <v>10</v>
      </c>
      <c r="C1708">
        <v>168</v>
      </c>
    </row>
    <row r="1709" spans="1:3" x14ac:dyDescent="0.35">
      <c r="A1709" s="1">
        <v>41251</v>
      </c>
      <c r="B1709" s="2" t="s">
        <v>5</v>
      </c>
      <c r="C1709">
        <v>388</v>
      </c>
    </row>
    <row r="1710" spans="1:3" x14ac:dyDescent="0.35">
      <c r="A1710" s="1">
        <v>41252</v>
      </c>
      <c r="B1710" s="2" t="s">
        <v>50</v>
      </c>
      <c r="C1710">
        <v>319</v>
      </c>
    </row>
    <row r="1711" spans="1:3" x14ac:dyDescent="0.35">
      <c r="A1711" s="1">
        <v>41254</v>
      </c>
      <c r="B1711" s="2" t="s">
        <v>67</v>
      </c>
      <c r="C1711">
        <v>12</v>
      </c>
    </row>
    <row r="1712" spans="1:3" x14ac:dyDescent="0.35">
      <c r="A1712" s="1">
        <v>41256</v>
      </c>
      <c r="B1712" s="2" t="s">
        <v>173</v>
      </c>
      <c r="C1712">
        <v>150</v>
      </c>
    </row>
    <row r="1713" spans="1:3" x14ac:dyDescent="0.35">
      <c r="A1713" s="1">
        <v>41258</v>
      </c>
      <c r="B1713" s="2" t="s">
        <v>9</v>
      </c>
      <c r="C1713">
        <v>347</v>
      </c>
    </row>
    <row r="1714" spans="1:3" x14ac:dyDescent="0.35">
      <c r="A1714" s="1">
        <v>41259</v>
      </c>
      <c r="B1714" s="2" t="s">
        <v>23</v>
      </c>
      <c r="C1714">
        <v>177</v>
      </c>
    </row>
    <row r="1715" spans="1:3" x14ac:dyDescent="0.35">
      <c r="A1715" s="1">
        <v>41262</v>
      </c>
      <c r="B1715" s="2" t="s">
        <v>45</v>
      </c>
      <c r="C1715">
        <v>222</v>
      </c>
    </row>
    <row r="1716" spans="1:3" x14ac:dyDescent="0.35">
      <c r="A1716" s="1">
        <v>41273</v>
      </c>
      <c r="B1716" s="2" t="s">
        <v>49</v>
      </c>
      <c r="C1716">
        <v>9</v>
      </c>
    </row>
    <row r="1717" spans="1:3" x14ac:dyDescent="0.35">
      <c r="A1717" s="1">
        <v>41273</v>
      </c>
      <c r="B1717" s="2" t="s">
        <v>231</v>
      </c>
      <c r="C1717">
        <v>14</v>
      </c>
    </row>
    <row r="1718" spans="1:3" x14ac:dyDescent="0.35">
      <c r="A1718" s="1">
        <v>41275</v>
      </c>
      <c r="B1718" s="2" t="s">
        <v>3</v>
      </c>
      <c r="C1718">
        <v>7</v>
      </c>
    </row>
    <row r="1719" spans="1:3" x14ac:dyDescent="0.35">
      <c r="A1719" s="1">
        <v>41279</v>
      </c>
      <c r="B1719" s="2" t="s">
        <v>66</v>
      </c>
      <c r="C1719">
        <v>171</v>
      </c>
    </row>
    <row r="1720" spans="1:3" x14ac:dyDescent="0.35">
      <c r="A1720" s="1">
        <v>41283</v>
      </c>
      <c r="B1720" s="2" t="s">
        <v>208</v>
      </c>
      <c r="C1720">
        <v>16</v>
      </c>
    </row>
    <row r="1721" spans="1:3" x14ac:dyDescent="0.35">
      <c r="A1721" s="1">
        <v>41284</v>
      </c>
      <c r="B1721" s="2" t="s">
        <v>18</v>
      </c>
      <c r="C1721">
        <v>176</v>
      </c>
    </row>
    <row r="1722" spans="1:3" x14ac:dyDescent="0.35">
      <c r="A1722" s="1">
        <v>41287</v>
      </c>
      <c r="B1722" s="2" t="s">
        <v>55</v>
      </c>
      <c r="C1722">
        <v>37</v>
      </c>
    </row>
    <row r="1723" spans="1:3" x14ac:dyDescent="0.35">
      <c r="A1723" s="1">
        <v>41290</v>
      </c>
      <c r="B1723" s="2" t="s">
        <v>18</v>
      </c>
      <c r="C1723">
        <v>186</v>
      </c>
    </row>
    <row r="1724" spans="1:3" x14ac:dyDescent="0.35">
      <c r="A1724" s="1">
        <v>41290</v>
      </c>
      <c r="B1724" s="2" t="s">
        <v>61</v>
      </c>
      <c r="C1724">
        <v>45</v>
      </c>
    </row>
    <row r="1725" spans="1:3" x14ac:dyDescent="0.35">
      <c r="A1725" s="1">
        <v>41294</v>
      </c>
      <c r="B1725" s="2" t="s">
        <v>52</v>
      </c>
      <c r="C1725">
        <v>186</v>
      </c>
    </row>
    <row r="1726" spans="1:3" x14ac:dyDescent="0.35">
      <c r="A1726" s="1">
        <v>41294</v>
      </c>
      <c r="B1726" s="2" t="s">
        <v>14</v>
      </c>
      <c r="C1726">
        <v>211</v>
      </c>
    </row>
    <row r="1727" spans="1:3" x14ac:dyDescent="0.35">
      <c r="A1727" s="1">
        <v>41300</v>
      </c>
      <c r="B1727" s="2" t="s">
        <v>9</v>
      </c>
      <c r="C1727">
        <v>330</v>
      </c>
    </row>
    <row r="1728" spans="1:3" x14ac:dyDescent="0.35">
      <c r="A1728" s="1">
        <v>41301</v>
      </c>
      <c r="B1728" s="2" t="s">
        <v>14</v>
      </c>
      <c r="C1728">
        <v>134</v>
      </c>
    </row>
    <row r="1729" spans="1:3" x14ac:dyDescent="0.35">
      <c r="A1729" s="1">
        <v>41301</v>
      </c>
      <c r="B1729" s="2" t="s">
        <v>9</v>
      </c>
      <c r="C1729">
        <v>459</v>
      </c>
    </row>
    <row r="1730" spans="1:3" x14ac:dyDescent="0.35">
      <c r="A1730" s="1">
        <v>41302</v>
      </c>
      <c r="B1730" s="2" t="s">
        <v>26</v>
      </c>
      <c r="C1730">
        <v>185</v>
      </c>
    </row>
    <row r="1731" spans="1:3" x14ac:dyDescent="0.35">
      <c r="A1731" s="1">
        <v>41303</v>
      </c>
      <c r="B1731" s="2" t="s">
        <v>67</v>
      </c>
      <c r="C1731">
        <v>3</v>
      </c>
    </row>
    <row r="1732" spans="1:3" x14ac:dyDescent="0.35">
      <c r="A1732" s="1">
        <v>41305</v>
      </c>
      <c r="B1732" s="2" t="s">
        <v>30</v>
      </c>
      <c r="C1732">
        <v>181</v>
      </c>
    </row>
    <row r="1733" spans="1:3" x14ac:dyDescent="0.35">
      <c r="A1733" s="1">
        <v>41309</v>
      </c>
      <c r="B1733" s="2" t="s">
        <v>17</v>
      </c>
      <c r="C1733">
        <v>441</v>
      </c>
    </row>
    <row r="1734" spans="1:3" x14ac:dyDescent="0.35">
      <c r="A1734" s="1">
        <v>41310</v>
      </c>
      <c r="B1734" s="2" t="s">
        <v>45</v>
      </c>
      <c r="C1734">
        <v>487</v>
      </c>
    </row>
    <row r="1735" spans="1:3" x14ac:dyDescent="0.35">
      <c r="A1735" s="1">
        <v>41310</v>
      </c>
      <c r="B1735" s="2" t="s">
        <v>52</v>
      </c>
      <c r="C1735">
        <v>56</v>
      </c>
    </row>
    <row r="1736" spans="1:3" x14ac:dyDescent="0.35">
      <c r="A1736" s="1">
        <v>41314</v>
      </c>
      <c r="B1736" s="2" t="s">
        <v>12</v>
      </c>
      <c r="C1736">
        <v>23</v>
      </c>
    </row>
    <row r="1737" spans="1:3" x14ac:dyDescent="0.35">
      <c r="A1737" s="1">
        <v>41314</v>
      </c>
      <c r="B1737" s="2" t="s">
        <v>131</v>
      </c>
      <c r="C1737">
        <v>113</v>
      </c>
    </row>
    <row r="1738" spans="1:3" x14ac:dyDescent="0.35">
      <c r="A1738" s="1">
        <v>41315</v>
      </c>
      <c r="B1738" s="2" t="s">
        <v>200</v>
      </c>
      <c r="C1738">
        <v>19</v>
      </c>
    </row>
    <row r="1739" spans="1:3" x14ac:dyDescent="0.35">
      <c r="A1739" s="1">
        <v>41316</v>
      </c>
      <c r="B1739" s="2" t="s">
        <v>78</v>
      </c>
      <c r="C1739">
        <v>188</v>
      </c>
    </row>
    <row r="1740" spans="1:3" x14ac:dyDescent="0.35">
      <c r="A1740" s="1">
        <v>41316</v>
      </c>
      <c r="B1740" s="2" t="s">
        <v>7</v>
      </c>
      <c r="C1740">
        <v>338</v>
      </c>
    </row>
    <row r="1741" spans="1:3" x14ac:dyDescent="0.35">
      <c r="A1741" s="1">
        <v>41317</v>
      </c>
      <c r="B1741" s="2" t="s">
        <v>31</v>
      </c>
      <c r="C1741">
        <v>80</v>
      </c>
    </row>
    <row r="1742" spans="1:3" x14ac:dyDescent="0.35">
      <c r="A1742" s="1">
        <v>41318</v>
      </c>
      <c r="B1742" s="2" t="s">
        <v>171</v>
      </c>
      <c r="C1742">
        <v>20</v>
      </c>
    </row>
    <row r="1743" spans="1:3" x14ac:dyDescent="0.35">
      <c r="A1743" s="1">
        <v>41321</v>
      </c>
      <c r="B1743" s="2" t="s">
        <v>159</v>
      </c>
      <c r="C1743">
        <v>1</v>
      </c>
    </row>
    <row r="1744" spans="1:3" x14ac:dyDescent="0.35">
      <c r="A1744" s="1">
        <v>41322</v>
      </c>
      <c r="B1744" s="2" t="s">
        <v>52</v>
      </c>
      <c r="C1744">
        <v>200</v>
      </c>
    </row>
    <row r="1745" spans="1:3" x14ac:dyDescent="0.35">
      <c r="A1745" s="1">
        <v>41323</v>
      </c>
      <c r="B1745" s="2" t="s">
        <v>5</v>
      </c>
      <c r="C1745">
        <v>429</v>
      </c>
    </row>
    <row r="1746" spans="1:3" x14ac:dyDescent="0.35">
      <c r="A1746" s="1">
        <v>41324</v>
      </c>
      <c r="B1746" s="2" t="s">
        <v>12</v>
      </c>
      <c r="C1746">
        <v>183</v>
      </c>
    </row>
    <row r="1747" spans="1:3" x14ac:dyDescent="0.35">
      <c r="A1747" s="1">
        <v>41325</v>
      </c>
      <c r="B1747" s="2" t="s">
        <v>10</v>
      </c>
      <c r="C1747">
        <v>26</v>
      </c>
    </row>
    <row r="1748" spans="1:3" x14ac:dyDescent="0.35">
      <c r="A1748" s="1">
        <v>41326</v>
      </c>
      <c r="B1748" s="2" t="s">
        <v>180</v>
      </c>
      <c r="C1748">
        <v>2</v>
      </c>
    </row>
    <row r="1749" spans="1:3" x14ac:dyDescent="0.35">
      <c r="A1749" s="1">
        <v>41328</v>
      </c>
      <c r="B1749" s="2" t="s">
        <v>7</v>
      </c>
      <c r="C1749">
        <v>174</v>
      </c>
    </row>
    <row r="1750" spans="1:3" x14ac:dyDescent="0.35">
      <c r="A1750" s="1">
        <v>41329</v>
      </c>
      <c r="B1750" s="2" t="s">
        <v>52</v>
      </c>
      <c r="C1750">
        <v>98</v>
      </c>
    </row>
    <row r="1751" spans="1:3" x14ac:dyDescent="0.35">
      <c r="A1751" s="1">
        <v>41329</v>
      </c>
      <c r="B1751" s="2" t="s">
        <v>185</v>
      </c>
      <c r="C1751">
        <v>11</v>
      </c>
    </row>
    <row r="1752" spans="1:3" x14ac:dyDescent="0.35">
      <c r="A1752" s="1">
        <v>41332</v>
      </c>
      <c r="B1752" s="2" t="s">
        <v>28</v>
      </c>
      <c r="C1752">
        <v>58</v>
      </c>
    </row>
    <row r="1753" spans="1:3" x14ac:dyDescent="0.35">
      <c r="A1753" s="1">
        <v>41336</v>
      </c>
      <c r="B1753" s="2" t="s">
        <v>15</v>
      </c>
      <c r="C1753">
        <v>17</v>
      </c>
    </row>
    <row r="1754" spans="1:3" x14ac:dyDescent="0.35">
      <c r="A1754" s="1">
        <v>41337</v>
      </c>
      <c r="B1754" s="2" t="s">
        <v>17</v>
      </c>
      <c r="C1754">
        <v>143</v>
      </c>
    </row>
    <row r="1755" spans="1:3" x14ac:dyDescent="0.35">
      <c r="A1755" s="1">
        <v>41339</v>
      </c>
      <c r="B1755" s="2" t="s">
        <v>52</v>
      </c>
      <c r="C1755">
        <v>108</v>
      </c>
    </row>
    <row r="1756" spans="1:3" x14ac:dyDescent="0.35">
      <c r="A1756" s="1">
        <v>41346</v>
      </c>
      <c r="B1756" s="2" t="s">
        <v>102</v>
      </c>
      <c r="C1756">
        <v>424</v>
      </c>
    </row>
    <row r="1757" spans="1:3" x14ac:dyDescent="0.35">
      <c r="A1757" s="1">
        <v>41351</v>
      </c>
      <c r="B1757" s="2" t="s">
        <v>221</v>
      </c>
      <c r="C1757">
        <v>9</v>
      </c>
    </row>
    <row r="1758" spans="1:3" x14ac:dyDescent="0.35">
      <c r="A1758" s="1">
        <v>41352</v>
      </c>
      <c r="B1758" s="2" t="s">
        <v>28</v>
      </c>
      <c r="C1758">
        <v>135</v>
      </c>
    </row>
    <row r="1759" spans="1:3" x14ac:dyDescent="0.35">
      <c r="A1759" s="1">
        <v>41356</v>
      </c>
      <c r="B1759" s="2" t="s">
        <v>14</v>
      </c>
      <c r="C1759">
        <v>202</v>
      </c>
    </row>
    <row r="1760" spans="1:3" x14ac:dyDescent="0.35">
      <c r="A1760" s="1">
        <v>41357</v>
      </c>
      <c r="B1760" s="2" t="s">
        <v>45</v>
      </c>
      <c r="C1760">
        <v>459</v>
      </c>
    </row>
    <row r="1761" spans="1:3" x14ac:dyDescent="0.35">
      <c r="A1761" s="1">
        <v>41361</v>
      </c>
      <c r="B1761" s="2" t="s">
        <v>58</v>
      </c>
      <c r="C1761">
        <v>107</v>
      </c>
    </row>
    <row r="1762" spans="1:3" x14ac:dyDescent="0.35">
      <c r="A1762" s="1">
        <v>41362</v>
      </c>
      <c r="B1762" s="2" t="s">
        <v>35</v>
      </c>
      <c r="C1762">
        <v>37</v>
      </c>
    </row>
    <row r="1763" spans="1:3" x14ac:dyDescent="0.35">
      <c r="A1763" s="1">
        <v>41363</v>
      </c>
      <c r="B1763" s="2" t="s">
        <v>61</v>
      </c>
      <c r="C1763">
        <v>43</v>
      </c>
    </row>
    <row r="1764" spans="1:3" x14ac:dyDescent="0.35">
      <c r="A1764" s="1">
        <v>41365</v>
      </c>
      <c r="B1764" s="2" t="s">
        <v>9</v>
      </c>
      <c r="C1764">
        <v>352</v>
      </c>
    </row>
    <row r="1765" spans="1:3" x14ac:dyDescent="0.35">
      <c r="A1765" s="1">
        <v>41368</v>
      </c>
      <c r="B1765" s="2" t="s">
        <v>18</v>
      </c>
      <c r="C1765">
        <v>94</v>
      </c>
    </row>
    <row r="1766" spans="1:3" x14ac:dyDescent="0.35">
      <c r="A1766" s="1">
        <v>41368</v>
      </c>
      <c r="B1766" s="2" t="s">
        <v>66</v>
      </c>
      <c r="C1766">
        <v>112</v>
      </c>
    </row>
    <row r="1767" spans="1:3" x14ac:dyDescent="0.35">
      <c r="A1767" s="1">
        <v>41369</v>
      </c>
      <c r="B1767" s="2" t="s">
        <v>61</v>
      </c>
      <c r="C1767">
        <v>136</v>
      </c>
    </row>
    <row r="1768" spans="1:3" x14ac:dyDescent="0.35">
      <c r="A1768" s="1">
        <v>41370</v>
      </c>
      <c r="B1768" s="2" t="s">
        <v>78</v>
      </c>
      <c r="C1768">
        <v>56</v>
      </c>
    </row>
    <row r="1769" spans="1:3" x14ac:dyDescent="0.35">
      <c r="A1769" s="1">
        <v>41372</v>
      </c>
      <c r="B1769" s="2" t="s">
        <v>14</v>
      </c>
      <c r="C1769">
        <v>286</v>
      </c>
    </row>
    <row r="1770" spans="1:3" x14ac:dyDescent="0.35">
      <c r="A1770" s="1">
        <v>41373</v>
      </c>
      <c r="B1770" s="2" t="s">
        <v>7</v>
      </c>
      <c r="C1770">
        <v>296</v>
      </c>
    </row>
    <row r="1771" spans="1:3" x14ac:dyDescent="0.35">
      <c r="A1771" s="1">
        <v>41373</v>
      </c>
      <c r="B1771" s="2" t="s">
        <v>25</v>
      </c>
      <c r="C1771">
        <v>81</v>
      </c>
    </row>
    <row r="1772" spans="1:3" x14ac:dyDescent="0.35">
      <c r="A1772" s="1">
        <v>41374</v>
      </c>
      <c r="B1772" s="2" t="s">
        <v>14</v>
      </c>
      <c r="C1772">
        <v>231</v>
      </c>
    </row>
    <row r="1773" spans="1:3" x14ac:dyDescent="0.35">
      <c r="A1773" s="1">
        <v>41375</v>
      </c>
      <c r="B1773" s="2" t="s">
        <v>17</v>
      </c>
      <c r="C1773">
        <v>149</v>
      </c>
    </row>
    <row r="1774" spans="1:3" x14ac:dyDescent="0.35">
      <c r="A1774" s="1">
        <v>41375</v>
      </c>
      <c r="B1774" s="2" t="s">
        <v>132</v>
      </c>
      <c r="C1774">
        <v>3</v>
      </c>
    </row>
    <row r="1775" spans="1:3" x14ac:dyDescent="0.35">
      <c r="A1775" s="1">
        <v>41376</v>
      </c>
      <c r="B1775" s="2" t="s">
        <v>14</v>
      </c>
      <c r="C1775">
        <v>311</v>
      </c>
    </row>
    <row r="1776" spans="1:3" x14ac:dyDescent="0.35">
      <c r="A1776" s="1">
        <v>41379</v>
      </c>
      <c r="B1776" s="2" t="s">
        <v>66</v>
      </c>
      <c r="C1776">
        <v>121</v>
      </c>
    </row>
    <row r="1777" spans="1:3" x14ac:dyDescent="0.35">
      <c r="A1777" s="1">
        <v>41380</v>
      </c>
      <c r="B1777" s="2" t="s">
        <v>153</v>
      </c>
      <c r="C1777">
        <v>15</v>
      </c>
    </row>
    <row r="1778" spans="1:3" x14ac:dyDescent="0.35">
      <c r="A1778" s="1">
        <v>41381</v>
      </c>
      <c r="B1778" s="2" t="s">
        <v>136</v>
      </c>
      <c r="C1778">
        <v>14</v>
      </c>
    </row>
    <row r="1779" spans="1:3" x14ac:dyDescent="0.35">
      <c r="A1779" s="1">
        <v>41381</v>
      </c>
      <c r="B1779" s="2" t="s">
        <v>7</v>
      </c>
      <c r="C1779">
        <v>240</v>
      </c>
    </row>
    <row r="1780" spans="1:3" x14ac:dyDescent="0.35">
      <c r="A1780" s="1">
        <v>41383</v>
      </c>
      <c r="B1780" s="2" t="s">
        <v>56</v>
      </c>
      <c r="C1780">
        <v>12</v>
      </c>
    </row>
    <row r="1781" spans="1:3" x14ac:dyDescent="0.35">
      <c r="A1781" s="1">
        <v>41385</v>
      </c>
      <c r="B1781" s="2" t="s">
        <v>199</v>
      </c>
      <c r="C1781">
        <v>1</v>
      </c>
    </row>
    <row r="1782" spans="1:3" x14ac:dyDescent="0.35">
      <c r="A1782" s="1">
        <v>41388</v>
      </c>
      <c r="B1782" s="2" t="s">
        <v>232</v>
      </c>
      <c r="C1782">
        <v>12</v>
      </c>
    </row>
    <row r="1783" spans="1:3" x14ac:dyDescent="0.35">
      <c r="A1783" s="1">
        <v>41391</v>
      </c>
      <c r="B1783" s="2" t="s">
        <v>18</v>
      </c>
      <c r="C1783">
        <v>190</v>
      </c>
    </row>
    <row r="1784" spans="1:3" x14ac:dyDescent="0.35">
      <c r="A1784" s="1">
        <v>41392</v>
      </c>
      <c r="B1784" s="2" t="s">
        <v>63</v>
      </c>
      <c r="C1784">
        <v>179</v>
      </c>
    </row>
    <row r="1785" spans="1:3" x14ac:dyDescent="0.35">
      <c r="A1785" s="1">
        <v>41394</v>
      </c>
      <c r="B1785" s="2" t="s">
        <v>22</v>
      </c>
      <c r="C1785">
        <v>106</v>
      </c>
    </row>
    <row r="1786" spans="1:3" x14ac:dyDescent="0.35">
      <c r="A1786" s="1">
        <v>41396</v>
      </c>
      <c r="B1786" s="2" t="s">
        <v>7</v>
      </c>
      <c r="C1786">
        <v>267</v>
      </c>
    </row>
    <row r="1787" spans="1:3" x14ac:dyDescent="0.35">
      <c r="A1787" s="1">
        <v>41396</v>
      </c>
      <c r="B1787" s="2" t="s">
        <v>123</v>
      </c>
      <c r="C1787">
        <v>66</v>
      </c>
    </row>
    <row r="1788" spans="1:3" x14ac:dyDescent="0.35">
      <c r="A1788" s="1">
        <v>41398</v>
      </c>
      <c r="B1788" s="2" t="s">
        <v>14</v>
      </c>
      <c r="C1788">
        <v>471</v>
      </c>
    </row>
    <row r="1789" spans="1:3" x14ac:dyDescent="0.35">
      <c r="A1789" s="1">
        <v>41399</v>
      </c>
      <c r="B1789" s="2" t="s">
        <v>60</v>
      </c>
      <c r="C1789">
        <v>5</v>
      </c>
    </row>
    <row r="1790" spans="1:3" x14ac:dyDescent="0.35">
      <c r="A1790" s="1">
        <v>41401</v>
      </c>
      <c r="B1790" s="2" t="s">
        <v>221</v>
      </c>
      <c r="C1790">
        <v>11</v>
      </c>
    </row>
    <row r="1791" spans="1:3" x14ac:dyDescent="0.35">
      <c r="A1791" s="1">
        <v>41403</v>
      </c>
      <c r="B1791" s="2" t="s">
        <v>71</v>
      </c>
      <c r="C1791">
        <v>103</v>
      </c>
    </row>
    <row r="1792" spans="1:3" x14ac:dyDescent="0.35">
      <c r="A1792" s="1">
        <v>41403</v>
      </c>
      <c r="B1792" s="2" t="s">
        <v>19</v>
      </c>
      <c r="C1792">
        <v>92</v>
      </c>
    </row>
    <row r="1793" spans="1:3" x14ac:dyDescent="0.35">
      <c r="A1793" s="1">
        <v>41405</v>
      </c>
      <c r="B1793" s="2" t="s">
        <v>10</v>
      </c>
      <c r="C1793">
        <v>115</v>
      </c>
    </row>
    <row r="1794" spans="1:3" x14ac:dyDescent="0.35">
      <c r="A1794" s="1">
        <v>41406</v>
      </c>
      <c r="B1794" s="2" t="s">
        <v>52</v>
      </c>
      <c r="C1794">
        <v>62</v>
      </c>
    </row>
    <row r="1795" spans="1:3" x14ac:dyDescent="0.35">
      <c r="A1795" s="1">
        <v>41406</v>
      </c>
      <c r="B1795" s="2" t="s">
        <v>5</v>
      </c>
      <c r="C1795">
        <v>420</v>
      </c>
    </row>
    <row r="1796" spans="1:3" x14ac:dyDescent="0.35">
      <c r="A1796" s="1">
        <v>41406</v>
      </c>
      <c r="B1796" s="2" t="s">
        <v>30</v>
      </c>
      <c r="C1796">
        <v>81</v>
      </c>
    </row>
    <row r="1797" spans="1:3" x14ac:dyDescent="0.35">
      <c r="A1797" s="1">
        <v>41407</v>
      </c>
      <c r="B1797" s="2" t="s">
        <v>9</v>
      </c>
      <c r="C1797">
        <v>412</v>
      </c>
    </row>
    <row r="1798" spans="1:3" x14ac:dyDescent="0.35">
      <c r="A1798" s="1">
        <v>41409</v>
      </c>
      <c r="B1798" s="2" t="s">
        <v>45</v>
      </c>
      <c r="C1798">
        <v>377</v>
      </c>
    </row>
    <row r="1799" spans="1:3" x14ac:dyDescent="0.35">
      <c r="A1799" s="1">
        <v>41414</v>
      </c>
      <c r="B1799" s="2" t="s">
        <v>45</v>
      </c>
      <c r="C1799">
        <v>461</v>
      </c>
    </row>
    <row r="1800" spans="1:3" x14ac:dyDescent="0.35">
      <c r="A1800" s="1">
        <v>41414</v>
      </c>
      <c r="B1800" s="2" t="s">
        <v>71</v>
      </c>
      <c r="C1800">
        <v>138</v>
      </c>
    </row>
    <row r="1801" spans="1:3" x14ac:dyDescent="0.35">
      <c r="A1801" s="1">
        <v>41418</v>
      </c>
      <c r="B1801" s="2" t="s">
        <v>47</v>
      </c>
      <c r="C1801">
        <v>17</v>
      </c>
    </row>
    <row r="1802" spans="1:3" x14ac:dyDescent="0.35">
      <c r="A1802" s="1">
        <v>41422</v>
      </c>
      <c r="B1802" s="2" t="s">
        <v>197</v>
      </c>
      <c r="C1802">
        <v>8</v>
      </c>
    </row>
    <row r="1803" spans="1:3" x14ac:dyDescent="0.35">
      <c r="A1803" s="1">
        <v>41424</v>
      </c>
      <c r="B1803" s="2" t="s">
        <v>9</v>
      </c>
      <c r="C1803">
        <v>448</v>
      </c>
    </row>
    <row r="1804" spans="1:3" x14ac:dyDescent="0.35">
      <c r="A1804" s="1">
        <v>41426</v>
      </c>
      <c r="B1804" s="2" t="s">
        <v>9</v>
      </c>
      <c r="C1804">
        <v>240</v>
      </c>
    </row>
    <row r="1805" spans="1:3" x14ac:dyDescent="0.35">
      <c r="A1805" s="1">
        <v>41427</v>
      </c>
      <c r="B1805" s="2" t="s">
        <v>22</v>
      </c>
      <c r="C1805">
        <v>388</v>
      </c>
    </row>
    <row r="1806" spans="1:3" x14ac:dyDescent="0.35">
      <c r="A1806" s="1">
        <v>41429</v>
      </c>
      <c r="B1806" s="2" t="s">
        <v>7</v>
      </c>
      <c r="C1806">
        <v>455</v>
      </c>
    </row>
    <row r="1807" spans="1:3" x14ac:dyDescent="0.35">
      <c r="A1807" s="1">
        <v>41429</v>
      </c>
      <c r="B1807" s="2" t="s">
        <v>17</v>
      </c>
      <c r="C1807">
        <v>269</v>
      </c>
    </row>
    <row r="1808" spans="1:3" x14ac:dyDescent="0.35">
      <c r="A1808" s="1">
        <v>41432</v>
      </c>
      <c r="B1808" s="2" t="s">
        <v>6</v>
      </c>
      <c r="C1808">
        <v>81</v>
      </c>
    </row>
    <row r="1809" spans="1:3" x14ac:dyDescent="0.35">
      <c r="A1809" s="1">
        <v>41432</v>
      </c>
      <c r="B1809" s="2" t="s">
        <v>10</v>
      </c>
      <c r="C1809">
        <v>99</v>
      </c>
    </row>
    <row r="1810" spans="1:3" x14ac:dyDescent="0.35">
      <c r="A1810" s="1">
        <v>41437</v>
      </c>
      <c r="B1810" s="2" t="s">
        <v>170</v>
      </c>
      <c r="C1810">
        <v>12</v>
      </c>
    </row>
    <row r="1811" spans="1:3" x14ac:dyDescent="0.35">
      <c r="A1811" s="1">
        <v>41439</v>
      </c>
      <c r="B1811" s="2" t="s">
        <v>233</v>
      </c>
      <c r="C1811">
        <v>4</v>
      </c>
    </row>
    <row r="1812" spans="1:3" x14ac:dyDescent="0.35">
      <c r="A1812" s="1">
        <v>41440</v>
      </c>
      <c r="B1812" s="2" t="s">
        <v>30</v>
      </c>
      <c r="C1812">
        <v>132</v>
      </c>
    </row>
    <row r="1813" spans="1:3" x14ac:dyDescent="0.35">
      <c r="A1813" s="1">
        <v>41441</v>
      </c>
      <c r="B1813" s="2" t="s">
        <v>131</v>
      </c>
      <c r="C1813">
        <v>83</v>
      </c>
    </row>
    <row r="1814" spans="1:3" x14ac:dyDescent="0.35">
      <c r="A1814" s="1">
        <v>41446</v>
      </c>
      <c r="B1814" s="2" t="s">
        <v>205</v>
      </c>
      <c r="C1814">
        <v>7</v>
      </c>
    </row>
    <row r="1815" spans="1:3" x14ac:dyDescent="0.35">
      <c r="A1815" s="1">
        <v>41447</v>
      </c>
      <c r="B1815" s="2" t="s">
        <v>154</v>
      </c>
      <c r="C1815">
        <v>9</v>
      </c>
    </row>
    <row r="1816" spans="1:3" x14ac:dyDescent="0.35">
      <c r="A1816" s="1">
        <v>41448</v>
      </c>
      <c r="B1816" s="2" t="s">
        <v>159</v>
      </c>
      <c r="C1816">
        <v>20</v>
      </c>
    </row>
    <row r="1817" spans="1:3" x14ac:dyDescent="0.35">
      <c r="A1817" s="1">
        <v>41449</v>
      </c>
      <c r="B1817" s="2" t="s">
        <v>10</v>
      </c>
      <c r="C1817">
        <v>98</v>
      </c>
    </row>
    <row r="1818" spans="1:3" x14ac:dyDescent="0.35">
      <c r="A1818" s="1">
        <v>41451</v>
      </c>
      <c r="B1818" s="2" t="s">
        <v>137</v>
      </c>
      <c r="C1818">
        <v>9</v>
      </c>
    </row>
    <row r="1819" spans="1:3" x14ac:dyDescent="0.35">
      <c r="A1819" s="1">
        <v>41453</v>
      </c>
      <c r="B1819" s="2" t="s">
        <v>64</v>
      </c>
      <c r="C1819">
        <v>13</v>
      </c>
    </row>
    <row r="1820" spans="1:3" x14ac:dyDescent="0.35">
      <c r="A1820" s="1">
        <v>41456</v>
      </c>
      <c r="B1820" s="2" t="s">
        <v>50</v>
      </c>
      <c r="C1820">
        <v>424</v>
      </c>
    </row>
    <row r="1821" spans="1:3" x14ac:dyDescent="0.35">
      <c r="A1821" s="1">
        <v>41461</v>
      </c>
      <c r="B1821" s="2" t="s">
        <v>39</v>
      </c>
      <c r="C1821">
        <v>31</v>
      </c>
    </row>
    <row r="1822" spans="1:3" x14ac:dyDescent="0.35">
      <c r="A1822" s="1">
        <v>41462</v>
      </c>
      <c r="B1822" s="2" t="s">
        <v>57</v>
      </c>
      <c r="C1822">
        <v>18</v>
      </c>
    </row>
    <row r="1823" spans="1:3" x14ac:dyDescent="0.35">
      <c r="A1823" s="1">
        <v>41464</v>
      </c>
      <c r="B1823" s="2" t="s">
        <v>6</v>
      </c>
      <c r="C1823">
        <v>172</v>
      </c>
    </row>
    <row r="1824" spans="1:3" x14ac:dyDescent="0.35">
      <c r="A1824" s="1">
        <v>41464</v>
      </c>
      <c r="B1824" s="2" t="s">
        <v>45</v>
      </c>
      <c r="C1824">
        <v>373</v>
      </c>
    </row>
    <row r="1825" spans="1:3" x14ac:dyDescent="0.35">
      <c r="A1825" s="1">
        <v>41465</v>
      </c>
      <c r="B1825" s="2" t="s">
        <v>17</v>
      </c>
      <c r="C1825">
        <v>299</v>
      </c>
    </row>
    <row r="1826" spans="1:3" x14ac:dyDescent="0.35">
      <c r="A1826" s="1">
        <v>41471</v>
      </c>
      <c r="B1826" s="2" t="s">
        <v>37</v>
      </c>
      <c r="C1826">
        <v>20</v>
      </c>
    </row>
    <row r="1827" spans="1:3" x14ac:dyDescent="0.35">
      <c r="A1827" s="1">
        <v>41472</v>
      </c>
      <c r="B1827" s="2" t="s">
        <v>69</v>
      </c>
      <c r="C1827">
        <v>89</v>
      </c>
    </row>
    <row r="1828" spans="1:3" x14ac:dyDescent="0.35">
      <c r="A1828" s="1">
        <v>41472</v>
      </c>
      <c r="B1828" s="2" t="s">
        <v>35</v>
      </c>
      <c r="C1828">
        <v>60</v>
      </c>
    </row>
    <row r="1829" spans="1:3" x14ac:dyDescent="0.35">
      <c r="A1829" s="1">
        <v>41475</v>
      </c>
      <c r="B1829" s="2" t="s">
        <v>3</v>
      </c>
      <c r="C1829">
        <v>5</v>
      </c>
    </row>
    <row r="1830" spans="1:3" x14ac:dyDescent="0.35">
      <c r="A1830" s="1">
        <v>41476</v>
      </c>
      <c r="B1830" s="2" t="s">
        <v>102</v>
      </c>
      <c r="C1830">
        <v>125</v>
      </c>
    </row>
    <row r="1831" spans="1:3" x14ac:dyDescent="0.35">
      <c r="A1831" s="1">
        <v>41476</v>
      </c>
      <c r="B1831" s="2" t="s">
        <v>12</v>
      </c>
      <c r="C1831">
        <v>177</v>
      </c>
    </row>
    <row r="1832" spans="1:3" x14ac:dyDescent="0.35">
      <c r="A1832" s="1">
        <v>41477</v>
      </c>
      <c r="B1832" s="2" t="s">
        <v>20</v>
      </c>
      <c r="C1832">
        <v>58</v>
      </c>
    </row>
    <row r="1833" spans="1:3" x14ac:dyDescent="0.35">
      <c r="A1833" s="1">
        <v>41478</v>
      </c>
      <c r="B1833" s="2" t="s">
        <v>19</v>
      </c>
      <c r="C1833">
        <v>174</v>
      </c>
    </row>
    <row r="1834" spans="1:3" x14ac:dyDescent="0.35">
      <c r="A1834" s="1">
        <v>41479</v>
      </c>
      <c r="B1834" s="2" t="s">
        <v>7</v>
      </c>
      <c r="C1834">
        <v>485</v>
      </c>
    </row>
    <row r="1835" spans="1:3" x14ac:dyDescent="0.35">
      <c r="A1835" s="1">
        <v>41481</v>
      </c>
      <c r="B1835" s="2" t="s">
        <v>232</v>
      </c>
      <c r="C1835">
        <v>7</v>
      </c>
    </row>
    <row r="1836" spans="1:3" x14ac:dyDescent="0.35">
      <c r="A1836" s="1">
        <v>41482</v>
      </c>
      <c r="B1836" s="2" t="s">
        <v>9</v>
      </c>
      <c r="C1836">
        <v>109</v>
      </c>
    </row>
    <row r="1837" spans="1:3" x14ac:dyDescent="0.35">
      <c r="A1837" s="1">
        <v>41485</v>
      </c>
      <c r="B1837" s="2" t="s">
        <v>6</v>
      </c>
      <c r="C1837">
        <v>116</v>
      </c>
    </row>
    <row r="1838" spans="1:3" x14ac:dyDescent="0.35">
      <c r="A1838" s="1">
        <v>41486</v>
      </c>
      <c r="B1838" s="2" t="s">
        <v>39</v>
      </c>
      <c r="C1838">
        <v>125</v>
      </c>
    </row>
    <row r="1839" spans="1:3" x14ac:dyDescent="0.35">
      <c r="A1839" s="1">
        <v>41486</v>
      </c>
      <c r="B1839" s="2" t="s">
        <v>222</v>
      </c>
      <c r="C1839">
        <v>15</v>
      </c>
    </row>
    <row r="1840" spans="1:3" x14ac:dyDescent="0.35">
      <c r="A1840" s="1">
        <v>41488</v>
      </c>
      <c r="B1840" s="2" t="s">
        <v>177</v>
      </c>
      <c r="C1840">
        <v>4</v>
      </c>
    </row>
    <row r="1841" spans="1:3" x14ac:dyDescent="0.35">
      <c r="A1841" s="1">
        <v>41489</v>
      </c>
      <c r="B1841" s="2" t="s">
        <v>144</v>
      </c>
      <c r="C1841">
        <v>13</v>
      </c>
    </row>
    <row r="1842" spans="1:3" x14ac:dyDescent="0.35">
      <c r="A1842" s="1">
        <v>41491</v>
      </c>
      <c r="B1842" s="2" t="s">
        <v>102</v>
      </c>
      <c r="C1842">
        <v>338</v>
      </c>
    </row>
    <row r="1843" spans="1:3" x14ac:dyDescent="0.35">
      <c r="A1843" s="1">
        <v>41492</v>
      </c>
      <c r="B1843" s="2" t="s">
        <v>167</v>
      </c>
      <c r="C1843">
        <v>2</v>
      </c>
    </row>
    <row r="1844" spans="1:3" x14ac:dyDescent="0.35">
      <c r="A1844" s="1">
        <v>41493</v>
      </c>
      <c r="B1844" s="2" t="s">
        <v>37</v>
      </c>
      <c r="C1844">
        <v>108</v>
      </c>
    </row>
    <row r="1845" spans="1:3" x14ac:dyDescent="0.35">
      <c r="A1845" s="1">
        <v>41494</v>
      </c>
      <c r="B1845" s="2" t="s">
        <v>61</v>
      </c>
      <c r="C1845">
        <v>119</v>
      </c>
    </row>
    <row r="1846" spans="1:3" x14ac:dyDescent="0.35">
      <c r="A1846" s="1">
        <v>41495</v>
      </c>
      <c r="B1846" s="2" t="s">
        <v>7</v>
      </c>
      <c r="C1846">
        <v>385</v>
      </c>
    </row>
    <row r="1847" spans="1:3" x14ac:dyDescent="0.35">
      <c r="A1847" s="1">
        <v>41495</v>
      </c>
      <c r="B1847" s="2" t="s">
        <v>45</v>
      </c>
      <c r="C1847">
        <v>239</v>
      </c>
    </row>
    <row r="1848" spans="1:3" x14ac:dyDescent="0.35">
      <c r="A1848" s="1">
        <v>41498</v>
      </c>
      <c r="B1848" s="2" t="s">
        <v>229</v>
      </c>
      <c r="C1848">
        <v>8</v>
      </c>
    </row>
    <row r="1849" spans="1:3" x14ac:dyDescent="0.35">
      <c r="A1849" s="1">
        <v>41499</v>
      </c>
      <c r="B1849" s="2" t="s">
        <v>17</v>
      </c>
      <c r="C1849">
        <v>219</v>
      </c>
    </row>
    <row r="1850" spans="1:3" x14ac:dyDescent="0.35">
      <c r="A1850" s="1">
        <v>41503</v>
      </c>
      <c r="B1850" s="2" t="s">
        <v>25</v>
      </c>
      <c r="C1850">
        <v>40</v>
      </c>
    </row>
    <row r="1851" spans="1:3" x14ac:dyDescent="0.35">
      <c r="A1851" s="1">
        <v>41503</v>
      </c>
      <c r="B1851" s="2" t="s">
        <v>102</v>
      </c>
      <c r="C1851">
        <v>166</v>
      </c>
    </row>
    <row r="1852" spans="1:3" x14ac:dyDescent="0.35">
      <c r="A1852" s="1">
        <v>41504</v>
      </c>
      <c r="B1852" s="2" t="s">
        <v>66</v>
      </c>
      <c r="C1852">
        <v>168</v>
      </c>
    </row>
    <row r="1853" spans="1:3" x14ac:dyDescent="0.35">
      <c r="A1853" s="1">
        <v>41505</v>
      </c>
      <c r="B1853" s="2" t="s">
        <v>131</v>
      </c>
      <c r="C1853">
        <v>96</v>
      </c>
    </row>
    <row r="1854" spans="1:3" x14ac:dyDescent="0.35">
      <c r="A1854" s="1">
        <v>41506</v>
      </c>
      <c r="B1854" s="2" t="s">
        <v>10</v>
      </c>
      <c r="C1854">
        <v>23</v>
      </c>
    </row>
    <row r="1855" spans="1:3" x14ac:dyDescent="0.35">
      <c r="A1855" s="1">
        <v>41509</v>
      </c>
      <c r="B1855" s="2" t="s">
        <v>177</v>
      </c>
      <c r="C1855">
        <v>8</v>
      </c>
    </row>
    <row r="1856" spans="1:3" x14ac:dyDescent="0.35">
      <c r="A1856" s="1">
        <v>41509</v>
      </c>
      <c r="B1856" s="2" t="s">
        <v>106</v>
      </c>
      <c r="C1856">
        <v>1</v>
      </c>
    </row>
    <row r="1857" spans="1:3" x14ac:dyDescent="0.35">
      <c r="A1857" s="1">
        <v>41509</v>
      </c>
      <c r="B1857" s="2" t="s">
        <v>15</v>
      </c>
      <c r="C1857">
        <v>4</v>
      </c>
    </row>
    <row r="1858" spans="1:3" x14ac:dyDescent="0.35">
      <c r="A1858" s="1">
        <v>41512</v>
      </c>
      <c r="B1858" s="2" t="s">
        <v>120</v>
      </c>
      <c r="C1858">
        <v>170</v>
      </c>
    </row>
    <row r="1859" spans="1:3" x14ac:dyDescent="0.35">
      <c r="A1859" s="1">
        <v>41514</v>
      </c>
      <c r="B1859" s="2" t="s">
        <v>45</v>
      </c>
      <c r="C1859">
        <v>193</v>
      </c>
    </row>
    <row r="1860" spans="1:3" x14ac:dyDescent="0.35">
      <c r="A1860" s="1">
        <v>41517</v>
      </c>
      <c r="B1860" s="2" t="s">
        <v>234</v>
      </c>
      <c r="C1860">
        <v>5</v>
      </c>
    </row>
    <row r="1861" spans="1:3" x14ac:dyDescent="0.35">
      <c r="A1861" s="1">
        <v>41520</v>
      </c>
      <c r="B1861" s="2" t="s">
        <v>62</v>
      </c>
      <c r="C1861">
        <v>5</v>
      </c>
    </row>
    <row r="1862" spans="1:3" x14ac:dyDescent="0.35">
      <c r="A1862" s="1">
        <v>41520</v>
      </c>
      <c r="B1862" s="2" t="s">
        <v>64</v>
      </c>
      <c r="C1862">
        <v>15</v>
      </c>
    </row>
    <row r="1863" spans="1:3" x14ac:dyDescent="0.35">
      <c r="A1863" s="1">
        <v>41525</v>
      </c>
      <c r="B1863" s="2" t="s">
        <v>109</v>
      </c>
      <c r="C1863">
        <v>14</v>
      </c>
    </row>
    <row r="1864" spans="1:3" x14ac:dyDescent="0.35">
      <c r="A1864" s="1">
        <v>41525</v>
      </c>
      <c r="B1864" s="2" t="s">
        <v>37</v>
      </c>
      <c r="C1864">
        <v>96</v>
      </c>
    </row>
    <row r="1865" spans="1:3" x14ac:dyDescent="0.35">
      <c r="A1865" s="1">
        <v>41529</v>
      </c>
      <c r="B1865" s="2" t="s">
        <v>162</v>
      </c>
      <c r="C1865">
        <v>1</v>
      </c>
    </row>
    <row r="1866" spans="1:3" x14ac:dyDescent="0.35">
      <c r="A1866" s="1">
        <v>41533</v>
      </c>
      <c r="B1866" s="2" t="s">
        <v>69</v>
      </c>
      <c r="C1866">
        <v>164</v>
      </c>
    </row>
    <row r="1867" spans="1:3" x14ac:dyDescent="0.35">
      <c r="A1867" s="1">
        <v>41534</v>
      </c>
      <c r="B1867" s="2" t="s">
        <v>22</v>
      </c>
      <c r="C1867">
        <v>105</v>
      </c>
    </row>
    <row r="1868" spans="1:3" x14ac:dyDescent="0.35">
      <c r="A1868" s="1">
        <v>41536</v>
      </c>
      <c r="B1868" s="2" t="s">
        <v>210</v>
      </c>
      <c r="C1868">
        <v>17</v>
      </c>
    </row>
    <row r="1869" spans="1:3" x14ac:dyDescent="0.35">
      <c r="A1869" s="1">
        <v>41538</v>
      </c>
      <c r="B1869" s="2" t="s">
        <v>200</v>
      </c>
      <c r="C1869">
        <v>5</v>
      </c>
    </row>
    <row r="1870" spans="1:3" x14ac:dyDescent="0.35">
      <c r="A1870" s="1">
        <v>41543</v>
      </c>
      <c r="B1870" s="2" t="s">
        <v>45</v>
      </c>
      <c r="C1870">
        <v>212</v>
      </c>
    </row>
    <row r="1871" spans="1:3" x14ac:dyDescent="0.35">
      <c r="A1871" s="1">
        <v>41543</v>
      </c>
      <c r="B1871" s="2" t="s">
        <v>9</v>
      </c>
      <c r="C1871">
        <v>128</v>
      </c>
    </row>
    <row r="1872" spans="1:3" x14ac:dyDescent="0.35">
      <c r="A1872" s="1">
        <v>41543</v>
      </c>
      <c r="B1872" s="2" t="s">
        <v>28</v>
      </c>
      <c r="C1872">
        <v>147</v>
      </c>
    </row>
    <row r="1873" spans="1:3" x14ac:dyDescent="0.35">
      <c r="A1873" s="1">
        <v>41544</v>
      </c>
      <c r="B1873" s="2" t="s">
        <v>14</v>
      </c>
      <c r="C1873">
        <v>436</v>
      </c>
    </row>
    <row r="1874" spans="1:3" x14ac:dyDescent="0.35">
      <c r="A1874" s="1">
        <v>41545</v>
      </c>
      <c r="B1874" s="2" t="s">
        <v>235</v>
      </c>
      <c r="C1874">
        <v>4</v>
      </c>
    </row>
    <row r="1875" spans="1:3" x14ac:dyDescent="0.35">
      <c r="A1875" s="1">
        <v>41545</v>
      </c>
      <c r="B1875" s="2" t="s">
        <v>154</v>
      </c>
      <c r="C1875">
        <v>4</v>
      </c>
    </row>
    <row r="1876" spans="1:3" x14ac:dyDescent="0.35">
      <c r="A1876" s="1">
        <v>41551</v>
      </c>
      <c r="B1876" s="2" t="s">
        <v>131</v>
      </c>
      <c r="C1876">
        <v>78</v>
      </c>
    </row>
    <row r="1877" spans="1:3" x14ac:dyDescent="0.35">
      <c r="A1877" s="1">
        <v>41558</v>
      </c>
      <c r="B1877" s="2" t="s">
        <v>10</v>
      </c>
      <c r="C1877">
        <v>159</v>
      </c>
    </row>
    <row r="1878" spans="1:3" x14ac:dyDescent="0.35">
      <c r="A1878" s="1">
        <v>41558</v>
      </c>
      <c r="B1878" s="2" t="s">
        <v>8</v>
      </c>
      <c r="C1878">
        <v>103</v>
      </c>
    </row>
    <row r="1879" spans="1:3" x14ac:dyDescent="0.35">
      <c r="A1879" s="1">
        <v>41559</v>
      </c>
      <c r="B1879" s="2" t="s">
        <v>52</v>
      </c>
      <c r="C1879">
        <v>57</v>
      </c>
    </row>
    <row r="1880" spans="1:3" x14ac:dyDescent="0.35">
      <c r="A1880" s="1">
        <v>41559</v>
      </c>
      <c r="B1880" s="2" t="s">
        <v>20</v>
      </c>
      <c r="C1880">
        <v>121</v>
      </c>
    </row>
    <row r="1881" spans="1:3" x14ac:dyDescent="0.35">
      <c r="A1881" s="1">
        <v>41559</v>
      </c>
      <c r="B1881" s="2" t="s">
        <v>77</v>
      </c>
      <c r="C1881">
        <v>14</v>
      </c>
    </row>
    <row r="1882" spans="1:3" x14ac:dyDescent="0.35">
      <c r="A1882" s="1">
        <v>41560</v>
      </c>
      <c r="B1882" s="2" t="s">
        <v>44</v>
      </c>
      <c r="C1882">
        <v>2</v>
      </c>
    </row>
    <row r="1883" spans="1:3" x14ac:dyDescent="0.35">
      <c r="A1883" s="1">
        <v>41560</v>
      </c>
      <c r="B1883" s="2" t="s">
        <v>53</v>
      </c>
      <c r="C1883">
        <v>19</v>
      </c>
    </row>
    <row r="1884" spans="1:3" x14ac:dyDescent="0.35">
      <c r="A1884" s="1">
        <v>41561</v>
      </c>
      <c r="B1884" s="2" t="s">
        <v>236</v>
      </c>
      <c r="C1884">
        <v>20</v>
      </c>
    </row>
    <row r="1885" spans="1:3" x14ac:dyDescent="0.35">
      <c r="A1885" s="1">
        <v>41562</v>
      </c>
      <c r="B1885" s="2" t="s">
        <v>14</v>
      </c>
      <c r="C1885">
        <v>367</v>
      </c>
    </row>
    <row r="1886" spans="1:3" x14ac:dyDescent="0.35">
      <c r="A1886" s="1">
        <v>41562</v>
      </c>
      <c r="B1886" s="2" t="s">
        <v>9</v>
      </c>
      <c r="C1886">
        <v>458</v>
      </c>
    </row>
    <row r="1887" spans="1:3" x14ac:dyDescent="0.35">
      <c r="A1887" s="1">
        <v>41563</v>
      </c>
      <c r="B1887" s="2" t="s">
        <v>45</v>
      </c>
      <c r="C1887">
        <v>100</v>
      </c>
    </row>
    <row r="1888" spans="1:3" x14ac:dyDescent="0.35">
      <c r="A1888" s="1">
        <v>41563</v>
      </c>
      <c r="B1888" s="2" t="s">
        <v>6</v>
      </c>
      <c r="C1888">
        <v>62</v>
      </c>
    </row>
    <row r="1889" spans="1:3" x14ac:dyDescent="0.35">
      <c r="A1889" s="1">
        <v>41567</v>
      </c>
      <c r="B1889" s="2" t="s">
        <v>6</v>
      </c>
      <c r="C1889">
        <v>184</v>
      </c>
    </row>
    <row r="1890" spans="1:3" x14ac:dyDescent="0.35">
      <c r="A1890" s="1">
        <v>41568</v>
      </c>
      <c r="B1890" s="2" t="s">
        <v>19</v>
      </c>
      <c r="C1890">
        <v>156</v>
      </c>
    </row>
    <row r="1891" spans="1:3" x14ac:dyDescent="0.35">
      <c r="A1891" s="1">
        <v>41569</v>
      </c>
      <c r="B1891" s="2" t="s">
        <v>7</v>
      </c>
      <c r="C1891">
        <v>142</v>
      </c>
    </row>
    <row r="1892" spans="1:3" x14ac:dyDescent="0.35">
      <c r="A1892" s="1">
        <v>41570</v>
      </c>
      <c r="B1892" s="2" t="s">
        <v>6</v>
      </c>
      <c r="C1892">
        <v>97</v>
      </c>
    </row>
    <row r="1893" spans="1:3" x14ac:dyDescent="0.35">
      <c r="A1893" s="1">
        <v>41570</v>
      </c>
      <c r="B1893" s="2" t="s">
        <v>7</v>
      </c>
      <c r="C1893">
        <v>136</v>
      </c>
    </row>
    <row r="1894" spans="1:3" x14ac:dyDescent="0.35">
      <c r="A1894" s="1">
        <v>41570</v>
      </c>
      <c r="B1894" s="2" t="s">
        <v>131</v>
      </c>
      <c r="C1894">
        <v>108</v>
      </c>
    </row>
    <row r="1895" spans="1:3" x14ac:dyDescent="0.35">
      <c r="A1895" s="1">
        <v>41572</v>
      </c>
      <c r="B1895" s="2" t="s">
        <v>25</v>
      </c>
      <c r="C1895">
        <v>51</v>
      </c>
    </row>
    <row r="1896" spans="1:3" x14ac:dyDescent="0.35">
      <c r="A1896" s="1">
        <v>41574</v>
      </c>
      <c r="B1896" s="2" t="s">
        <v>130</v>
      </c>
      <c r="C1896">
        <v>7</v>
      </c>
    </row>
    <row r="1897" spans="1:3" x14ac:dyDescent="0.35">
      <c r="A1897" s="1">
        <v>41576</v>
      </c>
      <c r="B1897" s="2" t="s">
        <v>99</v>
      </c>
      <c r="C1897">
        <v>19</v>
      </c>
    </row>
    <row r="1898" spans="1:3" x14ac:dyDescent="0.35">
      <c r="A1898" s="1">
        <v>41577</v>
      </c>
      <c r="B1898" s="2" t="s">
        <v>75</v>
      </c>
      <c r="C1898">
        <v>4</v>
      </c>
    </row>
    <row r="1899" spans="1:3" x14ac:dyDescent="0.35">
      <c r="A1899" s="1">
        <v>41580</v>
      </c>
      <c r="B1899" s="2" t="s">
        <v>45</v>
      </c>
      <c r="C1899">
        <v>163</v>
      </c>
    </row>
    <row r="1900" spans="1:3" x14ac:dyDescent="0.35">
      <c r="A1900" s="1">
        <v>41580</v>
      </c>
      <c r="B1900" s="2" t="s">
        <v>30</v>
      </c>
      <c r="C1900">
        <v>165</v>
      </c>
    </row>
    <row r="1901" spans="1:3" x14ac:dyDescent="0.35">
      <c r="A1901" s="1">
        <v>41581</v>
      </c>
      <c r="B1901" s="2" t="s">
        <v>210</v>
      </c>
      <c r="C1901">
        <v>14</v>
      </c>
    </row>
    <row r="1902" spans="1:3" x14ac:dyDescent="0.35">
      <c r="A1902" s="1">
        <v>41583</v>
      </c>
      <c r="B1902" s="2" t="s">
        <v>28</v>
      </c>
      <c r="C1902">
        <v>177</v>
      </c>
    </row>
    <row r="1903" spans="1:3" x14ac:dyDescent="0.35">
      <c r="A1903" s="1">
        <v>41584</v>
      </c>
      <c r="B1903" s="2" t="s">
        <v>147</v>
      </c>
      <c r="C1903">
        <v>1</v>
      </c>
    </row>
    <row r="1904" spans="1:3" x14ac:dyDescent="0.35">
      <c r="A1904" s="1">
        <v>41585</v>
      </c>
      <c r="B1904" s="2" t="s">
        <v>131</v>
      </c>
      <c r="C1904">
        <v>193</v>
      </c>
    </row>
    <row r="1905" spans="1:3" x14ac:dyDescent="0.35">
      <c r="A1905" s="1">
        <v>41585</v>
      </c>
      <c r="B1905" s="2" t="s">
        <v>110</v>
      </c>
      <c r="C1905">
        <v>8</v>
      </c>
    </row>
    <row r="1906" spans="1:3" x14ac:dyDescent="0.35">
      <c r="A1906" s="1">
        <v>41588</v>
      </c>
      <c r="B1906" s="2" t="s">
        <v>233</v>
      </c>
      <c r="C1906">
        <v>11</v>
      </c>
    </row>
    <row r="1907" spans="1:3" x14ac:dyDescent="0.35">
      <c r="A1907" s="1">
        <v>41594</v>
      </c>
      <c r="B1907" s="2" t="s">
        <v>22</v>
      </c>
      <c r="C1907">
        <v>249</v>
      </c>
    </row>
    <row r="1908" spans="1:3" x14ac:dyDescent="0.35">
      <c r="A1908" s="1">
        <v>41598</v>
      </c>
      <c r="B1908" s="2" t="s">
        <v>5</v>
      </c>
      <c r="C1908">
        <v>360</v>
      </c>
    </row>
    <row r="1909" spans="1:3" x14ac:dyDescent="0.35">
      <c r="A1909" s="1">
        <v>41602</v>
      </c>
      <c r="B1909" s="2" t="s">
        <v>26</v>
      </c>
      <c r="C1909">
        <v>186</v>
      </c>
    </row>
    <row r="1910" spans="1:3" x14ac:dyDescent="0.35">
      <c r="A1910" s="1">
        <v>41603</v>
      </c>
      <c r="B1910" s="2" t="s">
        <v>52</v>
      </c>
      <c r="C1910">
        <v>29</v>
      </c>
    </row>
    <row r="1911" spans="1:3" x14ac:dyDescent="0.35">
      <c r="A1911" s="1">
        <v>41606</v>
      </c>
      <c r="B1911" s="2" t="s">
        <v>30</v>
      </c>
      <c r="C1911">
        <v>174</v>
      </c>
    </row>
    <row r="1912" spans="1:3" x14ac:dyDescent="0.35">
      <c r="A1912" s="1">
        <v>41607</v>
      </c>
      <c r="B1912" s="2" t="s">
        <v>7</v>
      </c>
      <c r="C1912">
        <v>131</v>
      </c>
    </row>
    <row r="1913" spans="1:3" x14ac:dyDescent="0.35">
      <c r="A1913" s="1">
        <v>41609</v>
      </c>
      <c r="B1913" s="2" t="s">
        <v>7</v>
      </c>
      <c r="C1913">
        <v>157</v>
      </c>
    </row>
    <row r="1914" spans="1:3" x14ac:dyDescent="0.35">
      <c r="A1914" s="1">
        <v>41609</v>
      </c>
      <c r="B1914" s="2" t="s">
        <v>14</v>
      </c>
      <c r="C1914">
        <v>284</v>
      </c>
    </row>
    <row r="1915" spans="1:3" x14ac:dyDescent="0.35">
      <c r="A1915" s="1">
        <v>41610</v>
      </c>
      <c r="B1915" s="2" t="s">
        <v>17</v>
      </c>
      <c r="C1915">
        <v>292</v>
      </c>
    </row>
    <row r="1916" spans="1:3" x14ac:dyDescent="0.35">
      <c r="A1916" s="1">
        <v>41612</v>
      </c>
      <c r="B1916" s="2" t="s">
        <v>81</v>
      </c>
      <c r="C1916">
        <v>13</v>
      </c>
    </row>
    <row r="1917" spans="1:3" x14ac:dyDescent="0.35">
      <c r="A1917" s="1">
        <v>41614</v>
      </c>
      <c r="B1917" s="2" t="s">
        <v>85</v>
      </c>
      <c r="C1917">
        <v>16</v>
      </c>
    </row>
    <row r="1918" spans="1:3" x14ac:dyDescent="0.35">
      <c r="A1918" s="1">
        <v>41614</v>
      </c>
      <c r="B1918" s="2" t="s">
        <v>22</v>
      </c>
      <c r="C1918">
        <v>364</v>
      </c>
    </row>
    <row r="1919" spans="1:3" x14ac:dyDescent="0.35">
      <c r="A1919" s="1">
        <v>41615</v>
      </c>
      <c r="B1919" s="2" t="s">
        <v>44</v>
      </c>
      <c r="C1919">
        <v>16</v>
      </c>
    </row>
    <row r="1920" spans="1:3" x14ac:dyDescent="0.35">
      <c r="A1920" s="1">
        <v>41615</v>
      </c>
      <c r="B1920" s="2" t="s">
        <v>49</v>
      </c>
      <c r="C1920">
        <v>3</v>
      </c>
    </row>
    <row r="1921" spans="1:3" x14ac:dyDescent="0.35">
      <c r="A1921" s="1">
        <v>41616</v>
      </c>
      <c r="B1921" s="2" t="s">
        <v>207</v>
      </c>
      <c r="C1921">
        <v>9</v>
      </c>
    </row>
    <row r="1922" spans="1:3" x14ac:dyDescent="0.35">
      <c r="A1922" s="1">
        <v>41617</v>
      </c>
      <c r="B1922" s="2" t="s">
        <v>206</v>
      </c>
      <c r="C1922">
        <v>6</v>
      </c>
    </row>
    <row r="1923" spans="1:3" x14ac:dyDescent="0.35">
      <c r="A1923" s="1">
        <v>41621</v>
      </c>
      <c r="B1923" s="2" t="s">
        <v>71</v>
      </c>
      <c r="C1923">
        <v>117</v>
      </c>
    </row>
    <row r="1924" spans="1:3" x14ac:dyDescent="0.35">
      <c r="A1924" s="1">
        <v>41622</v>
      </c>
      <c r="B1924" s="2" t="s">
        <v>42</v>
      </c>
      <c r="C1924">
        <v>6</v>
      </c>
    </row>
    <row r="1925" spans="1:3" x14ac:dyDescent="0.35">
      <c r="A1925" s="1">
        <v>41623</v>
      </c>
      <c r="B1925" s="2" t="s">
        <v>9</v>
      </c>
      <c r="C1925">
        <v>186</v>
      </c>
    </row>
    <row r="1926" spans="1:3" x14ac:dyDescent="0.35">
      <c r="A1926" s="1">
        <v>41623</v>
      </c>
      <c r="B1926" s="2" t="s">
        <v>42</v>
      </c>
      <c r="C1926">
        <v>16</v>
      </c>
    </row>
    <row r="1927" spans="1:3" x14ac:dyDescent="0.35">
      <c r="A1927" s="1">
        <v>41624</v>
      </c>
      <c r="B1927" s="2" t="s">
        <v>6</v>
      </c>
      <c r="C1927">
        <v>100</v>
      </c>
    </row>
    <row r="1928" spans="1:3" x14ac:dyDescent="0.35">
      <c r="A1928" s="1">
        <v>41629</v>
      </c>
      <c r="B1928" s="2" t="s">
        <v>1</v>
      </c>
      <c r="C1928">
        <v>20</v>
      </c>
    </row>
    <row r="1929" spans="1:3" x14ac:dyDescent="0.35">
      <c r="A1929" s="1">
        <v>41629</v>
      </c>
      <c r="B1929" s="2" t="s">
        <v>35</v>
      </c>
      <c r="C1929">
        <v>192</v>
      </c>
    </row>
    <row r="1930" spans="1:3" x14ac:dyDescent="0.35">
      <c r="A1930" s="1">
        <v>41630</v>
      </c>
      <c r="B1930" s="2" t="s">
        <v>35</v>
      </c>
      <c r="C1930">
        <v>92</v>
      </c>
    </row>
    <row r="1931" spans="1:3" x14ac:dyDescent="0.35">
      <c r="A1931" s="1">
        <v>41631</v>
      </c>
      <c r="B1931" s="2" t="s">
        <v>118</v>
      </c>
      <c r="C1931">
        <v>11</v>
      </c>
    </row>
    <row r="1932" spans="1:3" x14ac:dyDescent="0.35">
      <c r="A1932" s="1">
        <v>41633</v>
      </c>
      <c r="B1932" s="2" t="s">
        <v>237</v>
      </c>
      <c r="C1932">
        <v>10</v>
      </c>
    </row>
    <row r="1933" spans="1:3" x14ac:dyDescent="0.35">
      <c r="A1933" s="1">
        <v>41634</v>
      </c>
      <c r="B1933" s="2" t="s">
        <v>71</v>
      </c>
      <c r="C1933">
        <v>180</v>
      </c>
    </row>
    <row r="1934" spans="1:3" x14ac:dyDescent="0.35">
      <c r="A1934" s="1">
        <v>41637</v>
      </c>
      <c r="B1934" s="2" t="s">
        <v>38</v>
      </c>
      <c r="C1934">
        <v>12</v>
      </c>
    </row>
    <row r="1935" spans="1:3" x14ac:dyDescent="0.35">
      <c r="A1935" s="1">
        <v>41638</v>
      </c>
      <c r="B1935" s="2" t="s">
        <v>222</v>
      </c>
      <c r="C1935">
        <v>12</v>
      </c>
    </row>
    <row r="1936" spans="1:3" x14ac:dyDescent="0.35">
      <c r="A1936" s="1">
        <v>41639</v>
      </c>
      <c r="B1936" s="2" t="s">
        <v>97</v>
      </c>
      <c r="C1936">
        <v>8</v>
      </c>
    </row>
    <row r="1937" spans="1:3" x14ac:dyDescent="0.35">
      <c r="A1937" s="1">
        <v>41641</v>
      </c>
      <c r="B1937" s="2" t="s">
        <v>12</v>
      </c>
      <c r="C1937">
        <v>56</v>
      </c>
    </row>
    <row r="1938" spans="1:3" x14ac:dyDescent="0.35">
      <c r="A1938" s="1">
        <v>41642</v>
      </c>
      <c r="B1938" s="2" t="s">
        <v>82</v>
      </c>
      <c r="C1938">
        <v>18</v>
      </c>
    </row>
    <row r="1939" spans="1:3" x14ac:dyDescent="0.35">
      <c r="A1939" s="1">
        <v>41642</v>
      </c>
      <c r="B1939" s="2" t="s">
        <v>14</v>
      </c>
      <c r="C1939">
        <v>164</v>
      </c>
    </row>
    <row r="1940" spans="1:3" x14ac:dyDescent="0.35">
      <c r="A1940" s="1">
        <v>41645</v>
      </c>
      <c r="B1940" s="2" t="s">
        <v>30</v>
      </c>
      <c r="C1940">
        <v>111</v>
      </c>
    </row>
    <row r="1941" spans="1:3" x14ac:dyDescent="0.35">
      <c r="A1941" s="1">
        <v>41646</v>
      </c>
      <c r="B1941" s="2" t="s">
        <v>190</v>
      </c>
      <c r="C1941">
        <v>14</v>
      </c>
    </row>
    <row r="1942" spans="1:3" x14ac:dyDescent="0.35">
      <c r="A1942" s="1">
        <v>41647</v>
      </c>
      <c r="B1942" s="2" t="s">
        <v>102</v>
      </c>
      <c r="C1942">
        <v>143</v>
      </c>
    </row>
    <row r="1943" spans="1:3" x14ac:dyDescent="0.35">
      <c r="A1943" s="1">
        <v>41648</v>
      </c>
      <c r="B1943" s="2" t="s">
        <v>10</v>
      </c>
      <c r="C1943">
        <v>64</v>
      </c>
    </row>
    <row r="1944" spans="1:3" x14ac:dyDescent="0.35">
      <c r="A1944" s="1">
        <v>41651</v>
      </c>
      <c r="B1944" s="2" t="s">
        <v>234</v>
      </c>
      <c r="C1944">
        <v>3</v>
      </c>
    </row>
    <row r="1945" spans="1:3" x14ac:dyDescent="0.35">
      <c r="A1945" s="1">
        <v>41652</v>
      </c>
      <c r="B1945" s="2" t="s">
        <v>45</v>
      </c>
      <c r="C1945">
        <v>152</v>
      </c>
    </row>
    <row r="1946" spans="1:3" x14ac:dyDescent="0.35">
      <c r="A1946" s="1">
        <v>41653</v>
      </c>
      <c r="B1946" s="2" t="s">
        <v>10</v>
      </c>
      <c r="C1946">
        <v>152</v>
      </c>
    </row>
    <row r="1947" spans="1:3" x14ac:dyDescent="0.35">
      <c r="A1947" s="1">
        <v>41655</v>
      </c>
      <c r="B1947" s="2" t="s">
        <v>221</v>
      </c>
      <c r="C1947">
        <v>15</v>
      </c>
    </row>
    <row r="1948" spans="1:3" x14ac:dyDescent="0.35">
      <c r="A1948" s="1">
        <v>41656</v>
      </c>
      <c r="B1948" s="2" t="s">
        <v>71</v>
      </c>
      <c r="C1948">
        <v>117</v>
      </c>
    </row>
    <row r="1949" spans="1:3" x14ac:dyDescent="0.35">
      <c r="A1949" s="1">
        <v>41656</v>
      </c>
      <c r="B1949" s="2" t="s">
        <v>215</v>
      </c>
      <c r="C1949">
        <v>14</v>
      </c>
    </row>
    <row r="1950" spans="1:3" x14ac:dyDescent="0.35">
      <c r="A1950" s="1">
        <v>41656</v>
      </c>
      <c r="B1950" s="2" t="s">
        <v>45</v>
      </c>
      <c r="C1950">
        <v>431</v>
      </c>
    </row>
    <row r="1951" spans="1:3" x14ac:dyDescent="0.35">
      <c r="A1951" s="1">
        <v>41658</v>
      </c>
      <c r="B1951" s="2" t="s">
        <v>22</v>
      </c>
      <c r="C1951">
        <v>390</v>
      </c>
    </row>
    <row r="1952" spans="1:3" x14ac:dyDescent="0.35">
      <c r="A1952" s="1">
        <v>41663</v>
      </c>
      <c r="B1952" s="2" t="s">
        <v>222</v>
      </c>
      <c r="C1952">
        <v>1</v>
      </c>
    </row>
    <row r="1953" spans="1:3" x14ac:dyDescent="0.35">
      <c r="A1953" s="1">
        <v>41666</v>
      </c>
      <c r="B1953" s="2" t="s">
        <v>17</v>
      </c>
      <c r="C1953">
        <v>392</v>
      </c>
    </row>
    <row r="1954" spans="1:3" x14ac:dyDescent="0.35">
      <c r="A1954" s="1">
        <v>41668</v>
      </c>
      <c r="B1954" s="2" t="s">
        <v>37</v>
      </c>
      <c r="C1954">
        <v>175</v>
      </c>
    </row>
    <row r="1955" spans="1:3" x14ac:dyDescent="0.35">
      <c r="A1955" s="1">
        <v>41668</v>
      </c>
      <c r="B1955" s="2" t="s">
        <v>55</v>
      </c>
      <c r="C1955">
        <v>118</v>
      </c>
    </row>
    <row r="1956" spans="1:3" x14ac:dyDescent="0.35">
      <c r="A1956" s="1">
        <v>41672</v>
      </c>
      <c r="B1956" s="2" t="s">
        <v>9</v>
      </c>
      <c r="C1956">
        <v>297</v>
      </c>
    </row>
    <row r="1957" spans="1:3" x14ac:dyDescent="0.35">
      <c r="A1957" s="1">
        <v>41676</v>
      </c>
      <c r="B1957" s="2" t="s">
        <v>23</v>
      </c>
      <c r="C1957">
        <v>89</v>
      </c>
    </row>
    <row r="1958" spans="1:3" x14ac:dyDescent="0.35">
      <c r="A1958" s="1">
        <v>41676</v>
      </c>
      <c r="B1958" s="2" t="s">
        <v>22</v>
      </c>
      <c r="C1958">
        <v>182</v>
      </c>
    </row>
    <row r="1959" spans="1:3" x14ac:dyDescent="0.35">
      <c r="A1959" s="1">
        <v>41677</v>
      </c>
      <c r="B1959" s="2" t="s">
        <v>10</v>
      </c>
      <c r="C1959">
        <v>130</v>
      </c>
    </row>
    <row r="1960" spans="1:3" x14ac:dyDescent="0.35">
      <c r="A1960" s="1">
        <v>41680</v>
      </c>
      <c r="B1960" s="2" t="s">
        <v>26</v>
      </c>
      <c r="C1960">
        <v>187</v>
      </c>
    </row>
    <row r="1961" spans="1:3" x14ac:dyDescent="0.35">
      <c r="A1961" s="1">
        <v>41681</v>
      </c>
      <c r="B1961" s="2" t="s">
        <v>50</v>
      </c>
      <c r="C1961">
        <v>166</v>
      </c>
    </row>
    <row r="1962" spans="1:3" x14ac:dyDescent="0.35">
      <c r="A1962" s="1">
        <v>41682</v>
      </c>
      <c r="B1962" s="2" t="s">
        <v>23</v>
      </c>
      <c r="C1962">
        <v>58</v>
      </c>
    </row>
    <row r="1963" spans="1:3" x14ac:dyDescent="0.35">
      <c r="A1963" s="1">
        <v>41686</v>
      </c>
      <c r="B1963" s="2" t="s">
        <v>25</v>
      </c>
      <c r="C1963">
        <v>187</v>
      </c>
    </row>
    <row r="1964" spans="1:3" x14ac:dyDescent="0.35">
      <c r="A1964" s="1">
        <v>41687</v>
      </c>
      <c r="B1964" s="2" t="s">
        <v>23</v>
      </c>
      <c r="C1964">
        <v>58</v>
      </c>
    </row>
    <row r="1965" spans="1:3" x14ac:dyDescent="0.35">
      <c r="A1965" s="1">
        <v>41689</v>
      </c>
      <c r="B1965" s="2" t="s">
        <v>60</v>
      </c>
      <c r="C1965">
        <v>19</v>
      </c>
    </row>
    <row r="1966" spans="1:3" x14ac:dyDescent="0.35">
      <c r="A1966" s="1">
        <v>41689</v>
      </c>
      <c r="B1966" s="2" t="s">
        <v>9</v>
      </c>
      <c r="C1966">
        <v>388</v>
      </c>
    </row>
    <row r="1967" spans="1:3" x14ac:dyDescent="0.35">
      <c r="A1967" s="1">
        <v>41690</v>
      </c>
      <c r="B1967" s="2" t="s">
        <v>105</v>
      </c>
      <c r="C1967">
        <v>20</v>
      </c>
    </row>
    <row r="1968" spans="1:3" x14ac:dyDescent="0.35">
      <c r="A1968" s="1">
        <v>41690</v>
      </c>
      <c r="B1968" s="2" t="s">
        <v>6</v>
      </c>
      <c r="C1968">
        <v>185</v>
      </c>
    </row>
    <row r="1969" spans="1:3" x14ac:dyDescent="0.35">
      <c r="A1969" s="1">
        <v>41690</v>
      </c>
      <c r="B1969" s="2" t="s">
        <v>66</v>
      </c>
      <c r="C1969">
        <v>191</v>
      </c>
    </row>
    <row r="1970" spans="1:3" x14ac:dyDescent="0.35">
      <c r="A1970" s="1">
        <v>41691</v>
      </c>
      <c r="B1970" s="2" t="s">
        <v>87</v>
      </c>
      <c r="C1970">
        <v>1</v>
      </c>
    </row>
    <row r="1971" spans="1:3" x14ac:dyDescent="0.35">
      <c r="A1971" s="1">
        <v>41692</v>
      </c>
      <c r="B1971" s="2" t="s">
        <v>71</v>
      </c>
      <c r="C1971">
        <v>90</v>
      </c>
    </row>
    <row r="1972" spans="1:3" x14ac:dyDescent="0.35">
      <c r="A1972" s="1">
        <v>41696</v>
      </c>
      <c r="B1972" s="2" t="s">
        <v>9</v>
      </c>
      <c r="C1972">
        <v>234</v>
      </c>
    </row>
    <row r="1973" spans="1:3" x14ac:dyDescent="0.35">
      <c r="A1973" s="1">
        <v>41699</v>
      </c>
      <c r="B1973" s="2" t="s">
        <v>45</v>
      </c>
      <c r="C1973">
        <v>212</v>
      </c>
    </row>
    <row r="1974" spans="1:3" x14ac:dyDescent="0.35">
      <c r="A1974" s="1">
        <v>41701</v>
      </c>
      <c r="B1974" s="2" t="s">
        <v>45</v>
      </c>
      <c r="C1974">
        <v>372</v>
      </c>
    </row>
    <row r="1975" spans="1:3" x14ac:dyDescent="0.35">
      <c r="A1975" s="1">
        <v>41701</v>
      </c>
      <c r="B1975" s="2" t="s">
        <v>35</v>
      </c>
      <c r="C1975">
        <v>102</v>
      </c>
    </row>
    <row r="1976" spans="1:3" x14ac:dyDescent="0.35">
      <c r="A1976" s="1">
        <v>41701</v>
      </c>
      <c r="B1976" s="2" t="s">
        <v>10</v>
      </c>
      <c r="C1976">
        <v>69</v>
      </c>
    </row>
    <row r="1977" spans="1:3" x14ac:dyDescent="0.35">
      <c r="A1977" s="1">
        <v>41708</v>
      </c>
      <c r="B1977" s="2" t="s">
        <v>175</v>
      </c>
      <c r="C1977">
        <v>5</v>
      </c>
    </row>
    <row r="1978" spans="1:3" x14ac:dyDescent="0.35">
      <c r="A1978" s="1">
        <v>41713</v>
      </c>
      <c r="B1978" s="2" t="s">
        <v>69</v>
      </c>
      <c r="C1978">
        <v>146</v>
      </c>
    </row>
    <row r="1979" spans="1:3" x14ac:dyDescent="0.35">
      <c r="A1979" s="1">
        <v>41714</v>
      </c>
      <c r="B1979" s="2" t="s">
        <v>20</v>
      </c>
      <c r="C1979">
        <v>114</v>
      </c>
    </row>
    <row r="1980" spans="1:3" x14ac:dyDescent="0.35">
      <c r="A1980" s="1">
        <v>41716</v>
      </c>
      <c r="B1980" s="2" t="s">
        <v>14</v>
      </c>
      <c r="C1980">
        <v>265</v>
      </c>
    </row>
    <row r="1981" spans="1:3" x14ac:dyDescent="0.35">
      <c r="A1981" s="1">
        <v>41716</v>
      </c>
      <c r="B1981" s="2" t="s">
        <v>128</v>
      </c>
      <c r="C1981">
        <v>1</v>
      </c>
    </row>
    <row r="1982" spans="1:3" x14ac:dyDescent="0.35">
      <c r="A1982" s="1">
        <v>41719</v>
      </c>
      <c r="B1982" s="2" t="s">
        <v>156</v>
      </c>
      <c r="C1982">
        <v>16</v>
      </c>
    </row>
    <row r="1983" spans="1:3" x14ac:dyDescent="0.35">
      <c r="A1983" s="1">
        <v>41721</v>
      </c>
      <c r="B1983" s="2" t="s">
        <v>191</v>
      </c>
      <c r="C1983">
        <v>11</v>
      </c>
    </row>
    <row r="1984" spans="1:3" x14ac:dyDescent="0.35">
      <c r="A1984" s="1">
        <v>41721</v>
      </c>
      <c r="B1984" s="2" t="s">
        <v>22</v>
      </c>
      <c r="C1984">
        <v>118</v>
      </c>
    </row>
    <row r="1985" spans="1:3" x14ac:dyDescent="0.35">
      <c r="A1985" s="1">
        <v>41728</v>
      </c>
      <c r="B1985" s="2" t="s">
        <v>45</v>
      </c>
      <c r="C1985">
        <v>213</v>
      </c>
    </row>
    <row r="1986" spans="1:3" x14ac:dyDescent="0.35">
      <c r="A1986" s="1">
        <v>41732</v>
      </c>
      <c r="B1986" s="2" t="s">
        <v>9</v>
      </c>
      <c r="C1986">
        <v>146</v>
      </c>
    </row>
    <row r="1987" spans="1:3" x14ac:dyDescent="0.35">
      <c r="A1987" s="1">
        <v>41734</v>
      </c>
      <c r="B1987" s="2" t="s">
        <v>124</v>
      </c>
      <c r="C1987">
        <v>6</v>
      </c>
    </row>
    <row r="1988" spans="1:3" x14ac:dyDescent="0.35">
      <c r="A1988" s="1">
        <v>41736</v>
      </c>
      <c r="B1988" s="2" t="s">
        <v>45</v>
      </c>
      <c r="C1988">
        <v>392</v>
      </c>
    </row>
    <row r="1989" spans="1:3" x14ac:dyDescent="0.35">
      <c r="A1989" s="1">
        <v>41736</v>
      </c>
      <c r="B1989" s="2" t="s">
        <v>102</v>
      </c>
      <c r="C1989">
        <v>422</v>
      </c>
    </row>
    <row r="1990" spans="1:3" x14ac:dyDescent="0.35">
      <c r="A1990" s="1">
        <v>41740</v>
      </c>
      <c r="B1990" s="2" t="s">
        <v>22</v>
      </c>
      <c r="C1990">
        <v>474</v>
      </c>
    </row>
    <row r="1991" spans="1:3" x14ac:dyDescent="0.35">
      <c r="A1991" s="1">
        <v>41741</v>
      </c>
      <c r="B1991" s="2" t="s">
        <v>55</v>
      </c>
      <c r="C1991">
        <v>166</v>
      </c>
    </row>
    <row r="1992" spans="1:3" x14ac:dyDescent="0.35">
      <c r="A1992" s="1">
        <v>41743</v>
      </c>
      <c r="B1992" s="2" t="s">
        <v>55</v>
      </c>
      <c r="C1992">
        <v>121</v>
      </c>
    </row>
    <row r="1993" spans="1:3" x14ac:dyDescent="0.35">
      <c r="A1993" s="1">
        <v>41744</v>
      </c>
      <c r="B1993" s="2" t="s">
        <v>17</v>
      </c>
      <c r="C1993">
        <v>406</v>
      </c>
    </row>
    <row r="1994" spans="1:3" x14ac:dyDescent="0.35">
      <c r="A1994" s="1">
        <v>41746</v>
      </c>
      <c r="B1994" s="2" t="s">
        <v>26</v>
      </c>
      <c r="C1994">
        <v>41</v>
      </c>
    </row>
    <row r="1995" spans="1:3" x14ac:dyDescent="0.35">
      <c r="A1995" s="1">
        <v>41750</v>
      </c>
      <c r="B1995" s="2" t="s">
        <v>50</v>
      </c>
      <c r="C1995">
        <v>254</v>
      </c>
    </row>
    <row r="1996" spans="1:3" x14ac:dyDescent="0.35">
      <c r="A1996" s="1">
        <v>41750</v>
      </c>
      <c r="B1996" s="2" t="s">
        <v>9</v>
      </c>
      <c r="C1996">
        <v>246</v>
      </c>
    </row>
    <row r="1997" spans="1:3" x14ac:dyDescent="0.35">
      <c r="A1997" s="1">
        <v>41755</v>
      </c>
      <c r="B1997" s="2" t="s">
        <v>19</v>
      </c>
      <c r="C1997">
        <v>148</v>
      </c>
    </row>
    <row r="1998" spans="1:3" x14ac:dyDescent="0.35">
      <c r="A1998" s="1">
        <v>41755</v>
      </c>
      <c r="B1998" s="2" t="s">
        <v>5</v>
      </c>
      <c r="C1998">
        <v>365</v>
      </c>
    </row>
    <row r="1999" spans="1:3" x14ac:dyDescent="0.35">
      <c r="A1999" s="1">
        <v>41756</v>
      </c>
      <c r="B1999" s="2" t="s">
        <v>20</v>
      </c>
      <c r="C1999">
        <v>20</v>
      </c>
    </row>
    <row r="2000" spans="1:3" x14ac:dyDescent="0.35">
      <c r="A2000" s="1">
        <v>41761</v>
      </c>
      <c r="B2000" s="2" t="s">
        <v>137</v>
      </c>
      <c r="C2000">
        <v>4</v>
      </c>
    </row>
    <row r="2001" spans="1:3" x14ac:dyDescent="0.35">
      <c r="A2001" s="1">
        <v>41764</v>
      </c>
      <c r="B2001" s="2" t="s">
        <v>45</v>
      </c>
      <c r="C2001">
        <v>215</v>
      </c>
    </row>
    <row r="2002" spans="1:3" x14ac:dyDescent="0.35">
      <c r="A2002" s="1">
        <v>41766</v>
      </c>
      <c r="B2002" s="2" t="s">
        <v>12</v>
      </c>
      <c r="C2002">
        <v>138</v>
      </c>
    </row>
    <row r="2003" spans="1:3" x14ac:dyDescent="0.35">
      <c r="A2003" s="1">
        <v>41766</v>
      </c>
      <c r="B2003" s="2" t="s">
        <v>7</v>
      </c>
      <c r="C2003">
        <v>496</v>
      </c>
    </row>
    <row r="2004" spans="1:3" x14ac:dyDescent="0.35">
      <c r="A2004" s="1">
        <v>41767</v>
      </c>
      <c r="B2004" s="2" t="s">
        <v>37</v>
      </c>
      <c r="C2004">
        <v>155</v>
      </c>
    </row>
    <row r="2005" spans="1:3" x14ac:dyDescent="0.35">
      <c r="A2005" s="1">
        <v>41770</v>
      </c>
      <c r="B2005" s="2" t="s">
        <v>24</v>
      </c>
      <c r="C2005">
        <v>386</v>
      </c>
    </row>
    <row r="2006" spans="1:3" x14ac:dyDescent="0.35">
      <c r="A2006" s="1">
        <v>41773</v>
      </c>
      <c r="B2006" s="2" t="s">
        <v>71</v>
      </c>
      <c r="C2006">
        <v>124</v>
      </c>
    </row>
    <row r="2007" spans="1:3" x14ac:dyDescent="0.35">
      <c r="A2007" s="1">
        <v>41774</v>
      </c>
      <c r="B2007" s="2" t="s">
        <v>14</v>
      </c>
      <c r="C2007">
        <v>173</v>
      </c>
    </row>
    <row r="2008" spans="1:3" x14ac:dyDescent="0.35">
      <c r="A2008" s="1">
        <v>41776</v>
      </c>
      <c r="B2008" s="2" t="s">
        <v>35</v>
      </c>
      <c r="C2008">
        <v>161</v>
      </c>
    </row>
    <row r="2009" spans="1:3" x14ac:dyDescent="0.35">
      <c r="A2009" s="1">
        <v>41778</v>
      </c>
      <c r="B2009" s="2" t="s">
        <v>69</v>
      </c>
      <c r="C2009">
        <v>147</v>
      </c>
    </row>
    <row r="2010" spans="1:3" x14ac:dyDescent="0.35">
      <c r="A2010" s="1">
        <v>41784</v>
      </c>
      <c r="B2010" s="2" t="s">
        <v>22</v>
      </c>
      <c r="C2010">
        <v>401</v>
      </c>
    </row>
    <row r="2011" spans="1:3" x14ac:dyDescent="0.35">
      <c r="A2011" s="1">
        <v>41784</v>
      </c>
      <c r="B2011" s="2" t="s">
        <v>50</v>
      </c>
      <c r="C2011">
        <v>101</v>
      </c>
    </row>
    <row r="2012" spans="1:3" x14ac:dyDescent="0.35">
      <c r="A2012" s="1">
        <v>41785</v>
      </c>
      <c r="B2012" s="2" t="s">
        <v>22</v>
      </c>
      <c r="C2012">
        <v>169</v>
      </c>
    </row>
    <row r="2013" spans="1:3" x14ac:dyDescent="0.35">
      <c r="A2013" s="1">
        <v>41786</v>
      </c>
      <c r="B2013" s="2" t="s">
        <v>14</v>
      </c>
      <c r="C2013">
        <v>324</v>
      </c>
    </row>
    <row r="2014" spans="1:3" x14ac:dyDescent="0.35">
      <c r="A2014" s="1">
        <v>41787</v>
      </c>
      <c r="B2014" s="2" t="s">
        <v>219</v>
      </c>
      <c r="C2014">
        <v>16</v>
      </c>
    </row>
    <row r="2015" spans="1:3" x14ac:dyDescent="0.35">
      <c r="A2015" s="1">
        <v>41788</v>
      </c>
      <c r="B2015" s="2" t="s">
        <v>71</v>
      </c>
      <c r="C2015">
        <v>194</v>
      </c>
    </row>
    <row r="2016" spans="1:3" x14ac:dyDescent="0.35">
      <c r="A2016" s="1">
        <v>41789</v>
      </c>
      <c r="B2016" s="2" t="s">
        <v>102</v>
      </c>
      <c r="C2016">
        <v>197</v>
      </c>
    </row>
    <row r="2017" spans="1:3" x14ac:dyDescent="0.35">
      <c r="A2017" s="1">
        <v>41789</v>
      </c>
      <c r="B2017" s="2" t="s">
        <v>23</v>
      </c>
      <c r="C2017">
        <v>23</v>
      </c>
    </row>
    <row r="2018" spans="1:3" x14ac:dyDescent="0.35">
      <c r="A2018" s="1">
        <v>41790</v>
      </c>
      <c r="B2018" s="2" t="s">
        <v>12</v>
      </c>
      <c r="C2018">
        <v>138</v>
      </c>
    </row>
    <row r="2019" spans="1:3" x14ac:dyDescent="0.35">
      <c r="A2019" s="1">
        <v>41791</v>
      </c>
      <c r="B2019" s="2" t="s">
        <v>61</v>
      </c>
      <c r="C2019">
        <v>121</v>
      </c>
    </row>
    <row r="2020" spans="1:3" x14ac:dyDescent="0.35">
      <c r="A2020" s="1">
        <v>41793</v>
      </c>
      <c r="B2020" s="2" t="s">
        <v>204</v>
      </c>
      <c r="C2020">
        <v>10</v>
      </c>
    </row>
    <row r="2021" spans="1:3" x14ac:dyDescent="0.35">
      <c r="A2021" s="1">
        <v>41795</v>
      </c>
      <c r="B2021" s="2" t="s">
        <v>130</v>
      </c>
      <c r="C2021">
        <v>9</v>
      </c>
    </row>
    <row r="2022" spans="1:3" x14ac:dyDescent="0.35">
      <c r="A2022" s="1">
        <v>41798</v>
      </c>
      <c r="B2022" s="2" t="s">
        <v>52</v>
      </c>
      <c r="C2022">
        <v>35</v>
      </c>
    </row>
    <row r="2023" spans="1:3" x14ac:dyDescent="0.35">
      <c r="A2023" s="1">
        <v>41802</v>
      </c>
      <c r="B2023" s="2" t="s">
        <v>35</v>
      </c>
      <c r="C2023">
        <v>154</v>
      </c>
    </row>
    <row r="2024" spans="1:3" x14ac:dyDescent="0.35">
      <c r="A2024" s="1">
        <v>41806</v>
      </c>
      <c r="B2024" s="2" t="s">
        <v>113</v>
      </c>
      <c r="C2024">
        <v>1</v>
      </c>
    </row>
    <row r="2025" spans="1:3" x14ac:dyDescent="0.35">
      <c r="A2025" s="1">
        <v>41807</v>
      </c>
      <c r="B2025" s="2" t="s">
        <v>14</v>
      </c>
      <c r="C2025">
        <v>249</v>
      </c>
    </row>
    <row r="2026" spans="1:3" x14ac:dyDescent="0.35">
      <c r="A2026" s="1">
        <v>41807</v>
      </c>
      <c r="B2026" s="2" t="s">
        <v>37</v>
      </c>
      <c r="C2026">
        <v>27</v>
      </c>
    </row>
    <row r="2027" spans="1:3" x14ac:dyDescent="0.35">
      <c r="A2027" s="1">
        <v>41809</v>
      </c>
      <c r="B2027" s="2" t="s">
        <v>12</v>
      </c>
      <c r="C2027">
        <v>167</v>
      </c>
    </row>
    <row r="2028" spans="1:3" x14ac:dyDescent="0.35">
      <c r="A2028" s="1">
        <v>41810</v>
      </c>
      <c r="B2028" s="2" t="s">
        <v>12</v>
      </c>
      <c r="C2028">
        <v>71</v>
      </c>
    </row>
    <row r="2029" spans="1:3" x14ac:dyDescent="0.35">
      <c r="A2029" s="1">
        <v>41810</v>
      </c>
      <c r="B2029" s="2" t="s">
        <v>83</v>
      </c>
      <c r="C2029">
        <v>13</v>
      </c>
    </row>
    <row r="2030" spans="1:3" x14ac:dyDescent="0.35">
      <c r="A2030" s="1">
        <v>41811</v>
      </c>
      <c r="B2030" s="2" t="s">
        <v>30</v>
      </c>
      <c r="C2030">
        <v>90</v>
      </c>
    </row>
    <row r="2031" spans="1:3" x14ac:dyDescent="0.35">
      <c r="A2031" s="1">
        <v>41814</v>
      </c>
      <c r="B2031" s="2" t="s">
        <v>9</v>
      </c>
      <c r="C2031">
        <v>106</v>
      </c>
    </row>
    <row r="2032" spans="1:3" x14ac:dyDescent="0.35">
      <c r="A2032" s="1">
        <v>41815</v>
      </c>
      <c r="B2032" s="2" t="s">
        <v>66</v>
      </c>
      <c r="C2032">
        <v>57</v>
      </c>
    </row>
    <row r="2033" spans="1:3" x14ac:dyDescent="0.35">
      <c r="A2033" s="1">
        <v>41815</v>
      </c>
      <c r="B2033" s="2" t="s">
        <v>18</v>
      </c>
      <c r="C2033">
        <v>59</v>
      </c>
    </row>
    <row r="2034" spans="1:3" x14ac:dyDescent="0.35">
      <c r="A2034" s="1">
        <v>41817</v>
      </c>
      <c r="B2034" s="2" t="s">
        <v>79</v>
      </c>
      <c r="C2034">
        <v>11</v>
      </c>
    </row>
    <row r="2035" spans="1:3" x14ac:dyDescent="0.35">
      <c r="A2035" s="1">
        <v>41818</v>
      </c>
      <c r="B2035" s="2" t="s">
        <v>102</v>
      </c>
      <c r="C2035">
        <v>361</v>
      </c>
    </row>
    <row r="2036" spans="1:3" x14ac:dyDescent="0.35">
      <c r="A2036" s="1">
        <v>41819</v>
      </c>
      <c r="B2036" s="2" t="s">
        <v>8</v>
      </c>
      <c r="C2036">
        <v>153</v>
      </c>
    </row>
    <row r="2037" spans="1:3" x14ac:dyDescent="0.35">
      <c r="A2037" s="1">
        <v>41820</v>
      </c>
      <c r="B2037" s="2" t="s">
        <v>147</v>
      </c>
      <c r="C2037">
        <v>7</v>
      </c>
    </row>
    <row r="2038" spans="1:3" x14ac:dyDescent="0.35">
      <c r="A2038" s="1">
        <v>41821</v>
      </c>
      <c r="B2038" s="2" t="s">
        <v>71</v>
      </c>
      <c r="C2038">
        <v>65</v>
      </c>
    </row>
    <row r="2039" spans="1:3" x14ac:dyDescent="0.35">
      <c r="A2039" s="1">
        <v>41823</v>
      </c>
      <c r="B2039" s="2" t="s">
        <v>9</v>
      </c>
      <c r="C2039">
        <v>409</v>
      </c>
    </row>
    <row r="2040" spans="1:3" x14ac:dyDescent="0.35">
      <c r="A2040" s="1">
        <v>41825</v>
      </c>
      <c r="B2040" s="2" t="s">
        <v>63</v>
      </c>
      <c r="C2040">
        <v>63</v>
      </c>
    </row>
    <row r="2041" spans="1:3" x14ac:dyDescent="0.35">
      <c r="A2041" s="1">
        <v>41826</v>
      </c>
      <c r="B2041" s="2" t="s">
        <v>7</v>
      </c>
      <c r="C2041">
        <v>441</v>
      </c>
    </row>
    <row r="2042" spans="1:3" x14ac:dyDescent="0.35">
      <c r="A2042" s="1">
        <v>41830</v>
      </c>
      <c r="B2042" s="2" t="s">
        <v>52</v>
      </c>
      <c r="C2042">
        <v>91</v>
      </c>
    </row>
    <row r="2043" spans="1:3" x14ac:dyDescent="0.35">
      <c r="A2043" s="1">
        <v>41831</v>
      </c>
      <c r="B2043" s="2" t="s">
        <v>12</v>
      </c>
      <c r="C2043">
        <v>73</v>
      </c>
    </row>
    <row r="2044" spans="1:3" x14ac:dyDescent="0.35">
      <c r="A2044" s="1">
        <v>41832</v>
      </c>
      <c r="B2044" s="2" t="s">
        <v>6</v>
      </c>
      <c r="C2044">
        <v>184</v>
      </c>
    </row>
    <row r="2045" spans="1:3" x14ac:dyDescent="0.35">
      <c r="A2045" s="1">
        <v>41836</v>
      </c>
      <c r="B2045" s="2" t="s">
        <v>61</v>
      </c>
      <c r="C2045">
        <v>191</v>
      </c>
    </row>
    <row r="2046" spans="1:3" x14ac:dyDescent="0.35">
      <c r="A2046" s="1">
        <v>41837</v>
      </c>
      <c r="B2046" s="2" t="s">
        <v>17</v>
      </c>
      <c r="C2046">
        <v>371</v>
      </c>
    </row>
    <row r="2047" spans="1:3" x14ac:dyDescent="0.35">
      <c r="A2047" s="1">
        <v>41838</v>
      </c>
      <c r="B2047" s="2" t="s">
        <v>22</v>
      </c>
      <c r="C2047">
        <v>485</v>
      </c>
    </row>
    <row r="2048" spans="1:3" x14ac:dyDescent="0.35">
      <c r="A2048" s="1">
        <v>41838</v>
      </c>
      <c r="B2048" s="2" t="s">
        <v>37</v>
      </c>
      <c r="C2048">
        <v>92</v>
      </c>
    </row>
    <row r="2049" spans="1:3" x14ac:dyDescent="0.35">
      <c r="A2049" s="1">
        <v>41840</v>
      </c>
      <c r="B2049" s="2" t="s">
        <v>17</v>
      </c>
      <c r="C2049">
        <v>442</v>
      </c>
    </row>
    <row r="2050" spans="1:3" x14ac:dyDescent="0.35">
      <c r="A2050" s="1">
        <v>41841</v>
      </c>
      <c r="B2050" s="2" t="s">
        <v>8</v>
      </c>
      <c r="C2050">
        <v>44</v>
      </c>
    </row>
    <row r="2051" spans="1:3" x14ac:dyDescent="0.35">
      <c r="A2051" s="1">
        <v>41843</v>
      </c>
      <c r="B2051" s="2" t="s">
        <v>39</v>
      </c>
      <c r="C2051">
        <v>39</v>
      </c>
    </row>
    <row r="2052" spans="1:3" x14ac:dyDescent="0.35">
      <c r="A2052" s="1">
        <v>41848</v>
      </c>
      <c r="B2052" s="2" t="s">
        <v>17</v>
      </c>
      <c r="C2052">
        <v>288</v>
      </c>
    </row>
    <row r="2053" spans="1:3" x14ac:dyDescent="0.35">
      <c r="A2053" s="1">
        <v>41848</v>
      </c>
      <c r="B2053" s="2" t="s">
        <v>190</v>
      </c>
      <c r="C2053">
        <v>4</v>
      </c>
    </row>
    <row r="2054" spans="1:3" x14ac:dyDescent="0.35">
      <c r="A2054" s="1">
        <v>41851</v>
      </c>
      <c r="B2054" s="2" t="s">
        <v>238</v>
      </c>
      <c r="C2054">
        <v>6</v>
      </c>
    </row>
    <row r="2055" spans="1:3" x14ac:dyDescent="0.35">
      <c r="A2055" s="1">
        <v>41851</v>
      </c>
      <c r="B2055" s="2" t="s">
        <v>116</v>
      </c>
      <c r="C2055">
        <v>9</v>
      </c>
    </row>
    <row r="2056" spans="1:3" x14ac:dyDescent="0.35">
      <c r="A2056" s="1">
        <v>41852</v>
      </c>
      <c r="B2056" s="2" t="s">
        <v>37</v>
      </c>
      <c r="C2056">
        <v>178</v>
      </c>
    </row>
    <row r="2057" spans="1:3" x14ac:dyDescent="0.35">
      <c r="A2057" s="1">
        <v>41853</v>
      </c>
      <c r="B2057" s="2" t="s">
        <v>50</v>
      </c>
      <c r="C2057">
        <v>455</v>
      </c>
    </row>
    <row r="2058" spans="1:3" x14ac:dyDescent="0.35">
      <c r="A2058" s="1">
        <v>41854</v>
      </c>
      <c r="B2058" s="2" t="s">
        <v>78</v>
      </c>
      <c r="C2058">
        <v>56</v>
      </c>
    </row>
    <row r="2059" spans="1:3" x14ac:dyDescent="0.35">
      <c r="A2059" s="1">
        <v>41858</v>
      </c>
      <c r="B2059" s="2" t="s">
        <v>61</v>
      </c>
      <c r="C2059">
        <v>46</v>
      </c>
    </row>
    <row r="2060" spans="1:3" x14ac:dyDescent="0.35">
      <c r="A2060" s="1">
        <v>41859</v>
      </c>
      <c r="B2060" s="2" t="s">
        <v>124</v>
      </c>
      <c r="C2060">
        <v>15</v>
      </c>
    </row>
    <row r="2061" spans="1:3" x14ac:dyDescent="0.35">
      <c r="A2061" s="1">
        <v>41860</v>
      </c>
      <c r="B2061" s="2" t="s">
        <v>8</v>
      </c>
      <c r="C2061">
        <v>130</v>
      </c>
    </row>
    <row r="2062" spans="1:3" x14ac:dyDescent="0.35">
      <c r="A2062" s="1">
        <v>41861</v>
      </c>
      <c r="B2062" s="2" t="s">
        <v>20</v>
      </c>
      <c r="C2062">
        <v>154</v>
      </c>
    </row>
    <row r="2063" spans="1:3" x14ac:dyDescent="0.35">
      <c r="A2063" s="1">
        <v>41861</v>
      </c>
      <c r="B2063" s="2" t="s">
        <v>8</v>
      </c>
      <c r="C2063">
        <v>137</v>
      </c>
    </row>
    <row r="2064" spans="1:3" x14ac:dyDescent="0.35">
      <c r="A2064" s="1">
        <v>41863</v>
      </c>
      <c r="B2064" s="2" t="s">
        <v>58</v>
      </c>
      <c r="C2064">
        <v>119</v>
      </c>
    </row>
    <row r="2065" spans="1:3" x14ac:dyDescent="0.35">
      <c r="A2065" s="1">
        <v>41863</v>
      </c>
      <c r="B2065" s="2" t="s">
        <v>50</v>
      </c>
      <c r="C2065">
        <v>138</v>
      </c>
    </row>
    <row r="2066" spans="1:3" x14ac:dyDescent="0.35">
      <c r="A2066" s="1">
        <v>41864</v>
      </c>
      <c r="B2066" s="2" t="s">
        <v>50</v>
      </c>
      <c r="C2066">
        <v>303</v>
      </c>
    </row>
    <row r="2067" spans="1:3" x14ac:dyDescent="0.35">
      <c r="A2067" s="1">
        <v>41866</v>
      </c>
      <c r="B2067" s="2" t="s">
        <v>18</v>
      </c>
      <c r="C2067">
        <v>73</v>
      </c>
    </row>
    <row r="2068" spans="1:3" x14ac:dyDescent="0.35">
      <c r="A2068" s="1">
        <v>41868</v>
      </c>
      <c r="B2068" s="2" t="s">
        <v>55</v>
      </c>
      <c r="C2068">
        <v>35</v>
      </c>
    </row>
    <row r="2069" spans="1:3" x14ac:dyDescent="0.35">
      <c r="A2069" s="1">
        <v>41868</v>
      </c>
      <c r="B2069" s="2" t="s">
        <v>14</v>
      </c>
      <c r="C2069">
        <v>435</v>
      </c>
    </row>
    <row r="2070" spans="1:3" x14ac:dyDescent="0.35">
      <c r="A2070" s="1">
        <v>41871</v>
      </c>
      <c r="B2070" s="2" t="s">
        <v>9</v>
      </c>
      <c r="C2070">
        <v>476</v>
      </c>
    </row>
    <row r="2071" spans="1:3" x14ac:dyDescent="0.35">
      <c r="A2071" s="1">
        <v>41874</v>
      </c>
      <c r="B2071" s="2" t="s">
        <v>7</v>
      </c>
      <c r="C2071">
        <v>386</v>
      </c>
    </row>
    <row r="2072" spans="1:3" x14ac:dyDescent="0.35">
      <c r="A2072" s="1">
        <v>41877</v>
      </c>
      <c r="B2072" s="2" t="s">
        <v>10</v>
      </c>
      <c r="C2072">
        <v>147</v>
      </c>
    </row>
    <row r="2073" spans="1:3" x14ac:dyDescent="0.35">
      <c r="A2073" s="1">
        <v>41880</v>
      </c>
      <c r="B2073" s="2" t="s">
        <v>14</v>
      </c>
      <c r="C2073">
        <v>112</v>
      </c>
    </row>
    <row r="2074" spans="1:3" x14ac:dyDescent="0.35">
      <c r="A2074" s="1">
        <v>41885</v>
      </c>
      <c r="B2074" s="2" t="s">
        <v>61</v>
      </c>
      <c r="C2074">
        <v>156</v>
      </c>
    </row>
    <row r="2075" spans="1:3" x14ac:dyDescent="0.35">
      <c r="A2075" s="1">
        <v>41886</v>
      </c>
      <c r="B2075" s="2" t="s">
        <v>102</v>
      </c>
      <c r="C2075">
        <v>106</v>
      </c>
    </row>
    <row r="2076" spans="1:3" x14ac:dyDescent="0.35">
      <c r="A2076" s="1">
        <v>41888</v>
      </c>
      <c r="B2076" s="2" t="s">
        <v>139</v>
      </c>
      <c r="C2076">
        <v>2</v>
      </c>
    </row>
    <row r="2077" spans="1:3" x14ac:dyDescent="0.35">
      <c r="A2077" s="1">
        <v>41888</v>
      </c>
      <c r="B2077" s="2" t="s">
        <v>86</v>
      </c>
      <c r="C2077">
        <v>19</v>
      </c>
    </row>
    <row r="2078" spans="1:3" x14ac:dyDescent="0.35">
      <c r="A2078" s="1">
        <v>41889</v>
      </c>
      <c r="B2078" s="2" t="s">
        <v>59</v>
      </c>
      <c r="C2078">
        <v>18</v>
      </c>
    </row>
    <row r="2079" spans="1:3" x14ac:dyDescent="0.35">
      <c r="A2079" s="1">
        <v>41892</v>
      </c>
      <c r="B2079" s="2" t="s">
        <v>102</v>
      </c>
      <c r="C2079">
        <v>332</v>
      </c>
    </row>
    <row r="2080" spans="1:3" x14ac:dyDescent="0.35">
      <c r="A2080" s="1">
        <v>41893</v>
      </c>
      <c r="B2080" s="2" t="s">
        <v>110</v>
      </c>
      <c r="C2080">
        <v>1</v>
      </c>
    </row>
    <row r="2081" spans="1:3" x14ac:dyDescent="0.35">
      <c r="A2081" s="1">
        <v>41894</v>
      </c>
      <c r="B2081" s="2" t="s">
        <v>17</v>
      </c>
      <c r="C2081">
        <v>438</v>
      </c>
    </row>
    <row r="2082" spans="1:3" x14ac:dyDescent="0.35">
      <c r="A2082" s="1">
        <v>41895</v>
      </c>
      <c r="B2082" s="2" t="s">
        <v>19</v>
      </c>
      <c r="C2082">
        <v>25</v>
      </c>
    </row>
    <row r="2083" spans="1:3" x14ac:dyDescent="0.35">
      <c r="A2083" s="1">
        <v>41897</v>
      </c>
      <c r="B2083" s="2" t="s">
        <v>14</v>
      </c>
      <c r="C2083">
        <v>220</v>
      </c>
    </row>
    <row r="2084" spans="1:3" x14ac:dyDescent="0.35">
      <c r="A2084" s="1">
        <v>41897</v>
      </c>
      <c r="B2084" s="2" t="s">
        <v>39</v>
      </c>
      <c r="C2084">
        <v>47</v>
      </c>
    </row>
    <row r="2085" spans="1:3" x14ac:dyDescent="0.35">
      <c r="A2085" s="1">
        <v>41897</v>
      </c>
      <c r="B2085" s="2" t="s">
        <v>239</v>
      </c>
      <c r="C2085">
        <v>1</v>
      </c>
    </row>
    <row r="2086" spans="1:3" x14ac:dyDescent="0.35">
      <c r="A2086" s="1">
        <v>41898</v>
      </c>
      <c r="B2086" s="2" t="s">
        <v>186</v>
      </c>
      <c r="C2086">
        <v>14</v>
      </c>
    </row>
    <row r="2087" spans="1:3" x14ac:dyDescent="0.35">
      <c r="A2087" s="1">
        <v>41899</v>
      </c>
      <c r="B2087" s="2" t="s">
        <v>9</v>
      </c>
      <c r="C2087">
        <v>132</v>
      </c>
    </row>
    <row r="2088" spans="1:3" x14ac:dyDescent="0.35">
      <c r="A2088" s="1">
        <v>41904</v>
      </c>
      <c r="B2088" s="2" t="s">
        <v>146</v>
      </c>
      <c r="C2088">
        <v>18</v>
      </c>
    </row>
    <row r="2089" spans="1:3" x14ac:dyDescent="0.35">
      <c r="A2089" s="1">
        <v>41906</v>
      </c>
      <c r="B2089" s="2" t="s">
        <v>9</v>
      </c>
      <c r="C2089">
        <v>266</v>
      </c>
    </row>
    <row r="2090" spans="1:3" x14ac:dyDescent="0.35">
      <c r="A2090" s="1">
        <v>41907</v>
      </c>
      <c r="B2090" s="2" t="s">
        <v>8</v>
      </c>
      <c r="C2090">
        <v>30</v>
      </c>
    </row>
    <row r="2091" spans="1:3" x14ac:dyDescent="0.35">
      <c r="A2091" s="1">
        <v>41909</v>
      </c>
      <c r="B2091" s="2" t="s">
        <v>45</v>
      </c>
      <c r="C2091">
        <v>452</v>
      </c>
    </row>
    <row r="2092" spans="1:3" x14ac:dyDescent="0.35">
      <c r="A2092" s="1">
        <v>41911</v>
      </c>
      <c r="B2092" s="2" t="s">
        <v>5</v>
      </c>
      <c r="C2092">
        <v>306</v>
      </c>
    </row>
    <row r="2093" spans="1:3" x14ac:dyDescent="0.35">
      <c r="A2093" s="1">
        <v>41912</v>
      </c>
      <c r="B2093" s="2" t="s">
        <v>61</v>
      </c>
      <c r="C2093">
        <v>98</v>
      </c>
    </row>
    <row r="2094" spans="1:3" x14ac:dyDescent="0.35">
      <c r="A2094" s="1">
        <v>41913</v>
      </c>
      <c r="B2094" s="2" t="s">
        <v>58</v>
      </c>
      <c r="C2094">
        <v>110</v>
      </c>
    </row>
    <row r="2095" spans="1:3" x14ac:dyDescent="0.35">
      <c r="A2095" s="1">
        <v>41913</v>
      </c>
      <c r="B2095" s="2" t="s">
        <v>8</v>
      </c>
      <c r="C2095">
        <v>57</v>
      </c>
    </row>
    <row r="2096" spans="1:3" x14ac:dyDescent="0.35">
      <c r="A2096" s="1">
        <v>41913</v>
      </c>
      <c r="B2096" s="2" t="s">
        <v>157</v>
      </c>
      <c r="C2096">
        <v>16</v>
      </c>
    </row>
    <row r="2097" spans="1:3" x14ac:dyDescent="0.35">
      <c r="A2097" s="1">
        <v>41916</v>
      </c>
      <c r="B2097" s="2" t="s">
        <v>104</v>
      </c>
      <c r="C2097">
        <v>5</v>
      </c>
    </row>
    <row r="2098" spans="1:3" x14ac:dyDescent="0.35">
      <c r="A2098" s="1">
        <v>41919</v>
      </c>
      <c r="B2098" s="2" t="s">
        <v>22</v>
      </c>
      <c r="C2098">
        <v>433</v>
      </c>
    </row>
    <row r="2099" spans="1:3" x14ac:dyDescent="0.35">
      <c r="A2099" s="1">
        <v>41920</v>
      </c>
      <c r="B2099" s="2" t="s">
        <v>69</v>
      </c>
      <c r="C2099">
        <v>180</v>
      </c>
    </row>
    <row r="2100" spans="1:3" x14ac:dyDescent="0.35">
      <c r="A2100" s="1">
        <v>41920</v>
      </c>
      <c r="B2100" s="2" t="s">
        <v>22</v>
      </c>
      <c r="C2100">
        <v>381</v>
      </c>
    </row>
    <row r="2101" spans="1:3" x14ac:dyDescent="0.35">
      <c r="A2101" s="1">
        <v>41921</v>
      </c>
      <c r="B2101" s="2" t="s">
        <v>70</v>
      </c>
      <c r="C2101">
        <v>16</v>
      </c>
    </row>
    <row r="2102" spans="1:3" x14ac:dyDescent="0.35">
      <c r="A2102" s="1">
        <v>41921</v>
      </c>
      <c r="B2102" s="2" t="s">
        <v>28</v>
      </c>
      <c r="C2102">
        <v>85</v>
      </c>
    </row>
    <row r="2103" spans="1:3" x14ac:dyDescent="0.35">
      <c r="A2103" s="1">
        <v>41921</v>
      </c>
      <c r="B2103" s="2" t="s">
        <v>25</v>
      </c>
      <c r="C2103">
        <v>37</v>
      </c>
    </row>
    <row r="2104" spans="1:3" x14ac:dyDescent="0.35">
      <c r="A2104" s="1">
        <v>41924</v>
      </c>
      <c r="B2104" s="2" t="s">
        <v>20</v>
      </c>
      <c r="C2104">
        <v>69</v>
      </c>
    </row>
    <row r="2105" spans="1:3" x14ac:dyDescent="0.35">
      <c r="A2105" s="1">
        <v>41925</v>
      </c>
      <c r="B2105" s="2" t="s">
        <v>7</v>
      </c>
      <c r="C2105">
        <v>304</v>
      </c>
    </row>
    <row r="2106" spans="1:3" x14ac:dyDescent="0.35">
      <c r="A2106" s="1">
        <v>41928</v>
      </c>
      <c r="B2106" s="2" t="s">
        <v>22</v>
      </c>
      <c r="C2106">
        <v>491</v>
      </c>
    </row>
    <row r="2107" spans="1:3" x14ac:dyDescent="0.35">
      <c r="A2107" s="1">
        <v>41931</v>
      </c>
      <c r="B2107" s="2" t="s">
        <v>23</v>
      </c>
      <c r="C2107">
        <v>106</v>
      </c>
    </row>
    <row r="2108" spans="1:3" x14ac:dyDescent="0.35">
      <c r="A2108" s="1">
        <v>41935</v>
      </c>
      <c r="B2108" s="2" t="s">
        <v>52</v>
      </c>
      <c r="C2108">
        <v>188</v>
      </c>
    </row>
    <row r="2109" spans="1:3" x14ac:dyDescent="0.35">
      <c r="A2109" s="1">
        <v>41935</v>
      </c>
      <c r="B2109" s="2" t="s">
        <v>8</v>
      </c>
      <c r="C2109">
        <v>131</v>
      </c>
    </row>
    <row r="2110" spans="1:3" x14ac:dyDescent="0.35">
      <c r="A2110" s="1">
        <v>41936</v>
      </c>
      <c r="B2110" s="2" t="s">
        <v>148</v>
      </c>
      <c r="C2110">
        <v>9</v>
      </c>
    </row>
    <row r="2111" spans="1:3" x14ac:dyDescent="0.35">
      <c r="A2111" s="1">
        <v>41938</v>
      </c>
      <c r="B2111" s="2" t="s">
        <v>45</v>
      </c>
      <c r="C2111">
        <v>245</v>
      </c>
    </row>
    <row r="2112" spans="1:3" x14ac:dyDescent="0.35">
      <c r="A2112" s="1">
        <v>41943</v>
      </c>
      <c r="B2112" s="2" t="s">
        <v>22</v>
      </c>
      <c r="C2112">
        <v>166</v>
      </c>
    </row>
    <row r="2113" spans="1:3" x14ac:dyDescent="0.35">
      <c r="A2113" s="1">
        <v>41945</v>
      </c>
      <c r="B2113" s="2" t="s">
        <v>55</v>
      </c>
      <c r="C2113">
        <v>171</v>
      </c>
    </row>
    <row r="2114" spans="1:3" x14ac:dyDescent="0.35">
      <c r="A2114" s="1">
        <v>41945</v>
      </c>
      <c r="B2114" s="2" t="s">
        <v>119</v>
      </c>
      <c r="C2114">
        <v>11</v>
      </c>
    </row>
    <row r="2115" spans="1:3" x14ac:dyDescent="0.35">
      <c r="A2115" s="1">
        <v>41946</v>
      </c>
      <c r="B2115" s="2" t="s">
        <v>20</v>
      </c>
      <c r="C2115">
        <v>52</v>
      </c>
    </row>
    <row r="2116" spans="1:3" x14ac:dyDescent="0.35">
      <c r="A2116" s="1">
        <v>41949</v>
      </c>
      <c r="B2116" s="2" t="s">
        <v>120</v>
      </c>
      <c r="C2116">
        <v>56</v>
      </c>
    </row>
    <row r="2117" spans="1:3" x14ac:dyDescent="0.35">
      <c r="A2117" s="1">
        <v>41950</v>
      </c>
      <c r="B2117" s="2" t="s">
        <v>54</v>
      </c>
      <c r="C2117">
        <v>6</v>
      </c>
    </row>
    <row r="2118" spans="1:3" x14ac:dyDescent="0.35">
      <c r="A2118" s="1">
        <v>41950</v>
      </c>
      <c r="B2118" s="2" t="s">
        <v>55</v>
      </c>
      <c r="C2118">
        <v>179</v>
      </c>
    </row>
    <row r="2119" spans="1:3" x14ac:dyDescent="0.35">
      <c r="A2119" s="1">
        <v>41951</v>
      </c>
      <c r="B2119" s="2" t="s">
        <v>22</v>
      </c>
      <c r="C2119">
        <v>398</v>
      </c>
    </row>
    <row r="2120" spans="1:3" x14ac:dyDescent="0.35">
      <c r="A2120" s="1">
        <v>41952</v>
      </c>
      <c r="B2120" s="2" t="s">
        <v>69</v>
      </c>
      <c r="C2120">
        <v>68</v>
      </c>
    </row>
    <row r="2121" spans="1:3" x14ac:dyDescent="0.35">
      <c r="A2121" s="1">
        <v>41952</v>
      </c>
      <c r="B2121" s="2" t="s">
        <v>12</v>
      </c>
      <c r="C2121">
        <v>160</v>
      </c>
    </row>
    <row r="2122" spans="1:3" x14ac:dyDescent="0.35">
      <c r="A2122" s="1">
        <v>41953</v>
      </c>
      <c r="B2122" s="2" t="s">
        <v>12</v>
      </c>
      <c r="C2122">
        <v>183</v>
      </c>
    </row>
    <row r="2123" spans="1:3" x14ac:dyDescent="0.35">
      <c r="A2123" s="1">
        <v>41954</v>
      </c>
      <c r="B2123" s="2" t="s">
        <v>22</v>
      </c>
      <c r="C2123">
        <v>178</v>
      </c>
    </row>
    <row r="2124" spans="1:3" x14ac:dyDescent="0.35">
      <c r="A2124" s="1">
        <v>41955</v>
      </c>
      <c r="B2124" s="2" t="s">
        <v>7</v>
      </c>
      <c r="C2124">
        <v>381</v>
      </c>
    </row>
    <row r="2125" spans="1:3" x14ac:dyDescent="0.35">
      <c r="A2125" s="1">
        <v>41957</v>
      </c>
      <c r="B2125" s="2" t="s">
        <v>62</v>
      </c>
      <c r="C2125">
        <v>12</v>
      </c>
    </row>
    <row r="2126" spans="1:3" x14ac:dyDescent="0.35">
      <c r="A2126" s="1">
        <v>41959</v>
      </c>
      <c r="B2126" s="2" t="s">
        <v>28</v>
      </c>
      <c r="C2126">
        <v>116</v>
      </c>
    </row>
    <row r="2127" spans="1:3" x14ac:dyDescent="0.35">
      <c r="A2127" s="1">
        <v>41961</v>
      </c>
      <c r="B2127" s="2" t="s">
        <v>7</v>
      </c>
      <c r="C2127">
        <v>117</v>
      </c>
    </row>
    <row r="2128" spans="1:3" x14ac:dyDescent="0.35">
      <c r="A2128" s="1">
        <v>41961</v>
      </c>
      <c r="B2128" s="2" t="s">
        <v>69</v>
      </c>
      <c r="C2128">
        <v>31</v>
      </c>
    </row>
    <row r="2129" spans="1:3" x14ac:dyDescent="0.35">
      <c r="A2129" s="1">
        <v>41962</v>
      </c>
      <c r="B2129" s="2" t="s">
        <v>8</v>
      </c>
      <c r="C2129">
        <v>131</v>
      </c>
    </row>
    <row r="2130" spans="1:3" x14ac:dyDescent="0.35">
      <c r="A2130" s="1">
        <v>41962</v>
      </c>
      <c r="B2130" s="2" t="s">
        <v>10</v>
      </c>
      <c r="C2130">
        <v>21</v>
      </c>
    </row>
    <row r="2131" spans="1:3" x14ac:dyDescent="0.35">
      <c r="A2131" s="1">
        <v>41963</v>
      </c>
      <c r="B2131" s="2" t="s">
        <v>9</v>
      </c>
      <c r="C2131">
        <v>300</v>
      </c>
    </row>
    <row r="2132" spans="1:3" x14ac:dyDescent="0.35">
      <c r="A2132" s="1">
        <v>41963</v>
      </c>
      <c r="B2132" s="2" t="s">
        <v>18</v>
      </c>
      <c r="C2132">
        <v>32</v>
      </c>
    </row>
    <row r="2133" spans="1:3" x14ac:dyDescent="0.35">
      <c r="A2133" s="1">
        <v>41966</v>
      </c>
      <c r="B2133" s="2" t="s">
        <v>132</v>
      </c>
      <c r="C2133">
        <v>4</v>
      </c>
    </row>
    <row r="2134" spans="1:3" x14ac:dyDescent="0.35">
      <c r="A2134" s="1">
        <v>41967</v>
      </c>
      <c r="B2134" s="2" t="s">
        <v>45</v>
      </c>
      <c r="C2134">
        <v>230</v>
      </c>
    </row>
    <row r="2135" spans="1:3" x14ac:dyDescent="0.35">
      <c r="A2135" s="1">
        <v>41968</v>
      </c>
      <c r="B2135" s="2" t="s">
        <v>61</v>
      </c>
      <c r="C2135">
        <v>164</v>
      </c>
    </row>
    <row r="2136" spans="1:3" x14ac:dyDescent="0.35">
      <c r="A2136" s="1">
        <v>41969</v>
      </c>
      <c r="B2136" s="2" t="s">
        <v>98</v>
      </c>
      <c r="C2136">
        <v>4</v>
      </c>
    </row>
    <row r="2137" spans="1:3" x14ac:dyDescent="0.35">
      <c r="A2137" s="1">
        <v>41972</v>
      </c>
      <c r="B2137" s="2" t="s">
        <v>20</v>
      </c>
      <c r="C2137">
        <v>96</v>
      </c>
    </row>
    <row r="2138" spans="1:3" x14ac:dyDescent="0.35">
      <c r="A2138" s="1">
        <v>41975</v>
      </c>
      <c r="B2138" s="2" t="s">
        <v>131</v>
      </c>
      <c r="C2138">
        <v>94</v>
      </c>
    </row>
    <row r="2139" spans="1:3" x14ac:dyDescent="0.35">
      <c r="A2139" s="1">
        <v>41975</v>
      </c>
      <c r="B2139" s="2" t="s">
        <v>71</v>
      </c>
      <c r="C2139">
        <v>21</v>
      </c>
    </row>
    <row r="2140" spans="1:3" x14ac:dyDescent="0.35">
      <c r="A2140" s="1">
        <v>41977</v>
      </c>
      <c r="B2140" s="2" t="s">
        <v>7</v>
      </c>
      <c r="C2140">
        <v>129</v>
      </c>
    </row>
    <row r="2141" spans="1:3" x14ac:dyDescent="0.35">
      <c r="A2141" s="1">
        <v>41977</v>
      </c>
      <c r="B2141" s="2" t="s">
        <v>25</v>
      </c>
      <c r="C2141">
        <v>197</v>
      </c>
    </row>
    <row r="2142" spans="1:3" x14ac:dyDescent="0.35">
      <c r="A2142" s="1">
        <v>41978</v>
      </c>
      <c r="B2142" s="2" t="s">
        <v>113</v>
      </c>
      <c r="C2142">
        <v>16</v>
      </c>
    </row>
    <row r="2143" spans="1:3" x14ac:dyDescent="0.35">
      <c r="A2143" s="1">
        <v>41978</v>
      </c>
      <c r="B2143" s="2" t="s">
        <v>24</v>
      </c>
      <c r="C2143">
        <v>332</v>
      </c>
    </row>
    <row r="2144" spans="1:3" x14ac:dyDescent="0.35">
      <c r="A2144" s="1">
        <v>41980</v>
      </c>
      <c r="B2144" s="2" t="s">
        <v>69</v>
      </c>
      <c r="C2144">
        <v>75</v>
      </c>
    </row>
    <row r="2145" spans="1:3" x14ac:dyDescent="0.35">
      <c r="A2145" s="1">
        <v>41981</v>
      </c>
      <c r="B2145" s="2" t="s">
        <v>74</v>
      </c>
      <c r="C2145">
        <v>10</v>
      </c>
    </row>
    <row r="2146" spans="1:3" x14ac:dyDescent="0.35">
      <c r="A2146" s="1">
        <v>41982</v>
      </c>
      <c r="B2146" s="2" t="s">
        <v>37</v>
      </c>
      <c r="C2146">
        <v>93</v>
      </c>
    </row>
    <row r="2147" spans="1:3" x14ac:dyDescent="0.35">
      <c r="A2147" s="1">
        <v>41983</v>
      </c>
      <c r="B2147" s="2" t="s">
        <v>45</v>
      </c>
      <c r="C2147">
        <v>146</v>
      </c>
    </row>
    <row r="2148" spans="1:3" x14ac:dyDescent="0.35">
      <c r="A2148" s="1">
        <v>41984</v>
      </c>
      <c r="B2148" s="2" t="s">
        <v>58</v>
      </c>
      <c r="C2148">
        <v>197</v>
      </c>
    </row>
    <row r="2149" spans="1:3" x14ac:dyDescent="0.35">
      <c r="A2149" s="1">
        <v>41986</v>
      </c>
      <c r="B2149" s="2" t="s">
        <v>17</v>
      </c>
      <c r="C2149">
        <v>482</v>
      </c>
    </row>
    <row r="2150" spans="1:3" x14ac:dyDescent="0.35">
      <c r="A2150" s="1">
        <v>41988</v>
      </c>
      <c r="B2150" s="2" t="s">
        <v>8</v>
      </c>
      <c r="C2150">
        <v>43</v>
      </c>
    </row>
    <row r="2151" spans="1:3" x14ac:dyDescent="0.35">
      <c r="A2151" s="1">
        <v>41989</v>
      </c>
      <c r="B2151" s="2" t="s">
        <v>22</v>
      </c>
      <c r="C2151">
        <v>367</v>
      </c>
    </row>
    <row r="2152" spans="1:3" x14ac:dyDescent="0.35">
      <c r="A2152" s="1">
        <v>41989</v>
      </c>
      <c r="B2152" s="2" t="s">
        <v>14</v>
      </c>
      <c r="C2152">
        <v>274</v>
      </c>
    </row>
    <row r="2153" spans="1:3" x14ac:dyDescent="0.35">
      <c r="A2153" s="1">
        <v>41991</v>
      </c>
      <c r="B2153" s="2" t="s">
        <v>17</v>
      </c>
      <c r="C2153">
        <v>283</v>
      </c>
    </row>
    <row r="2154" spans="1:3" x14ac:dyDescent="0.35">
      <c r="A2154" s="1">
        <v>41992</v>
      </c>
      <c r="B2154" s="2" t="s">
        <v>55</v>
      </c>
      <c r="C2154">
        <v>98</v>
      </c>
    </row>
    <row r="2155" spans="1:3" x14ac:dyDescent="0.35">
      <c r="A2155" s="1">
        <v>41993</v>
      </c>
      <c r="B2155" s="2" t="s">
        <v>22</v>
      </c>
      <c r="C2155">
        <v>485</v>
      </c>
    </row>
    <row r="2156" spans="1:3" x14ac:dyDescent="0.35">
      <c r="A2156" s="1">
        <v>41994</v>
      </c>
      <c r="B2156" s="2" t="s">
        <v>167</v>
      </c>
      <c r="C2156">
        <v>3</v>
      </c>
    </row>
    <row r="2157" spans="1:3" x14ac:dyDescent="0.35">
      <c r="A2157" s="1">
        <v>41996</v>
      </c>
      <c r="B2157" s="2" t="s">
        <v>45</v>
      </c>
      <c r="C2157">
        <v>331</v>
      </c>
    </row>
    <row r="2158" spans="1:3" x14ac:dyDescent="0.35">
      <c r="A2158" s="1">
        <v>41997</v>
      </c>
      <c r="B2158" s="2" t="s">
        <v>8</v>
      </c>
      <c r="C2158">
        <v>150</v>
      </c>
    </row>
    <row r="2159" spans="1:3" x14ac:dyDescent="0.35">
      <c r="A2159" s="1">
        <v>41998</v>
      </c>
      <c r="B2159" s="2" t="s">
        <v>7</v>
      </c>
      <c r="C2159">
        <v>463</v>
      </c>
    </row>
    <row r="2160" spans="1:3" x14ac:dyDescent="0.35">
      <c r="A2160" s="1">
        <v>41999</v>
      </c>
      <c r="B2160" s="2" t="s">
        <v>159</v>
      </c>
      <c r="C2160">
        <v>8</v>
      </c>
    </row>
    <row r="2161" spans="1:3" x14ac:dyDescent="0.35">
      <c r="A2161" s="1">
        <v>41999</v>
      </c>
      <c r="B2161" s="2" t="s">
        <v>12</v>
      </c>
      <c r="C2161">
        <v>178</v>
      </c>
    </row>
    <row r="2162" spans="1:3" x14ac:dyDescent="0.35">
      <c r="A2162" s="1">
        <v>42001</v>
      </c>
      <c r="B2162" s="2" t="s">
        <v>19</v>
      </c>
      <c r="C2162">
        <v>166</v>
      </c>
    </row>
    <row r="2163" spans="1:3" x14ac:dyDescent="0.35">
      <c r="A2163" s="1">
        <v>42002</v>
      </c>
      <c r="B2163" s="2" t="s">
        <v>232</v>
      </c>
      <c r="C2163">
        <v>14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E A A B Q S w M E F A A C A A g A t 0 I r V M v G / w u k A A A A 9 g A A A B I A H A B D b 2 5 m a W c v U G F j a 2 F n Z S 5 4 b W w g o h g A K K A U A A A A A A A A A A A A A A A A A A A A A A A A A A A A h Y 8 x D o I w G I W v Q r r T l m q M I T 9 l c I W E x M S 4 N q V C I x R C i + V u D h 7 J K 4 h R 1 M 3 x f e 8 b 3 r t f b 5 B O b R N c 1 G B 1 Z x I U Y Y o C Z W R X a l M l a H S n c I t S D o W Q Z 1 G p Y J a N j S d b J q h 2 r o 8 J 8 d 5 j v 8 L d U B F G a U S O e b a X t W o F + s j 6 v x x q Y 5 0 w U i E O h 9 c Y z n B E K d 6 s 5 0 1 A F g i 5 N l + B z d 2 z / Y G w G x s 3 D o r 3 T V h k Q J Y I 5 P 2 B P w B Q S w M E F A A C A A g A t 0 I r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d C K 1 Q O i J D 6 V g E A A F I J A A A T A B w A R m 9 y b X V s Y X M v U 2 V j d G l v b j E u b S C i G A A o o B Q A A A A A A A A A A A A A A A A A A A A A A A A A A A D t l L 9 O w z A Q x v d I e Q f L X R I p i m j a M o A y p S C x I K G W B c K Q P w d Y T c 6 V f U G t q i 6 I N 2 J i R n 0 v D K G 0 S B 1 Q C R P x Y v u z f X f + 6 d N p y E h I Z K N 6 7 h 7 b l m 3 p + 0 R B z r J q I k C x k B V A t s X M W L 2 o 1 + d 8 9 S i N G O k H f y i z q g Q k 5 1 Q U 4 E c S y W y 0 w 6 O j + F K D 0 n G R p J D H Q 9 A T k t O 4 D u j T j L j r X Q + h E K U g U C H v O J S k L v d Y J I u q R B 3 2 P H a C m c w F 3 o X d Y H D g s Y t K E o x o X k C 4 W f r n E u H G 9 e r q O v y q F L B 6 Y j S f c l P h O E n N l b F K U N 9 K V d a x x / M p a O f r I 9 5 i w e u D r k l v H g L L E 4 K l x 9 Z 6 s N Y J Z r S l 9 4 x + h n T Y 9 9 9 D L p e u b Q n c U c g 3 o o A o J k 0 S / Q j 4 E 6 L B / k T R G E P u D 3 U L 0 g 6 q W J U p q B 3 4 N l m 3 C X b 4 p y u d w O W t N Z u z 5 g Z s r w X 7 N 2 D 7 L d i G w d b t t O l W 8 H 9 7 6 q B 1 6 K 8 d + g Z Q S w E C L Q A U A A I A C A C 3 Q i t U y 8 b / C 6 Q A A A D 2 A A A A E g A A A A A A A A A A A A A A A A A A A A A A Q 2 9 u Z m l n L 1 B h Y 2 t h Z 2 U u e G 1 s U E s B A i 0 A F A A C A A g A t 0 I r V A / K 6 a u k A A A A 6 Q A A A B M A A A A A A A A A A A A A A A A A 8 A A A A F t D b 2 5 0 Z W 5 0 X 1 R 5 c G V z X S 5 4 b W x Q S w E C L Q A U A A I A C A C 3 Q i t U D o i Q + l Y B A A B S C Q A A E w A A A A A A A A A A A A A A A A D h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N Q A A A A A A A F E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d W t p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d W t p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x M F Q x O T o x N z o z O S 4 4 M z I x N z M 2 W i I g L z 4 8 R W 5 0 c n k g V H l w Z T 0 i R m l s b E N v b H V t b l R 5 c G V z I i B W Y W x 1 Z T 0 i c 0 N R W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t p Z X I v Q X V 0 b 1 J l b W 9 2 Z W R D b 2 x 1 b W 5 z M S 5 7 Q 2 9 s d W 1 u M S w w f S Z x d W 9 0 O y w m c X V v d D t T Z W N 0 a W 9 u M S 9 j d W t p Z X I v Q X V 0 b 1 J l b W 9 2 Z W R D b 2 x 1 b W 5 z M S 5 7 Q 2 9 s d W 1 u M i w x f S Z x d W 9 0 O y w m c X V v d D t T Z W N 0 a W 9 u M S 9 j d W t p Z X I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d W t p Z X I v Q X V 0 b 1 J l b W 9 2 Z W R D b 2 x 1 b W 5 z M S 5 7 Q 2 9 s d W 1 u M S w w f S Z x d W 9 0 O y w m c X V v d D t T Z W N 0 a W 9 u M S 9 j d W t p Z X I v Q X V 0 b 1 J l b W 9 2 Z W R D b 2 x 1 b W 5 z M S 5 7 Q 2 9 s d W 1 u M i w x f S Z x d W 9 0 O y w m c X V v d D t T Z W N 0 a W 9 u M S 9 j d W t p Z X I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r a W V y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a 2 l l c i 9 a b W l l J U M 1 J T g 0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b m l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V u b m l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E w V D E 5 O j E 4 O j I 1 L j g 5 N T Q 2 M D V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Z W 5 u a W s v Q X V 0 b 1 J l b W 9 2 Z W R D b 2 x 1 b W 5 z M S 5 7 Q 2 9 s d W 1 u M S w w f S Z x d W 9 0 O y w m c X V v d D t T Z W N 0 a W 9 u M S 9 j Z W 5 u a W s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Z W 5 u a W s v Q X V 0 b 1 J l b W 9 2 Z W R D b 2 x 1 b W 5 z M S 5 7 Q 2 9 s d W 1 u M S w w f S Z x d W 9 0 O y w m c X V v d D t T Z W N 0 a W 9 u M S 9 j Z W 5 u a W s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V u b m l r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m 5 p a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t p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d W t p Z X I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x M F Q x O T o x N z o z O S 4 4 M z I x N z M 2 W i I g L z 4 8 R W 5 0 c n k g V H l w Z T 0 i R m l s b E N v b H V t b l R 5 c G V z I i B W Y W x 1 Z T 0 i c 0 N R W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j E 2 M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r a W V y L 0 F 1 d G 9 S Z W 1 v d m V k Q 2 9 s d W 1 u c z E u e 0 N v b H V t b j E s M H 0 m c X V v d D s s J n F 1 b 3 Q 7 U 2 V j d G l v b j E v Y 3 V r a W V y L 0 F 1 d G 9 S Z W 1 v d m V k Q 2 9 s d W 1 u c z E u e 0 N v b H V t b j I s M X 0 m c X V v d D s s J n F 1 b 3 Q 7 U 2 V j d G l v b j E v Y 3 V r a W V y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3 V r a W V y L 0 F 1 d G 9 S Z W 1 v d m V k Q 2 9 s d W 1 u c z E u e 0 N v b H V t b j E s M H 0 m c X V v d D s s J n F 1 b 3 Q 7 U 2 V j d G l v b j E v Y 3 V r a W V y L 0 F 1 d G 9 S Z W 1 v d m V k Q 2 9 s d W 1 u c z E u e 0 N v b H V t b j I s M X 0 m c X V v d D s s J n F 1 b 3 Q 7 U 2 V j d G l v b j E v Y 3 V r a W V y L 0 F 1 d G 9 S Z W 1 v d m V k Q 2 9 s d W 1 u c z E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d W t p Z X I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r a W V y J T I w K D I p L 1 p t a W U l Q z U l O D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t p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d W t p Z X I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x M F Q x O T o x N z o z O S 4 4 M z I x N z M 2 W i I g L z 4 8 R W 5 0 c n k g V H l w Z T 0 i R m l s b E N v b H V t b l R 5 c G V z I i B W Y W x 1 Z T 0 i c 0 N R W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j E 2 M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r a W V y L 0 F 1 d G 9 S Z W 1 v d m V k Q 2 9 s d W 1 u c z E u e 0 N v b H V t b j E s M H 0 m c X V v d D s s J n F 1 b 3 Q 7 U 2 V j d G l v b j E v Y 3 V r a W V y L 0 F 1 d G 9 S Z W 1 v d m V k Q 2 9 s d W 1 u c z E u e 0 N v b H V t b j I s M X 0 m c X V v d D s s J n F 1 b 3 Q 7 U 2 V j d G l v b j E v Y 3 V r a W V y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3 V r a W V y L 0 F 1 d G 9 S Z W 1 v d m V k Q 2 9 s d W 1 u c z E u e 0 N v b H V t b j E s M H 0 m c X V v d D s s J n F 1 b 3 Q 7 U 2 V j d G l v b j E v Y 3 V r a W V y L 0 F 1 d G 9 S Z W 1 v d m V k Q 2 9 s d W 1 u c z E u e 0 N v b H V t b j I s M X 0 m c X V v d D s s J n F 1 b 3 Q 7 U 2 V j d G l v b j E v Y 3 V r a W V y L 0 F 1 d G 9 S Z W 1 v d m V k Q 2 9 s d W 1 u c z E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d W t p Z X I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r a W V y J T I w K D M p L 1 p t a W U l Q z U l O D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t p Z X I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d W t p Z X I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x M F Q x O T o x N z o z O S 4 4 M z I x N z M 2 W i I g L z 4 8 R W 5 0 c n k g V H l w Z T 0 i R m l s b E N v b H V t b l R 5 c G V z I i B W Y W x 1 Z T 0 i c 0 N R W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j E 2 M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r a W V y L 0 F 1 d G 9 S Z W 1 v d m V k Q 2 9 s d W 1 u c z E u e 0 N v b H V t b j E s M H 0 m c X V v d D s s J n F 1 b 3 Q 7 U 2 V j d G l v b j E v Y 3 V r a W V y L 0 F 1 d G 9 S Z W 1 v d m V k Q 2 9 s d W 1 u c z E u e 0 N v b H V t b j I s M X 0 m c X V v d D s s J n F 1 b 3 Q 7 U 2 V j d G l v b j E v Y 3 V r a W V y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3 V r a W V y L 0 F 1 d G 9 S Z W 1 v d m V k Q 2 9 s d W 1 u c z E u e 0 N v b H V t b j E s M H 0 m c X V v d D s s J n F 1 b 3 Q 7 U 2 V j d G l v b j E v Y 3 V r a W V y L 0 F 1 d G 9 S Z W 1 v d m V k Q 2 9 s d W 1 u c z E u e 0 N v b H V t b j I s M X 0 m c X V v d D s s J n F 1 b 3 Q 7 U 2 V j d G l v b j E v Y 3 V r a W V y L 0 F 1 d G 9 S Z W 1 v d m V k Q 2 9 s d W 1 u c z E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d W t p Z X I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r a W V y J T I w K D Q p L 1 p t a W U l Q z U l O D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u a W s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Z W 5 u a W s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x M F Q x O T o x O D o y N S 4 4 O T U 0 N j A 1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Z W 5 u a W s v Q X V 0 b 1 J l b W 9 2 Z W R D b 2 x 1 b W 5 z M S 5 7 Q 2 9 s d W 1 u M S w w f S Z x d W 9 0 O y w m c X V v d D t T Z W N 0 a W 9 u M S 9 j Z W 5 u a W s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Z W 5 u a W s v Q X V 0 b 1 J l b W 9 2 Z W R D b 2 x 1 b W 5 z M S 5 7 Q 2 9 s d W 1 u M S w w f S Z x d W 9 0 O y w m c X V v d D t T Z W N 0 a W 9 u M S 9 j Z W 5 u a W s v Q X V 0 b 1 J l b W 9 2 Z W R D b 2 x 1 b W 5 z M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l b m 5 p a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u a W s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r a W V y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3 V r a W V y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T B U M T k 6 M T c 6 M z k u O D M y M T c z N l o i I C 8 + P E V u d H J 5 I F R 5 c G U 9 I k Z p b G x D b 2 x 1 b W 5 U e X B l c y I g V m F s d W U 9 I n N D U V l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I x N j I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a 2 l l c i 9 B d X R v U m V t b 3 Z l Z E N v b H V t b n M x L n t D b 2 x 1 b W 4 x L D B 9 J n F 1 b 3 Q 7 L C Z x d W 9 0 O 1 N l Y 3 R p b 2 4 x L 2 N 1 a 2 l l c i 9 B d X R v U m V t b 3 Z l Z E N v b H V t b n M x L n t D b 2 x 1 b W 4 y L D F 9 J n F 1 b 3 Q 7 L C Z x d W 9 0 O 1 N l Y 3 R p b 2 4 x L 2 N 1 a 2 l l c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1 a 2 l l c i 9 B d X R v U m V t b 3 Z l Z E N v b H V t b n M x L n t D b 2 x 1 b W 4 x L D B 9 J n F 1 b 3 Q 7 L C Z x d W 9 0 O 1 N l Y 3 R p b 2 4 x L 2 N 1 a 2 l l c i 9 B d X R v U m V t b 3 Z l Z E N v b H V t b n M x L n t D b 2 x 1 b W 4 y L D F 9 J n F 1 b 3 Q 7 L C Z x d W 9 0 O 1 N l Y 3 R p b 2 4 x L 2 N 1 a 2 l l c i 9 B d X R v U m V t b 3 Z l Z E N v b H V t b n M x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3 V r a W V y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a 2 l l c i U y M C g 1 K S 9 a b W l l J U M 1 J T g 0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g 4 t U 5 u f 7 J N i y 1 7 4 e s g h o s A A A A A A g A A A A A A E G Y A A A A B A A A g A A A A Y f C z b k d V 2 l G O m / T U s a d m 9 R G s f m a o y Q f F V i 0 P I D E H Z s c A A A A A D o A A A A A C A A A g A A A A z g I 6 O u l V P g Z c O K o c U Y i 0 p C X / V p A G e e 6 u R I y D R l / T X X p Q A A A A 9 b / 9 b x o o V C t J R X i R 1 / V 1 k d j B X x W g L H D P G 8 + 1 / O F B z 6 w k L k r 7 J 8 E 4 B l c u Y b D 9 L b b d H z l v o h H l L N q 1 Z e q j E Y F M R 9 l 8 8 / f 7 A E 6 F l 3 g q m T M q t F h A A A A A 5 R t J d e Z u H U 0 C W L I c A F + 8 R y U B i o d r 0 q P x 9 m s 8 p W m v v L z Q 2 2 k C I 1 b x z D + y 5 r G w 5 i L c b 7 S y D j 1 Q n k C U K W 3 T H p s Z k g = = < / D a t a M a s h u p > 
</file>

<file path=customXml/itemProps1.xml><?xml version="1.0" encoding="utf-8"?>
<ds:datastoreItem xmlns:ds="http://schemas.openxmlformats.org/officeDocument/2006/customXml" ds:itemID="{44CE0223-5DE9-46A3-A693-12CDB234FC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5)</vt:lpstr>
      <vt:lpstr>Arkusz6</vt:lpstr>
      <vt:lpstr>4)</vt:lpstr>
      <vt:lpstr>2) 3)</vt:lpstr>
      <vt:lpstr>1)</vt:lpstr>
      <vt:lpstr>cennik</vt:lpstr>
      <vt:lpstr>cukier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Łabęda</dc:creator>
  <cp:lastModifiedBy>Aleksandra Łabęda</cp:lastModifiedBy>
  <dcterms:created xsi:type="dcterms:W3CDTF">2022-01-10T19:16:46Z</dcterms:created>
  <dcterms:modified xsi:type="dcterms:W3CDTF">2022-01-11T08:25:29Z</dcterms:modified>
</cp:coreProperties>
</file>