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\excel -oscypki\"/>
    </mc:Choice>
  </mc:AlternateContent>
  <xr:revisionPtr revIDLastSave="0" documentId="13_ncr:1_{C1C6B3F0-9F12-43FA-8F65-4983444F87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6)" sheetId="4" r:id="rId1"/>
    <sheet name="5)" sheetId="3" r:id="rId2"/>
    <sheet name="1) 2) 3)" sheetId="1" r:id="rId3"/>
    <sheet name="4) wykres" sheetId="2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9" i="4" l="1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8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2" i="4"/>
  <c r="O162" i="4"/>
  <c r="P163" i="4" s="1"/>
  <c r="O163" i="4"/>
  <c r="P164" i="4" s="1"/>
  <c r="O164" i="4"/>
  <c r="P165" i="4" s="1"/>
  <c r="O165" i="4"/>
  <c r="P166" i="4" s="1"/>
  <c r="O166" i="4"/>
  <c r="P167" i="4" s="1"/>
  <c r="O167" i="4"/>
  <c r="K167" i="4"/>
  <c r="M167" i="4" s="1"/>
  <c r="K166" i="4"/>
  <c r="M166" i="4" s="1"/>
  <c r="K165" i="4"/>
  <c r="M165" i="4" s="1"/>
  <c r="K164" i="4"/>
  <c r="K163" i="4"/>
  <c r="M163" i="4" s="1"/>
  <c r="K162" i="4"/>
  <c r="C161" i="4"/>
  <c r="K161" i="4" s="1"/>
  <c r="C160" i="4"/>
  <c r="K160" i="4" s="1"/>
  <c r="M160" i="4" s="1"/>
  <c r="C159" i="4"/>
  <c r="K159" i="4" s="1"/>
  <c r="C158" i="4"/>
  <c r="K158" i="4" s="1"/>
  <c r="M158" i="4" s="1"/>
  <c r="C157" i="4"/>
  <c r="K157" i="4" s="1"/>
  <c r="M157" i="4" s="1"/>
  <c r="C156" i="4"/>
  <c r="K156" i="4" s="1"/>
  <c r="M156" i="4" s="1"/>
  <c r="C155" i="4"/>
  <c r="K155" i="4" s="1"/>
  <c r="C154" i="4"/>
  <c r="K154" i="4" s="1"/>
  <c r="M154" i="4" s="1"/>
  <c r="C153" i="4"/>
  <c r="K153" i="4" s="1"/>
  <c r="C152" i="4"/>
  <c r="K152" i="4" s="1"/>
  <c r="M152" i="4" s="1"/>
  <c r="C151" i="4"/>
  <c r="K151" i="4" s="1"/>
  <c r="C150" i="4"/>
  <c r="K150" i="4" s="1"/>
  <c r="M150" i="4" s="1"/>
  <c r="C149" i="4"/>
  <c r="K149" i="4" s="1"/>
  <c r="C148" i="4"/>
  <c r="K148" i="4" s="1"/>
  <c r="M148" i="4" s="1"/>
  <c r="C147" i="4"/>
  <c r="K147" i="4" s="1"/>
  <c r="C146" i="4"/>
  <c r="K146" i="4" s="1"/>
  <c r="C145" i="4"/>
  <c r="K145" i="4" s="1"/>
  <c r="C144" i="4"/>
  <c r="K144" i="4" s="1"/>
  <c r="M144" i="4" s="1"/>
  <c r="C143" i="4"/>
  <c r="K143" i="4" s="1"/>
  <c r="C142" i="4"/>
  <c r="K142" i="4" s="1"/>
  <c r="M142" i="4" s="1"/>
  <c r="C141" i="4"/>
  <c r="K141" i="4" s="1"/>
  <c r="M141" i="4" s="1"/>
  <c r="C140" i="4"/>
  <c r="K140" i="4" s="1"/>
  <c r="M140" i="4" s="1"/>
  <c r="C139" i="4"/>
  <c r="K139" i="4" s="1"/>
  <c r="C138" i="4"/>
  <c r="K138" i="4" s="1"/>
  <c r="C137" i="4"/>
  <c r="K137" i="4" s="1"/>
  <c r="C136" i="4"/>
  <c r="K136" i="4" s="1"/>
  <c r="M136" i="4" s="1"/>
  <c r="C135" i="4"/>
  <c r="K135" i="4" s="1"/>
  <c r="C134" i="4"/>
  <c r="K134" i="4" s="1"/>
  <c r="M134" i="4" s="1"/>
  <c r="C133" i="4"/>
  <c r="K133" i="4" s="1"/>
  <c r="C132" i="4"/>
  <c r="K132" i="4" s="1"/>
  <c r="M132" i="4" s="1"/>
  <c r="C131" i="4"/>
  <c r="K131" i="4" s="1"/>
  <c r="C130" i="4"/>
  <c r="K130" i="4" s="1"/>
  <c r="C129" i="4"/>
  <c r="K129" i="4" s="1"/>
  <c r="M129" i="4" s="1"/>
  <c r="C128" i="4"/>
  <c r="K128" i="4" s="1"/>
  <c r="M128" i="4" s="1"/>
  <c r="C127" i="4"/>
  <c r="K127" i="4" s="1"/>
  <c r="C126" i="4"/>
  <c r="K126" i="4" s="1"/>
  <c r="C125" i="4"/>
  <c r="K125" i="4" s="1"/>
  <c r="M125" i="4" s="1"/>
  <c r="C124" i="4"/>
  <c r="K124" i="4" s="1"/>
  <c r="C123" i="4"/>
  <c r="K123" i="4" s="1"/>
  <c r="C122" i="4"/>
  <c r="K122" i="4" s="1"/>
  <c r="M122" i="4" s="1"/>
  <c r="C121" i="4"/>
  <c r="K121" i="4" s="1"/>
  <c r="M121" i="4" s="1"/>
  <c r="C120" i="4"/>
  <c r="K120" i="4" s="1"/>
  <c r="C119" i="4"/>
  <c r="K119" i="4" s="1"/>
  <c r="C118" i="4"/>
  <c r="K118" i="4" s="1"/>
  <c r="C117" i="4"/>
  <c r="K117" i="4" s="1"/>
  <c r="M117" i="4" s="1"/>
  <c r="C116" i="4"/>
  <c r="K116" i="4" s="1"/>
  <c r="C115" i="4"/>
  <c r="K115" i="4" s="1"/>
  <c r="C114" i="4"/>
  <c r="K114" i="4" s="1"/>
  <c r="M114" i="4" s="1"/>
  <c r="C113" i="4"/>
  <c r="K113" i="4" s="1"/>
  <c r="M113" i="4" s="1"/>
  <c r="C112" i="4"/>
  <c r="K112" i="4" s="1"/>
  <c r="C111" i="4"/>
  <c r="K111" i="4" s="1"/>
  <c r="C110" i="4"/>
  <c r="K110" i="4" s="1"/>
  <c r="C109" i="4"/>
  <c r="K109" i="4" s="1"/>
  <c r="C108" i="4"/>
  <c r="K108" i="4" s="1"/>
  <c r="C107" i="4"/>
  <c r="K107" i="4" s="1"/>
  <c r="C106" i="4"/>
  <c r="K106" i="4" s="1"/>
  <c r="C105" i="4"/>
  <c r="K105" i="4" s="1"/>
  <c r="C104" i="4"/>
  <c r="K104" i="4" s="1"/>
  <c r="C103" i="4"/>
  <c r="K103" i="4" s="1"/>
  <c r="M103" i="4" s="1"/>
  <c r="C102" i="4"/>
  <c r="K102" i="4" s="1"/>
  <c r="M102" i="4" s="1"/>
  <c r="C101" i="4"/>
  <c r="K101" i="4" s="1"/>
  <c r="C100" i="4"/>
  <c r="K100" i="4" s="1"/>
  <c r="C99" i="4"/>
  <c r="K99" i="4" s="1"/>
  <c r="C98" i="4"/>
  <c r="K98" i="4" s="1"/>
  <c r="C97" i="4"/>
  <c r="K97" i="4" s="1"/>
  <c r="C96" i="4"/>
  <c r="K96" i="4" s="1"/>
  <c r="C95" i="4"/>
  <c r="K95" i="4" s="1"/>
  <c r="M95" i="4" s="1"/>
  <c r="C94" i="4"/>
  <c r="K94" i="4" s="1"/>
  <c r="M94" i="4" s="1"/>
  <c r="C93" i="4"/>
  <c r="K93" i="4" s="1"/>
  <c r="C92" i="4"/>
  <c r="K92" i="4" s="1"/>
  <c r="C91" i="4"/>
  <c r="K91" i="4" s="1"/>
  <c r="M91" i="4" s="1"/>
  <c r="C90" i="4"/>
  <c r="K90" i="4" s="1"/>
  <c r="C89" i="4"/>
  <c r="K89" i="4" s="1"/>
  <c r="C88" i="4"/>
  <c r="K88" i="4" s="1"/>
  <c r="M88" i="4" s="1"/>
  <c r="C87" i="4"/>
  <c r="K87" i="4" s="1"/>
  <c r="M87" i="4" s="1"/>
  <c r="C86" i="4"/>
  <c r="K86" i="4" s="1"/>
  <c r="C85" i="4"/>
  <c r="K85" i="4" s="1"/>
  <c r="C84" i="4"/>
  <c r="K84" i="4" s="1"/>
  <c r="M84" i="4" s="1"/>
  <c r="C83" i="4"/>
  <c r="K83" i="4" s="1"/>
  <c r="M83" i="4" s="1"/>
  <c r="C82" i="4"/>
  <c r="K82" i="4" s="1"/>
  <c r="M82" i="4" s="1"/>
  <c r="C81" i="4"/>
  <c r="K81" i="4" s="1"/>
  <c r="C80" i="4"/>
  <c r="K80" i="4" s="1"/>
  <c r="M80" i="4" s="1"/>
  <c r="C79" i="4"/>
  <c r="K79" i="4" s="1"/>
  <c r="M79" i="4" s="1"/>
  <c r="C78" i="4"/>
  <c r="K78" i="4" s="1"/>
  <c r="M78" i="4" s="1"/>
  <c r="C77" i="4"/>
  <c r="K77" i="4" s="1"/>
  <c r="C76" i="4"/>
  <c r="K76" i="4" s="1"/>
  <c r="M76" i="4" s="1"/>
  <c r="C75" i="4"/>
  <c r="K75" i="4" s="1"/>
  <c r="M75" i="4" s="1"/>
  <c r="C74" i="4"/>
  <c r="K74" i="4" s="1"/>
  <c r="M74" i="4" s="1"/>
  <c r="C73" i="4"/>
  <c r="K73" i="4" s="1"/>
  <c r="C72" i="4"/>
  <c r="K72" i="4" s="1"/>
  <c r="M72" i="4" s="1"/>
  <c r="C71" i="4"/>
  <c r="K71" i="4" s="1"/>
  <c r="M71" i="4" s="1"/>
  <c r="C70" i="4"/>
  <c r="K70" i="4" s="1"/>
  <c r="M70" i="4" s="1"/>
  <c r="C69" i="4"/>
  <c r="K69" i="4" s="1"/>
  <c r="C68" i="4"/>
  <c r="K68" i="4" s="1"/>
  <c r="M68" i="4" s="1"/>
  <c r="C67" i="4"/>
  <c r="K67" i="4" s="1"/>
  <c r="M67" i="4" s="1"/>
  <c r="C66" i="4"/>
  <c r="K66" i="4" s="1"/>
  <c r="M66" i="4" s="1"/>
  <c r="C65" i="4"/>
  <c r="K65" i="4" s="1"/>
  <c r="C64" i="4"/>
  <c r="K64" i="4" s="1"/>
  <c r="M64" i="4" s="1"/>
  <c r="C63" i="4"/>
  <c r="K63" i="4" s="1"/>
  <c r="M63" i="4" s="1"/>
  <c r="C62" i="4"/>
  <c r="K62" i="4" s="1"/>
  <c r="M62" i="4" s="1"/>
  <c r="C61" i="4"/>
  <c r="K61" i="4" s="1"/>
  <c r="C60" i="4"/>
  <c r="K60" i="4" s="1"/>
  <c r="M60" i="4" s="1"/>
  <c r="C59" i="4"/>
  <c r="K59" i="4" s="1"/>
  <c r="M59" i="4" s="1"/>
  <c r="C58" i="4"/>
  <c r="K58" i="4" s="1"/>
  <c r="M58" i="4" s="1"/>
  <c r="C57" i="4"/>
  <c r="K57" i="4" s="1"/>
  <c r="C56" i="4"/>
  <c r="K56" i="4" s="1"/>
  <c r="M56" i="4" s="1"/>
  <c r="C55" i="4"/>
  <c r="K55" i="4" s="1"/>
  <c r="M55" i="4" s="1"/>
  <c r="C54" i="4"/>
  <c r="K54" i="4" s="1"/>
  <c r="M54" i="4" s="1"/>
  <c r="C53" i="4"/>
  <c r="K53" i="4" s="1"/>
  <c r="C52" i="4"/>
  <c r="K52" i="4" s="1"/>
  <c r="C51" i="4"/>
  <c r="K51" i="4" s="1"/>
  <c r="M51" i="4" s="1"/>
  <c r="C50" i="4"/>
  <c r="K50" i="4" s="1"/>
  <c r="M50" i="4" s="1"/>
  <c r="C49" i="4"/>
  <c r="K49" i="4" s="1"/>
  <c r="C48" i="4"/>
  <c r="K48" i="4" s="1"/>
  <c r="C47" i="4"/>
  <c r="K47" i="4" s="1"/>
  <c r="M47" i="4" s="1"/>
  <c r="C46" i="4"/>
  <c r="K46" i="4" s="1"/>
  <c r="M46" i="4" s="1"/>
  <c r="C45" i="4"/>
  <c r="K45" i="4" s="1"/>
  <c r="C44" i="4"/>
  <c r="K44" i="4" s="1"/>
  <c r="C43" i="4"/>
  <c r="K43" i="4" s="1"/>
  <c r="M43" i="4" s="1"/>
  <c r="C42" i="4"/>
  <c r="K42" i="4" s="1"/>
  <c r="C41" i="4"/>
  <c r="K41" i="4" s="1"/>
  <c r="C40" i="4"/>
  <c r="K40" i="4" s="1"/>
  <c r="C39" i="4"/>
  <c r="K39" i="4" s="1"/>
  <c r="M39" i="4" s="1"/>
  <c r="C38" i="4"/>
  <c r="K38" i="4" s="1"/>
  <c r="M38" i="4" s="1"/>
  <c r="C37" i="4"/>
  <c r="K37" i="4" s="1"/>
  <c r="C36" i="4"/>
  <c r="K36" i="4" s="1"/>
  <c r="C35" i="4"/>
  <c r="K35" i="4" s="1"/>
  <c r="M35" i="4" s="1"/>
  <c r="C34" i="4"/>
  <c r="K34" i="4" s="1"/>
  <c r="M34" i="4" s="1"/>
  <c r="C33" i="4"/>
  <c r="K33" i="4" s="1"/>
  <c r="C32" i="4"/>
  <c r="K32" i="4" s="1"/>
  <c r="C31" i="4"/>
  <c r="K31" i="4" s="1"/>
  <c r="C30" i="4"/>
  <c r="K30" i="4" s="1"/>
  <c r="M30" i="4" s="1"/>
  <c r="C29" i="4"/>
  <c r="K29" i="4" s="1"/>
  <c r="C28" i="4"/>
  <c r="K28" i="4" s="1"/>
  <c r="C27" i="4"/>
  <c r="K27" i="4" s="1"/>
  <c r="M27" i="4" s="1"/>
  <c r="C26" i="4"/>
  <c r="K26" i="4" s="1"/>
  <c r="C25" i="4"/>
  <c r="K25" i="4" s="1"/>
  <c r="C24" i="4"/>
  <c r="K24" i="4" s="1"/>
  <c r="C23" i="4"/>
  <c r="K23" i="4" s="1"/>
  <c r="M23" i="4" s="1"/>
  <c r="C22" i="4"/>
  <c r="K22" i="4" s="1"/>
  <c r="C21" i="4"/>
  <c r="K21" i="4" s="1"/>
  <c r="C20" i="4"/>
  <c r="K20" i="4" s="1"/>
  <c r="C19" i="4"/>
  <c r="K19" i="4" s="1"/>
  <c r="M19" i="4" s="1"/>
  <c r="C18" i="4"/>
  <c r="K18" i="4" s="1"/>
  <c r="M18" i="4" s="1"/>
  <c r="C17" i="4"/>
  <c r="K17" i="4" s="1"/>
  <c r="M17" i="4" s="1"/>
  <c r="D16" i="4"/>
  <c r="D23" i="4" s="1"/>
  <c r="C16" i="4"/>
  <c r="K16" i="4" s="1"/>
  <c r="M16" i="4" s="1"/>
  <c r="D15" i="4"/>
  <c r="D22" i="4" s="1"/>
  <c r="C15" i="4"/>
  <c r="K15" i="4" s="1"/>
  <c r="M15" i="4" s="1"/>
  <c r="D14" i="4"/>
  <c r="D21" i="4" s="1"/>
  <c r="D28" i="4" s="1"/>
  <c r="C14" i="4"/>
  <c r="K14" i="4" s="1"/>
  <c r="M14" i="4" s="1"/>
  <c r="D13" i="4"/>
  <c r="D20" i="4" s="1"/>
  <c r="D27" i="4" s="1"/>
  <c r="C13" i="4"/>
  <c r="K13" i="4" s="1"/>
  <c r="M13" i="4" s="1"/>
  <c r="D12" i="4"/>
  <c r="D19" i="4" s="1"/>
  <c r="C12" i="4"/>
  <c r="K12" i="4" s="1"/>
  <c r="M12" i="4" s="1"/>
  <c r="D11" i="4"/>
  <c r="D18" i="4" s="1"/>
  <c r="C11" i="4"/>
  <c r="K11" i="4" s="1"/>
  <c r="M11" i="4" s="1"/>
  <c r="D10" i="4"/>
  <c r="D17" i="4" s="1"/>
  <c r="D24" i="4" s="1"/>
  <c r="C10" i="4"/>
  <c r="K10" i="4" s="1"/>
  <c r="M10" i="4" s="1"/>
  <c r="E9" i="4"/>
  <c r="C9" i="4"/>
  <c r="K9" i="4" s="1"/>
  <c r="M9" i="4" s="1"/>
  <c r="F8" i="4"/>
  <c r="G8" i="4" s="1"/>
  <c r="H9" i="4" s="1"/>
  <c r="I14" i="4" s="1"/>
  <c r="C8" i="4"/>
  <c r="K8" i="4" s="1"/>
  <c r="M8" i="4" s="1"/>
  <c r="F7" i="4"/>
  <c r="G7" i="4" s="1"/>
  <c r="H8" i="4" s="1"/>
  <c r="I13" i="4" s="1"/>
  <c r="C7" i="4"/>
  <c r="K7" i="4" s="1"/>
  <c r="F6" i="4"/>
  <c r="G6" i="4" s="1"/>
  <c r="H7" i="4" s="1"/>
  <c r="I12" i="4" s="1"/>
  <c r="C6" i="4"/>
  <c r="K6" i="4" s="1"/>
  <c r="F5" i="4"/>
  <c r="G5" i="4" s="1"/>
  <c r="C5" i="4"/>
  <c r="K5" i="4" s="1"/>
  <c r="F4" i="4"/>
  <c r="G4" i="4" s="1"/>
  <c r="H5" i="4" s="1"/>
  <c r="I10" i="4" s="1"/>
  <c r="C4" i="4"/>
  <c r="K4" i="4" s="1"/>
  <c r="F3" i="4"/>
  <c r="G3" i="4" s="1"/>
  <c r="H4" i="4" s="1"/>
  <c r="I9" i="4" s="1"/>
  <c r="C3" i="4"/>
  <c r="K3" i="4" s="1"/>
  <c r="J2" i="4"/>
  <c r="J3" i="4" s="1"/>
  <c r="J4" i="4" s="1"/>
  <c r="J5" i="4" s="1"/>
  <c r="J6" i="4" s="1"/>
  <c r="J7" i="4" s="1"/>
  <c r="F2" i="4"/>
  <c r="G2" i="4" s="1"/>
  <c r="O2" i="4" s="1"/>
  <c r="P3" i="4" s="1"/>
  <c r="Q8" i="4" s="1"/>
  <c r="C2" i="4"/>
  <c r="K2" i="4" s="1"/>
  <c r="G3" i="3"/>
  <c r="G4" i="3"/>
  <c r="G5" i="3"/>
  <c r="G6" i="3"/>
  <c r="G7" i="3"/>
  <c r="G8" i="3"/>
  <c r="G9" i="3"/>
  <c r="H10" i="3" s="1"/>
  <c r="G10" i="3"/>
  <c r="G11" i="3"/>
  <c r="H12" i="3" s="1"/>
  <c r="G12" i="3"/>
  <c r="G13" i="3"/>
  <c r="G14" i="3"/>
  <c r="G15" i="3"/>
  <c r="H16" i="3" s="1"/>
  <c r="G16" i="3"/>
  <c r="G17" i="3"/>
  <c r="H18" i="3" s="1"/>
  <c r="G18" i="3"/>
  <c r="G19" i="3"/>
  <c r="H20" i="3" s="1"/>
  <c r="G20" i="3"/>
  <c r="G21" i="3"/>
  <c r="G22" i="3"/>
  <c r="G23" i="3"/>
  <c r="H24" i="3" s="1"/>
  <c r="G24" i="3"/>
  <c r="G25" i="3"/>
  <c r="H26" i="3" s="1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H42" i="3" s="1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2" i="3"/>
  <c r="H3" i="3" s="1"/>
  <c r="I8" i="3" s="1"/>
  <c r="J8" i="3" s="1"/>
  <c r="H4" i="3"/>
  <c r="H5" i="3"/>
  <c r="H6" i="3"/>
  <c r="H7" i="3"/>
  <c r="H8" i="3"/>
  <c r="I13" i="3" s="1"/>
  <c r="H9" i="3"/>
  <c r="I14" i="3" s="1"/>
  <c r="H11" i="3"/>
  <c r="H13" i="3"/>
  <c r="H14" i="3"/>
  <c r="H15" i="3"/>
  <c r="H17" i="3"/>
  <c r="H19" i="3"/>
  <c r="H21" i="3"/>
  <c r="H22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M161" i="3"/>
  <c r="K161" i="3"/>
  <c r="C161" i="3"/>
  <c r="C160" i="3"/>
  <c r="K160" i="3" s="1"/>
  <c r="C159" i="3"/>
  <c r="K159" i="3" s="1"/>
  <c r="C158" i="3"/>
  <c r="K158" i="3" s="1"/>
  <c r="M157" i="3"/>
  <c r="C157" i="3"/>
  <c r="K157" i="3" s="1"/>
  <c r="C156" i="3"/>
  <c r="K156" i="3" s="1"/>
  <c r="K155" i="3"/>
  <c r="M155" i="3" s="1"/>
  <c r="C155" i="3"/>
  <c r="C154" i="3"/>
  <c r="K154" i="3" s="1"/>
  <c r="C153" i="3"/>
  <c r="K153" i="3" s="1"/>
  <c r="C152" i="3"/>
  <c r="K152" i="3" s="1"/>
  <c r="K151" i="3"/>
  <c r="M151" i="3" s="1"/>
  <c r="C151" i="3"/>
  <c r="C150" i="3"/>
  <c r="K150" i="3" s="1"/>
  <c r="K149" i="3"/>
  <c r="C149" i="3"/>
  <c r="C148" i="3"/>
  <c r="K148" i="3" s="1"/>
  <c r="M147" i="3"/>
  <c r="C147" i="3"/>
  <c r="K147" i="3" s="1"/>
  <c r="C146" i="3"/>
  <c r="K146" i="3" s="1"/>
  <c r="K145" i="3"/>
  <c r="C145" i="3"/>
  <c r="C144" i="3"/>
  <c r="K144" i="3" s="1"/>
  <c r="C143" i="3"/>
  <c r="K143" i="3" s="1"/>
  <c r="C142" i="3"/>
  <c r="K142" i="3" s="1"/>
  <c r="C141" i="3"/>
  <c r="K141" i="3" s="1"/>
  <c r="C140" i="3"/>
  <c r="K140" i="3" s="1"/>
  <c r="K139" i="3"/>
  <c r="M139" i="3" s="1"/>
  <c r="C139" i="3"/>
  <c r="C138" i="3"/>
  <c r="K138" i="3" s="1"/>
  <c r="C137" i="3"/>
  <c r="K137" i="3" s="1"/>
  <c r="C136" i="3"/>
  <c r="K136" i="3" s="1"/>
  <c r="M135" i="3"/>
  <c r="K135" i="3"/>
  <c r="C135" i="3"/>
  <c r="C134" i="3"/>
  <c r="K134" i="3" s="1"/>
  <c r="K133" i="3"/>
  <c r="C133" i="3"/>
  <c r="C132" i="3"/>
  <c r="K132" i="3" s="1"/>
  <c r="M131" i="3"/>
  <c r="C131" i="3"/>
  <c r="K131" i="3" s="1"/>
  <c r="C130" i="3"/>
  <c r="K130" i="3" s="1"/>
  <c r="M129" i="3"/>
  <c r="K129" i="3"/>
  <c r="C129" i="3"/>
  <c r="C128" i="3"/>
  <c r="K128" i="3" s="1"/>
  <c r="C127" i="3"/>
  <c r="K127" i="3" s="1"/>
  <c r="C126" i="3"/>
  <c r="K126" i="3" s="1"/>
  <c r="C125" i="3"/>
  <c r="K125" i="3" s="1"/>
  <c r="C124" i="3"/>
  <c r="K124" i="3" s="1"/>
  <c r="M123" i="3"/>
  <c r="C123" i="3"/>
  <c r="K123" i="3" s="1"/>
  <c r="C122" i="3"/>
  <c r="K122" i="3" s="1"/>
  <c r="C121" i="3"/>
  <c r="K121" i="3" s="1"/>
  <c r="C120" i="3"/>
  <c r="K120" i="3" s="1"/>
  <c r="K119" i="3"/>
  <c r="C119" i="3"/>
  <c r="K118" i="3"/>
  <c r="M118" i="3" s="1"/>
  <c r="C118" i="3"/>
  <c r="K117" i="3"/>
  <c r="C117" i="3"/>
  <c r="K116" i="3"/>
  <c r="C116" i="3"/>
  <c r="M115" i="3"/>
  <c r="C115" i="3"/>
  <c r="K115" i="3" s="1"/>
  <c r="C114" i="3"/>
  <c r="K114" i="3" s="1"/>
  <c r="C113" i="3"/>
  <c r="K113" i="3" s="1"/>
  <c r="C112" i="3"/>
  <c r="K112" i="3" s="1"/>
  <c r="K111" i="3"/>
  <c r="C111" i="3"/>
  <c r="K110" i="3"/>
  <c r="M110" i="3" s="1"/>
  <c r="C110" i="3"/>
  <c r="K109" i="3"/>
  <c r="C109" i="3"/>
  <c r="C108" i="3"/>
  <c r="K108" i="3" s="1"/>
  <c r="M107" i="3"/>
  <c r="C107" i="3"/>
  <c r="K107" i="3" s="1"/>
  <c r="K106" i="3"/>
  <c r="C106" i="3"/>
  <c r="C105" i="3"/>
  <c r="K105" i="3" s="1"/>
  <c r="M105" i="3" s="1"/>
  <c r="K104" i="3"/>
  <c r="C104" i="3"/>
  <c r="C103" i="3"/>
  <c r="K103" i="3" s="1"/>
  <c r="K102" i="3"/>
  <c r="M102" i="3" s="1"/>
  <c r="C102" i="3"/>
  <c r="M101" i="3"/>
  <c r="C101" i="3"/>
  <c r="K101" i="3" s="1"/>
  <c r="K100" i="3"/>
  <c r="M100" i="3" s="1"/>
  <c r="C100" i="3"/>
  <c r="M99" i="3"/>
  <c r="C99" i="3"/>
  <c r="K99" i="3" s="1"/>
  <c r="C98" i="3"/>
  <c r="K98" i="3" s="1"/>
  <c r="C97" i="3"/>
  <c r="K97" i="3" s="1"/>
  <c r="C96" i="3"/>
  <c r="K96" i="3" s="1"/>
  <c r="M96" i="3" s="1"/>
  <c r="M95" i="3"/>
  <c r="C95" i="3"/>
  <c r="K95" i="3" s="1"/>
  <c r="C94" i="3"/>
  <c r="K94" i="3" s="1"/>
  <c r="M94" i="3" s="1"/>
  <c r="C93" i="3"/>
  <c r="K93" i="3" s="1"/>
  <c r="M93" i="3" s="1"/>
  <c r="C92" i="3"/>
  <c r="K92" i="3" s="1"/>
  <c r="M91" i="3"/>
  <c r="C91" i="3"/>
  <c r="K91" i="3" s="1"/>
  <c r="K90" i="3"/>
  <c r="C90" i="3"/>
  <c r="M89" i="3"/>
  <c r="C89" i="3"/>
  <c r="K89" i="3" s="1"/>
  <c r="K88" i="3"/>
  <c r="C88" i="3"/>
  <c r="K87" i="3"/>
  <c r="C87" i="3"/>
  <c r="C86" i="3"/>
  <c r="K86" i="3" s="1"/>
  <c r="C85" i="3"/>
  <c r="K85" i="3" s="1"/>
  <c r="C84" i="3"/>
  <c r="K84" i="3" s="1"/>
  <c r="C83" i="3"/>
  <c r="K83" i="3" s="1"/>
  <c r="C82" i="3"/>
  <c r="K82" i="3" s="1"/>
  <c r="C81" i="3"/>
  <c r="K81" i="3" s="1"/>
  <c r="C80" i="3"/>
  <c r="K80" i="3" s="1"/>
  <c r="C79" i="3"/>
  <c r="K79" i="3" s="1"/>
  <c r="M79" i="3" s="1"/>
  <c r="C78" i="3"/>
  <c r="K78" i="3" s="1"/>
  <c r="C77" i="3"/>
  <c r="K77" i="3" s="1"/>
  <c r="M77" i="3" s="1"/>
  <c r="C76" i="3"/>
  <c r="K76" i="3" s="1"/>
  <c r="C75" i="3"/>
  <c r="K75" i="3" s="1"/>
  <c r="M75" i="3" s="1"/>
  <c r="C74" i="3"/>
  <c r="K74" i="3" s="1"/>
  <c r="C73" i="3"/>
  <c r="K73" i="3" s="1"/>
  <c r="M73" i="3" s="1"/>
  <c r="C72" i="3"/>
  <c r="K72" i="3" s="1"/>
  <c r="C71" i="3"/>
  <c r="K71" i="3" s="1"/>
  <c r="M71" i="3" s="1"/>
  <c r="C70" i="3"/>
  <c r="K70" i="3" s="1"/>
  <c r="C69" i="3"/>
  <c r="K69" i="3" s="1"/>
  <c r="M69" i="3" s="1"/>
  <c r="C68" i="3"/>
  <c r="K68" i="3" s="1"/>
  <c r="C67" i="3"/>
  <c r="K67" i="3" s="1"/>
  <c r="M67" i="3" s="1"/>
  <c r="C66" i="3"/>
  <c r="K66" i="3" s="1"/>
  <c r="C65" i="3"/>
  <c r="K65" i="3" s="1"/>
  <c r="M65" i="3" s="1"/>
  <c r="C64" i="3"/>
  <c r="K64" i="3" s="1"/>
  <c r="M64" i="3" s="1"/>
  <c r="C63" i="3"/>
  <c r="K63" i="3" s="1"/>
  <c r="C62" i="3"/>
  <c r="K62" i="3" s="1"/>
  <c r="M62" i="3" s="1"/>
  <c r="C61" i="3"/>
  <c r="K61" i="3" s="1"/>
  <c r="C60" i="3"/>
  <c r="K60" i="3" s="1"/>
  <c r="M60" i="3" s="1"/>
  <c r="C59" i="3"/>
  <c r="K59" i="3" s="1"/>
  <c r="M59" i="3" s="1"/>
  <c r="C58" i="3"/>
  <c r="K58" i="3" s="1"/>
  <c r="M58" i="3" s="1"/>
  <c r="C57" i="3"/>
  <c r="K57" i="3" s="1"/>
  <c r="M57" i="3" s="1"/>
  <c r="C56" i="3"/>
  <c r="K56" i="3" s="1"/>
  <c r="M56" i="3" s="1"/>
  <c r="K55" i="3"/>
  <c r="C55" i="3"/>
  <c r="C54" i="3"/>
  <c r="K54" i="3" s="1"/>
  <c r="M54" i="3" s="1"/>
  <c r="C53" i="3"/>
  <c r="K53" i="3" s="1"/>
  <c r="C52" i="3"/>
  <c r="K52" i="3" s="1"/>
  <c r="M52" i="3" s="1"/>
  <c r="C51" i="3"/>
  <c r="K51" i="3" s="1"/>
  <c r="C50" i="3"/>
  <c r="K50" i="3" s="1"/>
  <c r="C49" i="3"/>
  <c r="K49" i="3" s="1"/>
  <c r="M49" i="3" s="1"/>
  <c r="M48" i="3"/>
  <c r="C48" i="3"/>
  <c r="K48" i="3" s="1"/>
  <c r="C47" i="3"/>
  <c r="K47" i="3" s="1"/>
  <c r="M47" i="3" s="1"/>
  <c r="C46" i="3"/>
  <c r="K46" i="3" s="1"/>
  <c r="C45" i="3"/>
  <c r="K45" i="3" s="1"/>
  <c r="M45" i="3" s="1"/>
  <c r="C44" i="3"/>
  <c r="K44" i="3" s="1"/>
  <c r="C43" i="3"/>
  <c r="K43" i="3" s="1"/>
  <c r="M43" i="3" s="1"/>
  <c r="C42" i="3"/>
  <c r="K42" i="3" s="1"/>
  <c r="C41" i="3"/>
  <c r="K41" i="3" s="1"/>
  <c r="M41" i="3" s="1"/>
  <c r="C40" i="3"/>
  <c r="K40" i="3" s="1"/>
  <c r="C39" i="3"/>
  <c r="K39" i="3" s="1"/>
  <c r="M39" i="3" s="1"/>
  <c r="C38" i="3"/>
  <c r="K38" i="3" s="1"/>
  <c r="C37" i="3"/>
  <c r="K37" i="3" s="1"/>
  <c r="M37" i="3" s="1"/>
  <c r="C36" i="3"/>
  <c r="K36" i="3" s="1"/>
  <c r="C35" i="3"/>
  <c r="K35" i="3" s="1"/>
  <c r="M35" i="3" s="1"/>
  <c r="C34" i="3"/>
  <c r="K34" i="3" s="1"/>
  <c r="C33" i="3"/>
  <c r="K33" i="3" s="1"/>
  <c r="M33" i="3" s="1"/>
  <c r="C32" i="3"/>
  <c r="K32" i="3" s="1"/>
  <c r="C31" i="3"/>
  <c r="K31" i="3" s="1"/>
  <c r="M31" i="3" s="1"/>
  <c r="C30" i="3"/>
  <c r="K30" i="3" s="1"/>
  <c r="C29" i="3"/>
  <c r="K29" i="3" s="1"/>
  <c r="M29" i="3" s="1"/>
  <c r="C28" i="3"/>
  <c r="K28" i="3" s="1"/>
  <c r="C27" i="3"/>
  <c r="K27" i="3" s="1"/>
  <c r="M27" i="3" s="1"/>
  <c r="C26" i="3"/>
  <c r="K26" i="3" s="1"/>
  <c r="C25" i="3"/>
  <c r="K25" i="3" s="1"/>
  <c r="M25" i="3" s="1"/>
  <c r="C24" i="3"/>
  <c r="K24" i="3" s="1"/>
  <c r="M24" i="3" s="1"/>
  <c r="D23" i="3"/>
  <c r="C23" i="3"/>
  <c r="K23" i="3" s="1"/>
  <c r="M23" i="3" s="1"/>
  <c r="M22" i="3"/>
  <c r="K22" i="3"/>
  <c r="D22" i="3"/>
  <c r="D29" i="3" s="1"/>
  <c r="C22" i="3"/>
  <c r="D21" i="3"/>
  <c r="C21" i="3"/>
  <c r="K21" i="3" s="1"/>
  <c r="C20" i="3"/>
  <c r="K20" i="3" s="1"/>
  <c r="K19" i="3"/>
  <c r="M19" i="3" s="1"/>
  <c r="C19" i="3"/>
  <c r="K18" i="3"/>
  <c r="M18" i="3" s="1"/>
  <c r="C18" i="3"/>
  <c r="C17" i="3"/>
  <c r="K17" i="3" s="1"/>
  <c r="D16" i="3"/>
  <c r="C16" i="3"/>
  <c r="K16" i="3" s="1"/>
  <c r="K15" i="3"/>
  <c r="M15" i="3" s="1"/>
  <c r="D15" i="3"/>
  <c r="C15" i="3"/>
  <c r="D14" i="3"/>
  <c r="C14" i="3"/>
  <c r="K14" i="3" s="1"/>
  <c r="K13" i="3"/>
  <c r="M13" i="3" s="1"/>
  <c r="D13" i="3"/>
  <c r="C13" i="3"/>
  <c r="K12" i="3"/>
  <c r="M12" i="3" s="1"/>
  <c r="D12" i="3"/>
  <c r="D19" i="3" s="1"/>
  <c r="C12" i="3"/>
  <c r="D11" i="3"/>
  <c r="D18" i="3" s="1"/>
  <c r="C11" i="3"/>
  <c r="K11" i="3" s="1"/>
  <c r="M10" i="3"/>
  <c r="D10" i="3"/>
  <c r="E10" i="3" s="1"/>
  <c r="C10" i="3"/>
  <c r="K10" i="3" s="1"/>
  <c r="E9" i="3"/>
  <c r="F9" i="3" s="1"/>
  <c r="C9" i="3"/>
  <c r="K9" i="3" s="1"/>
  <c r="F8" i="3"/>
  <c r="C8" i="3"/>
  <c r="K8" i="3" s="1"/>
  <c r="F7" i="3"/>
  <c r="C7" i="3"/>
  <c r="K7" i="3" s="1"/>
  <c r="F6" i="3"/>
  <c r="C6" i="3"/>
  <c r="K6" i="3" s="1"/>
  <c r="F5" i="3"/>
  <c r="C5" i="3"/>
  <c r="K5" i="3" s="1"/>
  <c r="F4" i="3"/>
  <c r="C4" i="3"/>
  <c r="K4" i="3" s="1"/>
  <c r="L4" i="3" s="1"/>
  <c r="N4" i="3" s="1"/>
  <c r="K3" i="3"/>
  <c r="F3" i="3"/>
  <c r="C3" i="3"/>
  <c r="J2" i="3"/>
  <c r="J3" i="3" s="1"/>
  <c r="J4" i="3" s="1"/>
  <c r="J5" i="3" s="1"/>
  <c r="J6" i="3" s="1"/>
  <c r="J7" i="3" s="1"/>
  <c r="F2" i="3"/>
  <c r="C2" i="3"/>
  <c r="K2" i="3" s="1"/>
  <c r="L2" i="3" s="1"/>
  <c r="N2" i="3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2" i="2"/>
  <c r="C161" i="2"/>
  <c r="K161" i="2" s="1"/>
  <c r="C160" i="2"/>
  <c r="K160" i="2" s="1"/>
  <c r="C159" i="2"/>
  <c r="K159" i="2" s="1"/>
  <c r="C158" i="2"/>
  <c r="K158" i="2" s="1"/>
  <c r="C157" i="2"/>
  <c r="K157" i="2" s="1"/>
  <c r="C156" i="2"/>
  <c r="K156" i="2" s="1"/>
  <c r="C155" i="2"/>
  <c r="K155" i="2" s="1"/>
  <c r="C154" i="2"/>
  <c r="K154" i="2" s="1"/>
  <c r="C153" i="2"/>
  <c r="K153" i="2" s="1"/>
  <c r="C152" i="2"/>
  <c r="K152" i="2" s="1"/>
  <c r="C151" i="2"/>
  <c r="K151" i="2" s="1"/>
  <c r="C150" i="2"/>
  <c r="K150" i="2" s="1"/>
  <c r="C149" i="2"/>
  <c r="K149" i="2" s="1"/>
  <c r="C148" i="2"/>
  <c r="K148" i="2" s="1"/>
  <c r="C147" i="2"/>
  <c r="K147" i="2" s="1"/>
  <c r="C146" i="2"/>
  <c r="K146" i="2" s="1"/>
  <c r="C145" i="2"/>
  <c r="K145" i="2" s="1"/>
  <c r="C144" i="2"/>
  <c r="K144" i="2" s="1"/>
  <c r="C143" i="2"/>
  <c r="K143" i="2" s="1"/>
  <c r="C142" i="2"/>
  <c r="K142" i="2" s="1"/>
  <c r="K141" i="2"/>
  <c r="C141" i="2"/>
  <c r="C140" i="2"/>
  <c r="K140" i="2" s="1"/>
  <c r="C139" i="2"/>
  <c r="K139" i="2" s="1"/>
  <c r="C138" i="2"/>
  <c r="K138" i="2" s="1"/>
  <c r="C137" i="2"/>
  <c r="K137" i="2" s="1"/>
  <c r="C136" i="2"/>
  <c r="K136" i="2" s="1"/>
  <c r="C135" i="2"/>
  <c r="K135" i="2" s="1"/>
  <c r="C134" i="2"/>
  <c r="K134" i="2" s="1"/>
  <c r="C133" i="2"/>
  <c r="K133" i="2" s="1"/>
  <c r="C132" i="2"/>
  <c r="K132" i="2" s="1"/>
  <c r="C131" i="2"/>
  <c r="K131" i="2" s="1"/>
  <c r="C130" i="2"/>
  <c r="K130" i="2" s="1"/>
  <c r="C129" i="2"/>
  <c r="K129" i="2" s="1"/>
  <c r="C128" i="2"/>
  <c r="K128" i="2" s="1"/>
  <c r="C127" i="2"/>
  <c r="K127" i="2" s="1"/>
  <c r="C126" i="2"/>
  <c r="K126" i="2" s="1"/>
  <c r="C125" i="2"/>
  <c r="K125" i="2" s="1"/>
  <c r="C124" i="2"/>
  <c r="K124" i="2" s="1"/>
  <c r="C123" i="2"/>
  <c r="K123" i="2" s="1"/>
  <c r="C122" i="2"/>
  <c r="K122" i="2" s="1"/>
  <c r="C121" i="2"/>
  <c r="K121" i="2" s="1"/>
  <c r="C120" i="2"/>
  <c r="K120" i="2" s="1"/>
  <c r="C119" i="2"/>
  <c r="K119" i="2" s="1"/>
  <c r="C118" i="2"/>
  <c r="K118" i="2" s="1"/>
  <c r="C117" i="2"/>
  <c r="K117" i="2" s="1"/>
  <c r="C116" i="2"/>
  <c r="K116" i="2" s="1"/>
  <c r="C115" i="2"/>
  <c r="K115" i="2" s="1"/>
  <c r="C114" i="2"/>
  <c r="K114" i="2" s="1"/>
  <c r="C113" i="2"/>
  <c r="K113" i="2" s="1"/>
  <c r="K112" i="2"/>
  <c r="C112" i="2"/>
  <c r="C111" i="2"/>
  <c r="K111" i="2" s="1"/>
  <c r="C110" i="2"/>
  <c r="K110" i="2" s="1"/>
  <c r="C109" i="2"/>
  <c r="K109" i="2" s="1"/>
  <c r="C108" i="2"/>
  <c r="K108" i="2" s="1"/>
  <c r="C107" i="2"/>
  <c r="K107" i="2" s="1"/>
  <c r="C106" i="2"/>
  <c r="K106" i="2" s="1"/>
  <c r="C105" i="2"/>
  <c r="K105" i="2" s="1"/>
  <c r="K104" i="2"/>
  <c r="C104" i="2"/>
  <c r="C103" i="2"/>
  <c r="K103" i="2" s="1"/>
  <c r="C102" i="2"/>
  <c r="K102" i="2" s="1"/>
  <c r="C101" i="2"/>
  <c r="K101" i="2" s="1"/>
  <c r="C100" i="2"/>
  <c r="K100" i="2" s="1"/>
  <c r="K99" i="2"/>
  <c r="C99" i="2"/>
  <c r="C98" i="2"/>
  <c r="K98" i="2" s="1"/>
  <c r="C97" i="2"/>
  <c r="K97" i="2" s="1"/>
  <c r="C96" i="2"/>
  <c r="K96" i="2" s="1"/>
  <c r="C95" i="2"/>
  <c r="K95" i="2" s="1"/>
  <c r="C94" i="2"/>
  <c r="K94" i="2" s="1"/>
  <c r="C93" i="2"/>
  <c r="K93" i="2" s="1"/>
  <c r="K92" i="2"/>
  <c r="C92" i="2"/>
  <c r="C91" i="2"/>
  <c r="K91" i="2" s="1"/>
  <c r="C90" i="2"/>
  <c r="K90" i="2" s="1"/>
  <c r="C89" i="2"/>
  <c r="K89" i="2" s="1"/>
  <c r="C88" i="2"/>
  <c r="K88" i="2" s="1"/>
  <c r="C87" i="2"/>
  <c r="K87" i="2" s="1"/>
  <c r="C86" i="2"/>
  <c r="K86" i="2" s="1"/>
  <c r="C85" i="2"/>
  <c r="K85" i="2" s="1"/>
  <c r="C84" i="2"/>
  <c r="K84" i="2" s="1"/>
  <c r="C83" i="2"/>
  <c r="K83" i="2" s="1"/>
  <c r="C82" i="2"/>
  <c r="K82" i="2" s="1"/>
  <c r="C81" i="2"/>
  <c r="K81" i="2" s="1"/>
  <c r="C80" i="2"/>
  <c r="K80" i="2" s="1"/>
  <c r="C79" i="2"/>
  <c r="K79" i="2" s="1"/>
  <c r="C78" i="2"/>
  <c r="K78" i="2" s="1"/>
  <c r="C77" i="2"/>
  <c r="K77" i="2" s="1"/>
  <c r="C76" i="2"/>
  <c r="K76" i="2" s="1"/>
  <c r="C75" i="2"/>
  <c r="K75" i="2" s="1"/>
  <c r="C74" i="2"/>
  <c r="K74" i="2" s="1"/>
  <c r="C73" i="2"/>
  <c r="K73" i="2" s="1"/>
  <c r="C72" i="2"/>
  <c r="K72" i="2" s="1"/>
  <c r="C71" i="2"/>
  <c r="K71" i="2" s="1"/>
  <c r="C70" i="2"/>
  <c r="K70" i="2" s="1"/>
  <c r="C69" i="2"/>
  <c r="K69" i="2" s="1"/>
  <c r="C68" i="2"/>
  <c r="K68" i="2" s="1"/>
  <c r="C67" i="2"/>
  <c r="K67" i="2" s="1"/>
  <c r="C66" i="2"/>
  <c r="K66" i="2" s="1"/>
  <c r="C65" i="2"/>
  <c r="K65" i="2" s="1"/>
  <c r="C64" i="2"/>
  <c r="K64" i="2" s="1"/>
  <c r="C63" i="2"/>
  <c r="K63" i="2" s="1"/>
  <c r="C62" i="2"/>
  <c r="K62" i="2" s="1"/>
  <c r="C61" i="2"/>
  <c r="K61" i="2" s="1"/>
  <c r="C60" i="2"/>
  <c r="K60" i="2" s="1"/>
  <c r="C59" i="2"/>
  <c r="K59" i="2" s="1"/>
  <c r="C58" i="2"/>
  <c r="K58" i="2" s="1"/>
  <c r="C57" i="2"/>
  <c r="K57" i="2" s="1"/>
  <c r="C56" i="2"/>
  <c r="K56" i="2" s="1"/>
  <c r="C55" i="2"/>
  <c r="K55" i="2" s="1"/>
  <c r="C54" i="2"/>
  <c r="K54" i="2" s="1"/>
  <c r="C53" i="2"/>
  <c r="K53" i="2" s="1"/>
  <c r="C52" i="2"/>
  <c r="K52" i="2" s="1"/>
  <c r="C51" i="2"/>
  <c r="K51" i="2" s="1"/>
  <c r="C50" i="2"/>
  <c r="K50" i="2" s="1"/>
  <c r="C49" i="2"/>
  <c r="K49" i="2" s="1"/>
  <c r="C48" i="2"/>
  <c r="K48" i="2" s="1"/>
  <c r="C47" i="2"/>
  <c r="K47" i="2" s="1"/>
  <c r="C46" i="2"/>
  <c r="K46" i="2" s="1"/>
  <c r="C45" i="2"/>
  <c r="K45" i="2" s="1"/>
  <c r="C44" i="2"/>
  <c r="K44" i="2" s="1"/>
  <c r="C43" i="2"/>
  <c r="K43" i="2" s="1"/>
  <c r="C42" i="2"/>
  <c r="K42" i="2" s="1"/>
  <c r="C41" i="2"/>
  <c r="K41" i="2" s="1"/>
  <c r="C40" i="2"/>
  <c r="K40" i="2" s="1"/>
  <c r="C39" i="2"/>
  <c r="K39" i="2" s="1"/>
  <c r="C38" i="2"/>
  <c r="K38" i="2" s="1"/>
  <c r="C37" i="2"/>
  <c r="K37" i="2" s="1"/>
  <c r="C36" i="2"/>
  <c r="K36" i="2" s="1"/>
  <c r="C35" i="2"/>
  <c r="K35" i="2" s="1"/>
  <c r="C34" i="2"/>
  <c r="K34" i="2" s="1"/>
  <c r="C33" i="2"/>
  <c r="K33" i="2" s="1"/>
  <c r="C32" i="2"/>
  <c r="K32" i="2" s="1"/>
  <c r="C31" i="2"/>
  <c r="K31" i="2" s="1"/>
  <c r="D30" i="2"/>
  <c r="D37" i="2" s="1"/>
  <c r="C30" i="2"/>
  <c r="K30" i="2" s="1"/>
  <c r="C29" i="2"/>
  <c r="K29" i="2" s="1"/>
  <c r="C28" i="2"/>
  <c r="K28" i="2" s="1"/>
  <c r="C27" i="2"/>
  <c r="K27" i="2" s="1"/>
  <c r="C26" i="2"/>
  <c r="K26" i="2" s="1"/>
  <c r="C25" i="2"/>
  <c r="K25" i="2" s="1"/>
  <c r="C24" i="2"/>
  <c r="K24" i="2" s="1"/>
  <c r="C23" i="2"/>
  <c r="K23" i="2" s="1"/>
  <c r="C22" i="2"/>
  <c r="K22" i="2" s="1"/>
  <c r="C21" i="2"/>
  <c r="K21" i="2" s="1"/>
  <c r="C20" i="2"/>
  <c r="K20" i="2" s="1"/>
  <c r="C19" i="2"/>
  <c r="K19" i="2" s="1"/>
  <c r="C18" i="2"/>
  <c r="K18" i="2" s="1"/>
  <c r="C17" i="2"/>
  <c r="K17" i="2" s="1"/>
  <c r="D16" i="2"/>
  <c r="D23" i="2" s="1"/>
  <c r="C16" i="2"/>
  <c r="K16" i="2" s="1"/>
  <c r="D15" i="2"/>
  <c r="D22" i="2" s="1"/>
  <c r="C15" i="2"/>
  <c r="K15" i="2" s="1"/>
  <c r="D14" i="2"/>
  <c r="D21" i="2" s="1"/>
  <c r="C14" i="2"/>
  <c r="K14" i="2" s="1"/>
  <c r="D13" i="2"/>
  <c r="D20" i="2" s="1"/>
  <c r="D27" i="2" s="1"/>
  <c r="C13" i="2"/>
  <c r="K13" i="2" s="1"/>
  <c r="D12" i="2"/>
  <c r="D19" i="2" s="1"/>
  <c r="D26" i="2" s="1"/>
  <c r="C12" i="2"/>
  <c r="K12" i="2" s="1"/>
  <c r="D11" i="2"/>
  <c r="C11" i="2"/>
  <c r="K11" i="2" s="1"/>
  <c r="D10" i="2"/>
  <c r="D17" i="2" s="1"/>
  <c r="C10" i="2"/>
  <c r="K10" i="2" s="1"/>
  <c r="E9" i="2"/>
  <c r="C9" i="2"/>
  <c r="K9" i="2" s="1"/>
  <c r="F8" i="2"/>
  <c r="G8" i="2" s="1"/>
  <c r="H9" i="2" s="1"/>
  <c r="I14" i="2" s="1"/>
  <c r="C8" i="2"/>
  <c r="K8" i="2" s="1"/>
  <c r="F7" i="2"/>
  <c r="G7" i="2" s="1"/>
  <c r="H8" i="2" s="1"/>
  <c r="I13" i="2" s="1"/>
  <c r="C7" i="2"/>
  <c r="K7" i="2" s="1"/>
  <c r="F6" i="2"/>
  <c r="G6" i="2" s="1"/>
  <c r="H7" i="2" s="1"/>
  <c r="I12" i="2" s="1"/>
  <c r="C6" i="2"/>
  <c r="K6" i="2" s="1"/>
  <c r="F5" i="2"/>
  <c r="G5" i="2" s="1"/>
  <c r="H6" i="2" s="1"/>
  <c r="I11" i="2" s="1"/>
  <c r="C5" i="2"/>
  <c r="K5" i="2" s="1"/>
  <c r="F4" i="2"/>
  <c r="G4" i="2" s="1"/>
  <c r="H5" i="2" s="1"/>
  <c r="I10" i="2" s="1"/>
  <c r="C4" i="2"/>
  <c r="K4" i="2" s="1"/>
  <c r="G3" i="2"/>
  <c r="H4" i="2" s="1"/>
  <c r="I9" i="2" s="1"/>
  <c r="F3" i="2"/>
  <c r="C3" i="2"/>
  <c r="K3" i="2" s="1"/>
  <c r="J2" i="2"/>
  <c r="J3" i="2" s="1"/>
  <c r="J4" i="2" s="1"/>
  <c r="J5" i="2" s="1"/>
  <c r="J6" i="2" s="1"/>
  <c r="J7" i="2" s="1"/>
  <c r="G2" i="2"/>
  <c r="H3" i="2" s="1"/>
  <c r="I8" i="2" s="1"/>
  <c r="F2" i="2"/>
  <c r="C2" i="2"/>
  <c r="K2" i="2" s="1"/>
  <c r="L3" i="1"/>
  <c r="L4" i="1"/>
  <c r="N4" i="1" s="1"/>
  <c r="L5" i="1"/>
  <c r="L6" i="1"/>
  <c r="L7" i="1"/>
  <c r="N7" i="1" s="1"/>
  <c r="L2" i="1"/>
  <c r="N2" i="1" s="1"/>
  <c r="N3" i="1"/>
  <c r="N5" i="1"/>
  <c r="N6" i="1"/>
  <c r="F2" i="1"/>
  <c r="F3" i="1"/>
  <c r="F4" i="1"/>
  <c r="F5" i="1"/>
  <c r="G5" i="1" s="1"/>
  <c r="H6" i="1" s="1"/>
  <c r="I11" i="1" s="1"/>
  <c r="F6" i="1"/>
  <c r="F7" i="1"/>
  <c r="G7" i="1" s="1"/>
  <c r="H8" i="1" s="1"/>
  <c r="I13" i="1" s="1"/>
  <c r="F8" i="1"/>
  <c r="G8" i="1" s="1"/>
  <c r="H9" i="1" s="1"/>
  <c r="I14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J2" i="1"/>
  <c r="J3" i="1" s="1"/>
  <c r="J4" i="1" s="1"/>
  <c r="J5" i="1" s="1"/>
  <c r="J6" i="1" s="1"/>
  <c r="J7" i="1" s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M8" i="1" s="1"/>
  <c r="C9" i="1"/>
  <c r="K9" i="1" s="1"/>
  <c r="M9" i="1" s="1"/>
  <c r="C10" i="1"/>
  <c r="K10" i="1" s="1"/>
  <c r="M10" i="1" s="1"/>
  <c r="C11" i="1"/>
  <c r="K11" i="1" s="1"/>
  <c r="M11" i="1" s="1"/>
  <c r="C12" i="1"/>
  <c r="K12" i="1" s="1"/>
  <c r="M12" i="1" s="1"/>
  <c r="C13" i="1"/>
  <c r="K13" i="1" s="1"/>
  <c r="M13" i="1" s="1"/>
  <c r="C14" i="1"/>
  <c r="K14" i="1" s="1"/>
  <c r="M14" i="1" s="1"/>
  <c r="C15" i="1"/>
  <c r="K15" i="1" s="1"/>
  <c r="M15" i="1" s="1"/>
  <c r="C16" i="1"/>
  <c r="K16" i="1" s="1"/>
  <c r="M16" i="1" s="1"/>
  <c r="C17" i="1"/>
  <c r="K17" i="1" s="1"/>
  <c r="M17" i="1" s="1"/>
  <c r="C18" i="1"/>
  <c r="K18" i="1" s="1"/>
  <c r="M18" i="1" s="1"/>
  <c r="C19" i="1"/>
  <c r="K19" i="1" s="1"/>
  <c r="M19" i="1" s="1"/>
  <c r="C20" i="1"/>
  <c r="K20" i="1" s="1"/>
  <c r="M20" i="1" s="1"/>
  <c r="C21" i="1"/>
  <c r="K21" i="1" s="1"/>
  <c r="M21" i="1" s="1"/>
  <c r="C22" i="1"/>
  <c r="K22" i="1" s="1"/>
  <c r="M22" i="1" s="1"/>
  <c r="C23" i="1"/>
  <c r="K23" i="1" s="1"/>
  <c r="M23" i="1" s="1"/>
  <c r="C24" i="1"/>
  <c r="K24" i="1" s="1"/>
  <c r="M24" i="1" s="1"/>
  <c r="C25" i="1"/>
  <c r="K25" i="1" s="1"/>
  <c r="M25" i="1" s="1"/>
  <c r="C26" i="1"/>
  <c r="K26" i="1" s="1"/>
  <c r="M26" i="1" s="1"/>
  <c r="C27" i="1"/>
  <c r="K27" i="1" s="1"/>
  <c r="M27" i="1" s="1"/>
  <c r="C28" i="1"/>
  <c r="K28" i="1" s="1"/>
  <c r="M28" i="1" s="1"/>
  <c r="C29" i="1"/>
  <c r="K29" i="1" s="1"/>
  <c r="M29" i="1" s="1"/>
  <c r="C30" i="1"/>
  <c r="K30" i="1" s="1"/>
  <c r="M30" i="1" s="1"/>
  <c r="C31" i="1"/>
  <c r="K31" i="1" s="1"/>
  <c r="M31" i="1" s="1"/>
  <c r="C32" i="1"/>
  <c r="K32" i="1" s="1"/>
  <c r="M32" i="1" s="1"/>
  <c r="C33" i="1"/>
  <c r="K33" i="1" s="1"/>
  <c r="M33" i="1" s="1"/>
  <c r="C34" i="1"/>
  <c r="K34" i="1" s="1"/>
  <c r="M34" i="1" s="1"/>
  <c r="C35" i="1"/>
  <c r="K35" i="1" s="1"/>
  <c r="M35" i="1" s="1"/>
  <c r="C36" i="1"/>
  <c r="K36" i="1" s="1"/>
  <c r="M36" i="1" s="1"/>
  <c r="C37" i="1"/>
  <c r="K37" i="1" s="1"/>
  <c r="M37" i="1" s="1"/>
  <c r="C38" i="1"/>
  <c r="K38" i="1" s="1"/>
  <c r="M38" i="1" s="1"/>
  <c r="C39" i="1"/>
  <c r="K39" i="1" s="1"/>
  <c r="M39" i="1" s="1"/>
  <c r="C40" i="1"/>
  <c r="K40" i="1" s="1"/>
  <c r="M40" i="1" s="1"/>
  <c r="C41" i="1"/>
  <c r="K41" i="1" s="1"/>
  <c r="M41" i="1" s="1"/>
  <c r="C42" i="1"/>
  <c r="K42" i="1" s="1"/>
  <c r="M42" i="1" s="1"/>
  <c r="C43" i="1"/>
  <c r="K43" i="1" s="1"/>
  <c r="M43" i="1" s="1"/>
  <c r="C44" i="1"/>
  <c r="K44" i="1" s="1"/>
  <c r="M44" i="1" s="1"/>
  <c r="C45" i="1"/>
  <c r="K45" i="1" s="1"/>
  <c r="M45" i="1" s="1"/>
  <c r="C46" i="1"/>
  <c r="K46" i="1" s="1"/>
  <c r="M46" i="1" s="1"/>
  <c r="C47" i="1"/>
  <c r="K47" i="1" s="1"/>
  <c r="M47" i="1" s="1"/>
  <c r="C48" i="1"/>
  <c r="K48" i="1" s="1"/>
  <c r="M48" i="1" s="1"/>
  <c r="C49" i="1"/>
  <c r="K49" i="1" s="1"/>
  <c r="M49" i="1" s="1"/>
  <c r="C50" i="1"/>
  <c r="K50" i="1" s="1"/>
  <c r="M50" i="1" s="1"/>
  <c r="C51" i="1"/>
  <c r="K51" i="1" s="1"/>
  <c r="M51" i="1" s="1"/>
  <c r="C52" i="1"/>
  <c r="K52" i="1" s="1"/>
  <c r="M52" i="1" s="1"/>
  <c r="C53" i="1"/>
  <c r="K53" i="1" s="1"/>
  <c r="M53" i="1" s="1"/>
  <c r="C54" i="1"/>
  <c r="K54" i="1" s="1"/>
  <c r="M54" i="1" s="1"/>
  <c r="C55" i="1"/>
  <c r="K55" i="1" s="1"/>
  <c r="M55" i="1" s="1"/>
  <c r="C56" i="1"/>
  <c r="K56" i="1" s="1"/>
  <c r="M56" i="1" s="1"/>
  <c r="C57" i="1"/>
  <c r="K57" i="1" s="1"/>
  <c r="M57" i="1" s="1"/>
  <c r="C58" i="1"/>
  <c r="K58" i="1" s="1"/>
  <c r="M58" i="1" s="1"/>
  <c r="C59" i="1"/>
  <c r="K59" i="1" s="1"/>
  <c r="M59" i="1" s="1"/>
  <c r="C60" i="1"/>
  <c r="K60" i="1" s="1"/>
  <c r="M60" i="1" s="1"/>
  <c r="C61" i="1"/>
  <c r="K61" i="1" s="1"/>
  <c r="M61" i="1" s="1"/>
  <c r="C62" i="1"/>
  <c r="K62" i="1" s="1"/>
  <c r="M62" i="1" s="1"/>
  <c r="C63" i="1"/>
  <c r="K63" i="1" s="1"/>
  <c r="M63" i="1" s="1"/>
  <c r="C64" i="1"/>
  <c r="K64" i="1" s="1"/>
  <c r="M64" i="1" s="1"/>
  <c r="C65" i="1"/>
  <c r="K65" i="1" s="1"/>
  <c r="M65" i="1" s="1"/>
  <c r="C66" i="1"/>
  <c r="K66" i="1" s="1"/>
  <c r="M66" i="1" s="1"/>
  <c r="C67" i="1"/>
  <c r="K67" i="1" s="1"/>
  <c r="M67" i="1" s="1"/>
  <c r="C68" i="1"/>
  <c r="K68" i="1" s="1"/>
  <c r="M68" i="1" s="1"/>
  <c r="C69" i="1"/>
  <c r="K69" i="1" s="1"/>
  <c r="M69" i="1" s="1"/>
  <c r="C70" i="1"/>
  <c r="K70" i="1" s="1"/>
  <c r="M70" i="1" s="1"/>
  <c r="C71" i="1"/>
  <c r="K71" i="1" s="1"/>
  <c r="M71" i="1" s="1"/>
  <c r="C72" i="1"/>
  <c r="K72" i="1" s="1"/>
  <c r="M72" i="1" s="1"/>
  <c r="C73" i="1"/>
  <c r="K73" i="1" s="1"/>
  <c r="M73" i="1" s="1"/>
  <c r="C74" i="1"/>
  <c r="K74" i="1" s="1"/>
  <c r="M74" i="1" s="1"/>
  <c r="C75" i="1"/>
  <c r="K75" i="1" s="1"/>
  <c r="M75" i="1" s="1"/>
  <c r="C76" i="1"/>
  <c r="K76" i="1" s="1"/>
  <c r="M76" i="1" s="1"/>
  <c r="C77" i="1"/>
  <c r="K77" i="1" s="1"/>
  <c r="M77" i="1" s="1"/>
  <c r="C78" i="1"/>
  <c r="K78" i="1" s="1"/>
  <c r="M78" i="1" s="1"/>
  <c r="C79" i="1"/>
  <c r="K79" i="1" s="1"/>
  <c r="M79" i="1" s="1"/>
  <c r="C80" i="1"/>
  <c r="K80" i="1" s="1"/>
  <c r="M80" i="1" s="1"/>
  <c r="C81" i="1"/>
  <c r="K81" i="1" s="1"/>
  <c r="M81" i="1" s="1"/>
  <c r="C82" i="1"/>
  <c r="K82" i="1" s="1"/>
  <c r="M82" i="1" s="1"/>
  <c r="C83" i="1"/>
  <c r="K83" i="1" s="1"/>
  <c r="M83" i="1" s="1"/>
  <c r="C84" i="1"/>
  <c r="K84" i="1" s="1"/>
  <c r="M84" i="1" s="1"/>
  <c r="C85" i="1"/>
  <c r="K85" i="1" s="1"/>
  <c r="M85" i="1" s="1"/>
  <c r="C86" i="1"/>
  <c r="K86" i="1" s="1"/>
  <c r="M86" i="1" s="1"/>
  <c r="C87" i="1"/>
  <c r="K87" i="1" s="1"/>
  <c r="M87" i="1" s="1"/>
  <c r="C88" i="1"/>
  <c r="K88" i="1" s="1"/>
  <c r="M88" i="1" s="1"/>
  <c r="C89" i="1"/>
  <c r="K89" i="1" s="1"/>
  <c r="M89" i="1" s="1"/>
  <c r="C90" i="1"/>
  <c r="K90" i="1" s="1"/>
  <c r="M90" i="1" s="1"/>
  <c r="C91" i="1"/>
  <c r="K91" i="1" s="1"/>
  <c r="M91" i="1" s="1"/>
  <c r="C92" i="1"/>
  <c r="K92" i="1" s="1"/>
  <c r="M92" i="1" s="1"/>
  <c r="C93" i="1"/>
  <c r="K93" i="1" s="1"/>
  <c r="M93" i="1" s="1"/>
  <c r="C94" i="1"/>
  <c r="K94" i="1" s="1"/>
  <c r="M94" i="1" s="1"/>
  <c r="C95" i="1"/>
  <c r="K95" i="1" s="1"/>
  <c r="M95" i="1" s="1"/>
  <c r="C96" i="1"/>
  <c r="K96" i="1" s="1"/>
  <c r="M96" i="1" s="1"/>
  <c r="C97" i="1"/>
  <c r="K97" i="1" s="1"/>
  <c r="M97" i="1" s="1"/>
  <c r="C98" i="1"/>
  <c r="K98" i="1" s="1"/>
  <c r="M98" i="1" s="1"/>
  <c r="C99" i="1"/>
  <c r="K99" i="1" s="1"/>
  <c r="M99" i="1" s="1"/>
  <c r="C100" i="1"/>
  <c r="K100" i="1" s="1"/>
  <c r="M100" i="1" s="1"/>
  <c r="C101" i="1"/>
  <c r="K101" i="1" s="1"/>
  <c r="M101" i="1" s="1"/>
  <c r="C102" i="1"/>
  <c r="K102" i="1" s="1"/>
  <c r="M102" i="1" s="1"/>
  <c r="C103" i="1"/>
  <c r="K103" i="1" s="1"/>
  <c r="M103" i="1" s="1"/>
  <c r="C104" i="1"/>
  <c r="K104" i="1" s="1"/>
  <c r="M104" i="1" s="1"/>
  <c r="C105" i="1"/>
  <c r="K105" i="1" s="1"/>
  <c r="M105" i="1" s="1"/>
  <c r="C106" i="1"/>
  <c r="K106" i="1" s="1"/>
  <c r="M106" i="1" s="1"/>
  <c r="C107" i="1"/>
  <c r="K107" i="1" s="1"/>
  <c r="M107" i="1" s="1"/>
  <c r="C108" i="1"/>
  <c r="K108" i="1" s="1"/>
  <c r="M108" i="1" s="1"/>
  <c r="C109" i="1"/>
  <c r="K109" i="1" s="1"/>
  <c r="M109" i="1" s="1"/>
  <c r="C110" i="1"/>
  <c r="K110" i="1" s="1"/>
  <c r="M110" i="1" s="1"/>
  <c r="C111" i="1"/>
  <c r="K111" i="1" s="1"/>
  <c r="M111" i="1" s="1"/>
  <c r="C112" i="1"/>
  <c r="K112" i="1" s="1"/>
  <c r="M112" i="1" s="1"/>
  <c r="C113" i="1"/>
  <c r="K113" i="1" s="1"/>
  <c r="M113" i="1" s="1"/>
  <c r="C114" i="1"/>
  <c r="K114" i="1" s="1"/>
  <c r="M114" i="1" s="1"/>
  <c r="C115" i="1"/>
  <c r="K115" i="1" s="1"/>
  <c r="M115" i="1" s="1"/>
  <c r="C116" i="1"/>
  <c r="K116" i="1" s="1"/>
  <c r="M116" i="1" s="1"/>
  <c r="C117" i="1"/>
  <c r="K117" i="1" s="1"/>
  <c r="M117" i="1" s="1"/>
  <c r="C118" i="1"/>
  <c r="K118" i="1" s="1"/>
  <c r="M118" i="1" s="1"/>
  <c r="C119" i="1"/>
  <c r="K119" i="1" s="1"/>
  <c r="M119" i="1" s="1"/>
  <c r="C120" i="1"/>
  <c r="K120" i="1" s="1"/>
  <c r="M120" i="1" s="1"/>
  <c r="C121" i="1"/>
  <c r="K121" i="1" s="1"/>
  <c r="M121" i="1" s="1"/>
  <c r="C122" i="1"/>
  <c r="K122" i="1" s="1"/>
  <c r="M122" i="1" s="1"/>
  <c r="C123" i="1"/>
  <c r="K123" i="1" s="1"/>
  <c r="M123" i="1" s="1"/>
  <c r="C124" i="1"/>
  <c r="K124" i="1" s="1"/>
  <c r="M124" i="1" s="1"/>
  <c r="C125" i="1"/>
  <c r="K125" i="1" s="1"/>
  <c r="M125" i="1" s="1"/>
  <c r="C126" i="1"/>
  <c r="K126" i="1" s="1"/>
  <c r="M126" i="1" s="1"/>
  <c r="C127" i="1"/>
  <c r="K127" i="1" s="1"/>
  <c r="M127" i="1" s="1"/>
  <c r="C128" i="1"/>
  <c r="K128" i="1" s="1"/>
  <c r="M128" i="1" s="1"/>
  <c r="C129" i="1"/>
  <c r="K129" i="1" s="1"/>
  <c r="M129" i="1" s="1"/>
  <c r="C130" i="1"/>
  <c r="K130" i="1" s="1"/>
  <c r="M130" i="1" s="1"/>
  <c r="C131" i="1"/>
  <c r="K131" i="1" s="1"/>
  <c r="M131" i="1" s="1"/>
  <c r="C132" i="1"/>
  <c r="K132" i="1" s="1"/>
  <c r="M132" i="1" s="1"/>
  <c r="C133" i="1"/>
  <c r="K133" i="1" s="1"/>
  <c r="M133" i="1" s="1"/>
  <c r="C134" i="1"/>
  <c r="K134" i="1" s="1"/>
  <c r="M134" i="1" s="1"/>
  <c r="C135" i="1"/>
  <c r="K135" i="1" s="1"/>
  <c r="M135" i="1" s="1"/>
  <c r="C136" i="1"/>
  <c r="K136" i="1" s="1"/>
  <c r="M136" i="1" s="1"/>
  <c r="C137" i="1"/>
  <c r="K137" i="1" s="1"/>
  <c r="M137" i="1" s="1"/>
  <c r="C138" i="1"/>
  <c r="K138" i="1" s="1"/>
  <c r="M138" i="1" s="1"/>
  <c r="C139" i="1"/>
  <c r="K139" i="1" s="1"/>
  <c r="M139" i="1" s="1"/>
  <c r="C140" i="1"/>
  <c r="K140" i="1" s="1"/>
  <c r="M140" i="1" s="1"/>
  <c r="C141" i="1"/>
  <c r="K141" i="1" s="1"/>
  <c r="M141" i="1" s="1"/>
  <c r="C142" i="1"/>
  <c r="K142" i="1" s="1"/>
  <c r="M142" i="1" s="1"/>
  <c r="C143" i="1"/>
  <c r="K143" i="1" s="1"/>
  <c r="M143" i="1" s="1"/>
  <c r="C144" i="1"/>
  <c r="K144" i="1" s="1"/>
  <c r="M144" i="1" s="1"/>
  <c r="C145" i="1"/>
  <c r="K145" i="1" s="1"/>
  <c r="M145" i="1" s="1"/>
  <c r="C146" i="1"/>
  <c r="K146" i="1" s="1"/>
  <c r="M146" i="1" s="1"/>
  <c r="C147" i="1"/>
  <c r="K147" i="1" s="1"/>
  <c r="M147" i="1" s="1"/>
  <c r="C148" i="1"/>
  <c r="K148" i="1" s="1"/>
  <c r="M148" i="1" s="1"/>
  <c r="C149" i="1"/>
  <c r="K149" i="1" s="1"/>
  <c r="M149" i="1" s="1"/>
  <c r="C150" i="1"/>
  <c r="K150" i="1" s="1"/>
  <c r="M150" i="1" s="1"/>
  <c r="C151" i="1"/>
  <c r="K151" i="1" s="1"/>
  <c r="M151" i="1" s="1"/>
  <c r="C152" i="1"/>
  <c r="K152" i="1" s="1"/>
  <c r="M152" i="1" s="1"/>
  <c r="C153" i="1"/>
  <c r="K153" i="1" s="1"/>
  <c r="M153" i="1" s="1"/>
  <c r="C154" i="1"/>
  <c r="K154" i="1" s="1"/>
  <c r="M154" i="1" s="1"/>
  <c r="C155" i="1"/>
  <c r="K155" i="1" s="1"/>
  <c r="M155" i="1" s="1"/>
  <c r="C156" i="1"/>
  <c r="K156" i="1" s="1"/>
  <c r="M156" i="1" s="1"/>
  <c r="C157" i="1"/>
  <c r="K157" i="1" s="1"/>
  <c r="M157" i="1" s="1"/>
  <c r="C158" i="1"/>
  <c r="K158" i="1" s="1"/>
  <c r="M158" i="1" s="1"/>
  <c r="C159" i="1"/>
  <c r="K159" i="1" s="1"/>
  <c r="M159" i="1" s="1"/>
  <c r="C160" i="1"/>
  <c r="K160" i="1" s="1"/>
  <c r="M160" i="1" s="1"/>
  <c r="C161" i="1"/>
  <c r="K161" i="1" s="1"/>
  <c r="M161" i="1" s="1"/>
  <c r="C2" i="1"/>
  <c r="K2" i="1" s="1"/>
  <c r="G3" i="1"/>
  <c r="H4" i="1" s="1"/>
  <c r="I9" i="1" s="1"/>
  <c r="G4" i="1"/>
  <c r="H5" i="1" s="1"/>
  <c r="I10" i="1" s="1"/>
  <c r="G6" i="1"/>
  <c r="H7" i="1" s="1"/>
  <c r="I12" i="1" s="1"/>
  <c r="G2" i="1"/>
  <c r="H3" i="1" s="1"/>
  <c r="I8" i="1" s="1"/>
  <c r="E9" i="1"/>
  <c r="F9" i="1" s="1"/>
  <c r="D11" i="1"/>
  <c r="D18" i="1" s="1"/>
  <c r="D25" i="1" s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2" i="1"/>
  <c r="D19" i="1" s="1"/>
  <c r="D26" i="1" s="1"/>
  <c r="D33" i="1" s="1"/>
  <c r="D40" i="1" s="1"/>
  <c r="D47" i="1" s="1"/>
  <c r="D54" i="1" s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3" i="1"/>
  <c r="D20" i="1" s="1"/>
  <c r="D27" i="1" s="1"/>
  <c r="D34" i="1" s="1"/>
  <c r="D41" i="1" s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4" i="1"/>
  <c r="D21" i="1" s="1"/>
  <c r="D28" i="1" s="1"/>
  <c r="D35" i="1" s="1"/>
  <c r="D42" i="1" s="1"/>
  <c r="D49" i="1" s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5" i="1"/>
  <c r="D22" i="1" s="1"/>
  <c r="D29" i="1" s="1"/>
  <c r="D36" i="1" s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" i="1"/>
  <c r="D23" i="1" s="1"/>
  <c r="D30" i="1" s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0" i="1"/>
  <c r="H6" i="4" l="1"/>
  <c r="I11" i="4" s="1"/>
  <c r="O5" i="4"/>
  <c r="P6" i="4" s="1"/>
  <c r="Q11" i="4" s="1"/>
  <c r="O3" i="4"/>
  <c r="P4" i="4" s="1"/>
  <c r="Q9" i="4" s="1"/>
  <c r="O8" i="4"/>
  <c r="P9" i="4" s="1"/>
  <c r="Q14" i="4" s="1"/>
  <c r="O7" i="4"/>
  <c r="P8" i="4" s="1"/>
  <c r="Q13" i="4" s="1"/>
  <c r="O6" i="4"/>
  <c r="P7" i="4" s="1"/>
  <c r="Q12" i="4" s="1"/>
  <c r="O4" i="4"/>
  <c r="P5" i="4" s="1"/>
  <c r="Q10" i="4" s="1"/>
  <c r="E10" i="4"/>
  <c r="F10" i="4" s="1"/>
  <c r="G10" i="4" s="1"/>
  <c r="L2" i="4"/>
  <c r="N2" i="4" s="1"/>
  <c r="H3" i="4"/>
  <c r="I8" i="4" s="1"/>
  <c r="D26" i="4"/>
  <c r="D25" i="4"/>
  <c r="L7" i="4"/>
  <c r="N7" i="4" s="1"/>
  <c r="D29" i="4"/>
  <c r="M44" i="4"/>
  <c r="M146" i="4"/>
  <c r="D35" i="4"/>
  <c r="M31" i="4"/>
  <c r="M53" i="4"/>
  <c r="M85" i="4"/>
  <c r="L3" i="4"/>
  <c r="N3" i="4" s="1"/>
  <c r="L5" i="4"/>
  <c r="N5" i="4" s="1"/>
  <c r="D34" i="4"/>
  <c r="M32" i="4"/>
  <c r="M37" i="4"/>
  <c r="M45" i="4"/>
  <c r="M90" i="4"/>
  <c r="M99" i="4"/>
  <c r="M26" i="4"/>
  <c r="M42" i="4"/>
  <c r="M28" i="4"/>
  <c r="M48" i="4"/>
  <c r="M120" i="4"/>
  <c r="M138" i="4"/>
  <c r="F9" i="4"/>
  <c r="G9" i="4" s="1"/>
  <c r="M22" i="4"/>
  <c r="M33" i="4"/>
  <c r="M40" i="4"/>
  <c r="M143" i="4"/>
  <c r="L4" i="4"/>
  <c r="N4" i="4" s="1"/>
  <c r="L6" i="4"/>
  <c r="N6" i="4" s="1"/>
  <c r="D31" i="4"/>
  <c r="M20" i="4"/>
  <c r="M24" i="4"/>
  <c r="M49" i="4"/>
  <c r="M97" i="4"/>
  <c r="M161" i="4"/>
  <c r="D30" i="4"/>
  <c r="M21" i="4"/>
  <c r="M25" i="4"/>
  <c r="M29" i="4"/>
  <c r="M36" i="4"/>
  <c r="M41" i="4"/>
  <c r="M52" i="4"/>
  <c r="M81" i="4"/>
  <c r="M130" i="4"/>
  <c r="M101" i="4"/>
  <c r="M93" i="4"/>
  <c r="M105" i="4"/>
  <c r="M139" i="4"/>
  <c r="M153" i="4"/>
  <c r="M86" i="4"/>
  <c r="M149" i="4"/>
  <c r="M106" i="4"/>
  <c r="M112" i="4"/>
  <c r="M126" i="4"/>
  <c r="M133" i="4"/>
  <c r="M137" i="4"/>
  <c r="M145" i="4"/>
  <c r="M57" i="4"/>
  <c r="M61" i="4"/>
  <c r="M65" i="4"/>
  <c r="M69" i="4"/>
  <c r="M73" i="4"/>
  <c r="M77" i="4"/>
  <c r="M98" i="4"/>
  <c r="M110" i="4"/>
  <c r="M151" i="4"/>
  <c r="M89" i="4"/>
  <c r="M96" i="4"/>
  <c r="M104" i="4"/>
  <c r="M118" i="4"/>
  <c r="M131" i="4"/>
  <c r="M147" i="4"/>
  <c r="M159" i="4"/>
  <c r="M92" i="4"/>
  <c r="M100" i="4"/>
  <c r="M109" i="4"/>
  <c r="M135" i="4"/>
  <c r="M107" i="4"/>
  <c r="M111" i="4"/>
  <c r="M115" i="4"/>
  <c r="M119" i="4"/>
  <c r="M123" i="4"/>
  <c r="M127" i="4"/>
  <c r="M108" i="4"/>
  <c r="M116" i="4"/>
  <c r="M124" i="4"/>
  <c r="M155" i="4"/>
  <c r="M162" i="4"/>
  <c r="M164" i="4"/>
  <c r="I12" i="3"/>
  <c r="I10" i="3"/>
  <c r="I11" i="3"/>
  <c r="I15" i="3"/>
  <c r="I9" i="3"/>
  <c r="M17" i="3"/>
  <c r="M8" i="3"/>
  <c r="M11" i="3"/>
  <c r="M14" i="3"/>
  <c r="D36" i="3"/>
  <c r="L5" i="3"/>
  <c r="N5" i="3" s="1"/>
  <c r="D25" i="3"/>
  <c r="L6" i="3"/>
  <c r="N6" i="3" s="1"/>
  <c r="M9" i="3"/>
  <c r="D26" i="3"/>
  <c r="M20" i="3"/>
  <c r="L7" i="3"/>
  <c r="N7" i="3" s="1"/>
  <c r="M16" i="3"/>
  <c r="M21" i="3"/>
  <c r="L3" i="3"/>
  <c r="N3" i="3" s="1"/>
  <c r="E11" i="3"/>
  <c r="F10" i="3"/>
  <c r="I16" i="3" s="1"/>
  <c r="M70" i="3"/>
  <c r="M132" i="3"/>
  <c r="M76" i="3"/>
  <c r="M61" i="3"/>
  <c r="D30" i="3"/>
  <c r="M50" i="3"/>
  <c r="M66" i="3"/>
  <c r="M82" i="3"/>
  <c r="M103" i="3"/>
  <c r="M108" i="3"/>
  <c r="M149" i="3"/>
  <c r="D20" i="3"/>
  <c r="M72" i="3"/>
  <c r="M78" i="3"/>
  <c r="M109" i="3"/>
  <c r="M145" i="3"/>
  <c r="D17" i="3"/>
  <c r="M26" i="3"/>
  <c r="M28" i="3"/>
  <c r="M30" i="3"/>
  <c r="M32" i="3"/>
  <c r="M34" i="3"/>
  <c r="M36" i="3"/>
  <c r="M38" i="3"/>
  <c r="M40" i="3"/>
  <c r="M42" i="3"/>
  <c r="M44" i="3"/>
  <c r="M46" i="3"/>
  <c r="M53" i="3"/>
  <c r="M63" i="3"/>
  <c r="M68" i="3"/>
  <c r="M74" i="3"/>
  <c r="D28" i="3"/>
  <c r="M55" i="3"/>
  <c r="M51" i="3"/>
  <c r="M80" i="3"/>
  <c r="M116" i="3"/>
  <c r="M127" i="3"/>
  <c r="M85" i="3"/>
  <c r="M87" i="3"/>
  <c r="M90" i="3"/>
  <c r="M86" i="3"/>
  <c r="M88" i="3"/>
  <c r="M106" i="3"/>
  <c r="M124" i="3"/>
  <c r="M137" i="3"/>
  <c r="M141" i="3"/>
  <c r="M83" i="3"/>
  <c r="M117" i="3"/>
  <c r="M125" i="3"/>
  <c r="M98" i="3"/>
  <c r="M143" i="3"/>
  <c r="M81" i="3"/>
  <c r="M84" i="3"/>
  <c r="M92" i="3"/>
  <c r="M104" i="3"/>
  <c r="M136" i="3"/>
  <c r="M113" i="3"/>
  <c r="M121" i="3"/>
  <c r="M154" i="3"/>
  <c r="M158" i="3"/>
  <c r="M111" i="3"/>
  <c r="M119" i="3"/>
  <c r="M148" i="3"/>
  <c r="M159" i="3"/>
  <c r="M112" i="3"/>
  <c r="M120" i="3"/>
  <c r="M152" i="3"/>
  <c r="M97" i="3"/>
  <c r="M138" i="3"/>
  <c r="M142" i="3"/>
  <c r="M114" i="3"/>
  <c r="M122" i="3"/>
  <c r="M126" i="3"/>
  <c r="M133" i="3"/>
  <c r="M153" i="3"/>
  <c r="M130" i="3"/>
  <c r="M146" i="3"/>
  <c r="M140" i="3"/>
  <c r="M156" i="3"/>
  <c r="M134" i="3"/>
  <c r="M150" i="3"/>
  <c r="M128" i="3"/>
  <c r="M144" i="3"/>
  <c r="M160" i="3"/>
  <c r="E10" i="2"/>
  <c r="F10" i="2" s="1"/>
  <c r="G10" i="2" s="1"/>
  <c r="H11" i="2" s="1"/>
  <c r="I16" i="2" s="1"/>
  <c r="L2" i="2"/>
  <c r="L4" i="2"/>
  <c r="L7" i="2"/>
  <c r="J8" i="2" s="1"/>
  <c r="L8" i="2" s="1"/>
  <c r="L5" i="2"/>
  <c r="D44" i="2"/>
  <c r="E11" i="2"/>
  <c r="D29" i="2"/>
  <c r="D33" i="2"/>
  <c r="L6" i="2"/>
  <c r="D24" i="2"/>
  <c r="D28" i="2"/>
  <c r="F9" i="2"/>
  <c r="G9" i="2" s="1"/>
  <c r="H10" i="2" s="1"/>
  <c r="I15" i="2" s="1"/>
  <c r="D18" i="2"/>
  <c r="D34" i="2"/>
  <c r="L3" i="2"/>
  <c r="J8" i="1"/>
  <c r="U6" i="1"/>
  <c r="E10" i="1"/>
  <c r="E11" i="1" s="1"/>
  <c r="E12" i="1" s="1"/>
  <c r="E13" i="1" s="1"/>
  <c r="G9" i="1"/>
  <c r="H10" i="1" s="1"/>
  <c r="I15" i="1" s="1"/>
  <c r="F11" i="1"/>
  <c r="F10" i="1"/>
  <c r="G10" i="1" s="1"/>
  <c r="D17" i="1"/>
  <c r="D24" i="1" s="1"/>
  <c r="D31" i="1" s="1"/>
  <c r="D38" i="1" s="1"/>
  <c r="D45" i="1" s="1"/>
  <c r="D52" i="1" s="1"/>
  <c r="D59" i="1" s="1"/>
  <c r="D66" i="1" s="1"/>
  <c r="E11" i="4" l="1"/>
  <c r="F11" i="4" s="1"/>
  <c r="G11" i="4" s="1"/>
  <c r="H12" i="4" s="1"/>
  <c r="I17" i="4" s="1"/>
  <c r="H10" i="4"/>
  <c r="I15" i="4" s="1"/>
  <c r="O9" i="4"/>
  <c r="P10" i="4" s="1"/>
  <c r="Q15" i="4" s="1"/>
  <c r="H11" i="4"/>
  <c r="I16" i="4" s="1"/>
  <c r="O10" i="4"/>
  <c r="P11" i="4" s="1"/>
  <c r="Q16" i="4" s="1"/>
  <c r="D38" i="4"/>
  <c r="J8" i="4"/>
  <c r="D41" i="4"/>
  <c r="D42" i="4"/>
  <c r="E12" i="4"/>
  <c r="D36" i="4"/>
  <c r="D32" i="4"/>
  <c r="D33" i="4"/>
  <c r="D37" i="4"/>
  <c r="D27" i="3"/>
  <c r="D32" i="3"/>
  <c r="D24" i="3"/>
  <c r="D35" i="3"/>
  <c r="D37" i="3"/>
  <c r="L8" i="3"/>
  <c r="N8" i="3" s="1"/>
  <c r="F11" i="3"/>
  <c r="I17" i="3" s="1"/>
  <c r="E12" i="3"/>
  <c r="D43" i="3"/>
  <c r="D33" i="3"/>
  <c r="J9" i="2"/>
  <c r="L9" i="2"/>
  <c r="J10" i="2" s="1"/>
  <c r="D40" i="2"/>
  <c r="D36" i="2"/>
  <c r="D51" i="2"/>
  <c r="D35" i="2"/>
  <c r="F11" i="2"/>
  <c r="G11" i="2" s="1"/>
  <c r="H12" i="2" s="1"/>
  <c r="I17" i="2" s="1"/>
  <c r="E12" i="2"/>
  <c r="D41" i="2"/>
  <c r="D25" i="2"/>
  <c r="D31" i="2"/>
  <c r="L8" i="1"/>
  <c r="N8" i="1" s="1"/>
  <c r="F12" i="1"/>
  <c r="E14" i="1"/>
  <c r="F13" i="1"/>
  <c r="D73" i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H11" i="1"/>
  <c r="I16" i="1" s="1"/>
  <c r="G11" i="1"/>
  <c r="H12" i="1" s="1"/>
  <c r="I17" i="1" s="1"/>
  <c r="O11" i="4" l="1"/>
  <c r="P12" i="4" s="1"/>
  <c r="Q17" i="4" s="1"/>
  <c r="D43" i="4"/>
  <c r="D48" i="4"/>
  <c r="L8" i="4"/>
  <c r="N8" i="4" s="1"/>
  <c r="J9" i="4"/>
  <c r="D44" i="4"/>
  <c r="D40" i="4"/>
  <c r="D45" i="4"/>
  <c r="D39" i="4"/>
  <c r="D49" i="4"/>
  <c r="F12" i="4"/>
  <c r="G12" i="4" s="1"/>
  <c r="O12" i="4" s="1"/>
  <c r="P13" i="4" s="1"/>
  <c r="Q18" i="4" s="1"/>
  <c r="E13" i="4"/>
  <c r="J9" i="3"/>
  <c r="L9" i="3" s="1"/>
  <c r="N9" i="3" s="1"/>
  <c r="F12" i="3"/>
  <c r="I18" i="3" s="1"/>
  <c r="E13" i="3"/>
  <c r="D42" i="3"/>
  <c r="D31" i="3"/>
  <c r="D34" i="3"/>
  <c r="D40" i="3"/>
  <c r="D39" i="3"/>
  <c r="D50" i="3"/>
  <c r="D44" i="3"/>
  <c r="L10" i="2"/>
  <c r="J11" i="2"/>
  <c r="D58" i="2"/>
  <c r="F12" i="2"/>
  <c r="G12" i="2" s="1"/>
  <c r="H13" i="2" s="1"/>
  <c r="I18" i="2" s="1"/>
  <c r="E13" i="2"/>
  <c r="D47" i="2"/>
  <c r="D32" i="2"/>
  <c r="D48" i="2"/>
  <c r="D43" i="2"/>
  <c r="D38" i="2"/>
  <c r="D42" i="2"/>
  <c r="J9" i="1"/>
  <c r="E15" i="1"/>
  <c r="F14" i="1"/>
  <c r="G12" i="1"/>
  <c r="H13" i="1" s="1"/>
  <c r="I18" i="1" s="1"/>
  <c r="L9" i="4" l="1"/>
  <c r="N9" i="4" s="1"/>
  <c r="D51" i="4"/>
  <c r="D46" i="4"/>
  <c r="D56" i="4"/>
  <c r="D52" i="4"/>
  <c r="F13" i="4"/>
  <c r="G13" i="4" s="1"/>
  <c r="E14" i="4"/>
  <c r="D55" i="4"/>
  <c r="H13" i="4"/>
  <c r="I18" i="4" s="1"/>
  <c r="D47" i="4"/>
  <c r="D50" i="4"/>
  <c r="J10" i="3"/>
  <c r="L10" i="3" s="1"/>
  <c r="N10" i="3" s="1"/>
  <c r="D38" i="3"/>
  <c r="D49" i="3"/>
  <c r="F13" i="3"/>
  <c r="I19" i="3" s="1"/>
  <c r="E14" i="3"/>
  <c r="D46" i="3"/>
  <c r="D51" i="3"/>
  <c r="D47" i="3"/>
  <c r="D57" i="3"/>
  <c r="D41" i="3"/>
  <c r="D45" i="2"/>
  <c r="D54" i="2"/>
  <c r="D50" i="2"/>
  <c r="D65" i="2"/>
  <c r="D49" i="2"/>
  <c r="L11" i="2"/>
  <c r="J12" i="2" s="1"/>
  <c r="E14" i="2"/>
  <c r="F13" i="2"/>
  <c r="G13" i="2" s="1"/>
  <c r="H14" i="2" s="1"/>
  <c r="I19" i="2" s="1"/>
  <c r="D55" i="2"/>
  <c r="D39" i="2"/>
  <c r="L9" i="1"/>
  <c r="N9" i="1" s="1"/>
  <c r="E16" i="1"/>
  <c r="F15" i="1"/>
  <c r="G13" i="1"/>
  <c r="H14" i="1" s="1"/>
  <c r="I19" i="1" s="1"/>
  <c r="H14" i="4" l="1"/>
  <c r="I19" i="4" s="1"/>
  <c r="O13" i="4"/>
  <c r="P14" i="4" s="1"/>
  <c r="Q19" i="4" s="1"/>
  <c r="D63" i="4"/>
  <c r="D62" i="4"/>
  <c r="D53" i="4"/>
  <c r="F14" i="4"/>
  <c r="G14" i="4" s="1"/>
  <c r="E15" i="4"/>
  <c r="D58" i="4"/>
  <c r="D57" i="4"/>
  <c r="D54" i="4"/>
  <c r="D59" i="4"/>
  <c r="J10" i="4"/>
  <c r="F14" i="3"/>
  <c r="I20" i="3" s="1"/>
  <c r="E15" i="3"/>
  <c r="D56" i="3"/>
  <c r="D48" i="3"/>
  <c r="D54" i="3"/>
  <c r="J11" i="3"/>
  <c r="D58" i="3"/>
  <c r="D45" i="3"/>
  <c r="D64" i="3"/>
  <c r="D53" i="3"/>
  <c r="L12" i="2"/>
  <c r="J13" i="2" s="1"/>
  <c r="D72" i="2"/>
  <c r="D62" i="2"/>
  <c r="D57" i="2"/>
  <c r="D61" i="2"/>
  <c r="F14" i="2"/>
  <c r="G14" i="2" s="1"/>
  <c r="H15" i="2" s="1"/>
  <c r="I20" i="2" s="1"/>
  <c r="E15" i="2"/>
  <c r="D46" i="2"/>
  <c r="D56" i="2"/>
  <c r="D52" i="2"/>
  <c r="J10" i="1"/>
  <c r="F16" i="1"/>
  <c r="E17" i="1"/>
  <c r="G14" i="1"/>
  <c r="H15" i="1" s="1"/>
  <c r="I20" i="1" s="1"/>
  <c r="H15" i="4" l="1"/>
  <c r="I20" i="4" s="1"/>
  <c r="O14" i="4"/>
  <c r="P15" i="4" s="1"/>
  <c r="Q20" i="4" s="1"/>
  <c r="D60" i="4"/>
  <c r="D61" i="4"/>
  <c r="L10" i="4"/>
  <c r="N10" i="4" s="1"/>
  <c r="D69" i="4"/>
  <c r="D70" i="4"/>
  <c r="D64" i="4"/>
  <c r="D65" i="4"/>
  <c r="D66" i="4"/>
  <c r="F15" i="4"/>
  <c r="G15" i="4" s="1"/>
  <c r="E16" i="4"/>
  <c r="D52" i="3"/>
  <c r="D55" i="3"/>
  <c r="D65" i="3"/>
  <c r="D63" i="3"/>
  <c r="L11" i="3"/>
  <c r="N11" i="3" s="1"/>
  <c r="F15" i="3"/>
  <c r="I21" i="3" s="1"/>
  <c r="E16" i="3"/>
  <c r="D61" i="3"/>
  <c r="D71" i="3"/>
  <c r="D60" i="3"/>
  <c r="D63" i="2"/>
  <c r="D64" i="2"/>
  <c r="D69" i="2"/>
  <c r="E16" i="2"/>
  <c r="F15" i="2"/>
  <c r="G15" i="2" s="1"/>
  <c r="H16" i="2" s="1"/>
  <c r="I21" i="2" s="1"/>
  <c r="D53" i="2"/>
  <c r="D79" i="2"/>
  <c r="D68" i="2"/>
  <c r="D59" i="2"/>
  <c r="L13" i="2"/>
  <c r="J14" i="2"/>
  <c r="L10" i="1"/>
  <c r="N10" i="1" s="1"/>
  <c r="E18" i="1"/>
  <c r="F17" i="1"/>
  <c r="G15" i="1"/>
  <c r="H16" i="1" s="1"/>
  <c r="I21" i="1" s="1"/>
  <c r="H16" i="4" l="1"/>
  <c r="I21" i="4" s="1"/>
  <c r="O15" i="4"/>
  <c r="P16" i="4" s="1"/>
  <c r="Q21" i="4" s="1"/>
  <c r="D76" i="4"/>
  <c r="J11" i="4"/>
  <c r="D71" i="4"/>
  <c r="F16" i="4"/>
  <c r="G16" i="4" s="1"/>
  <c r="E17" i="4"/>
  <c r="D68" i="4"/>
  <c r="D67" i="4"/>
  <c r="D72" i="4"/>
  <c r="D77" i="4"/>
  <c r="D73" i="4"/>
  <c r="J12" i="3"/>
  <c r="D78" i="3"/>
  <c r="D70" i="3"/>
  <c r="D68" i="3"/>
  <c r="D72" i="3"/>
  <c r="F16" i="3"/>
  <c r="I22" i="3" s="1"/>
  <c r="E17" i="3"/>
  <c r="D67" i="3"/>
  <c r="D62" i="3"/>
  <c r="D59" i="3"/>
  <c r="F16" i="2"/>
  <c r="G16" i="2" s="1"/>
  <c r="H17" i="2" s="1"/>
  <c r="I22" i="2" s="1"/>
  <c r="E17" i="2"/>
  <c r="D70" i="2"/>
  <c r="D75" i="2"/>
  <c r="D76" i="2"/>
  <c r="L14" i="2"/>
  <c r="J15" i="2" s="1"/>
  <c r="D71" i="2"/>
  <c r="D60" i="2"/>
  <c r="D66" i="2"/>
  <c r="D86" i="2"/>
  <c r="J11" i="1"/>
  <c r="E19" i="1"/>
  <c r="F18" i="1"/>
  <c r="G16" i="1"/>
  <c r="H17" i="1" s="1"/>
  <c r="I22" i="1" s="1"/>
  <c r="H17" i="4" l="1"/>
  <c r="I22" i="4" s="1"/>
  <c r="O16" i="4"/>
  <c r="P17" i="4" s="1"/>
  <c r="Q22" i="4" s="1"/>
  <c r="D75" i="4"/>
  <c r="F17" i="4"/>
  <c r="G17" i="4" s="1"/>
  <c r="E18" i="4"/>
  <c r="D78" i="4"/>
  <c r="D84" i="4"/>
  <c r="D79" i="4"/>
  <c r="D74" i="4"/>
  <c r="L11" i="4"/>
  <c r="N11" i="4" s="1"/>
  <c r="D80" i="4"/>
  <c r="D83" i="4"/>
  <c r="L12" i="3"/>
  <c r="N12" i="3" s="1"/>
  <c r="D79" i="3"/>
  <c r="D69" i="3"/>
  <c r="D75" i="3"/>
  <c r="D77" i="3"/>
  <c r="F17" i="3"/>
  <c r="I23" i="3" s="1"/>
  <c r="E18" i="3"/>
  <c r="D85" i="3"/>
  <c r="D74" i="3"/>
  <c r="D66" i="3"/>
  <c r="D73" i="2"/>
  <c r="D82" i="2"/>
  <c r="D93" i="2"/>
  <c r="D67" i="2"/>
  <c r="L15" i="2"/>
  <c r="J16" i="2" s="1"/>
  <c r="D83" i="2"/>
  <c r="F17" i="2"/>
  <c r="G17" i="2" s="1"/>
  <c r="H18" i="2" s="1"/>
  <c r="I23" i="2" s="1"/>
  <c r="E18" i="2"/>
  <c r="D78" i="2"/>
  <c r="D77" i="2"/>
  <c r="L11" i="1"/>
  <c r="N11" i="1" s="1"/>
  <c r="E20" i="1"/>
  <c r="F19" i="1"/>
  <c r="G17" i="1"/>
  <c r="H18" i="1" s="1"/>
  <c r="I23" i="1" s="1"/>
  <c r="H18" i="4" l="1"/>
  <c r="I23" i="4" s="1"/>
  <c r="O17" i="4"/>
  <c r="P18" i="4" s="1"/>
  <c r="Q23" i="4" s="1"/>
  <c r="J12" i="4"/>
  <c r="D87" i="4"/>
  <c r="D91" i="4"/>
  <c r="D85" i="4"/>
  <c r="L12" i="4"/>
  <c r="N12" i="4" s="1"/>
  <c r="F18" i="4"/>
  <c r="G18" i="4" s="1"/>
  <c r="E19" i="4"/>
  <c r="D90" i="4"/>
  <c r="D86" i="4"/>
  <c r="D81" i="4"/>
  <c r="D82" i="4"/>
  <c r="J13" i="3"/>
  <c r="D73" i="3"/>
  <c r="D84" i="3"/>
  <c r="D86" i="3"/>
  <c r="D81" i="3"/>
  <c r="D82" i="3"/>
  <c r="D92" i="3"/>
  <c r="D76" i="3"/>
  <c r="L13" i="3"/>
  <c r="N13" i="3" s="1"/>
  <c r="F18" i="3"/>
  <c r="I24" i="3" s="1"/>
  <c r="E19" i="3"/>
  <c r="L16" i="2"/>
  <c r="J17" i="2" s="1"/>
  <c r="D74" i="2"/>
  <c r="F18" i="2"/>
  <c r="G18" i="2" s="1"/>
  <c r="H19" i="2" s="1"/>
  <c r="I24" i="2" s="1"/>
  <c r="E19" i="2"/>
  <c r="D89" i="2"/>
  <c r="D85" i="2"/>
  <c r="D90" i="2"/>
  <c r="D100" i="2"/>
  <c r="D84" i="2"/>
  <c r="D80" i="2"/>
  <c r="J12" i="1"/>
  <c r="E21" i="1"/>
  <c r="F20" i="1"/>
  <c r="G18" i="1"/>
  <c r="H19" i="1" s="1"/>
  <c r="I24" i="1" s="1"/>
  <c r="H19" i="4" l="1"/>
  <c r="I24" i="4" s="1"/>
  <c r="O18" i="4"/>
  <c r="P19" i="4" s="1"/>
  <c r="Q24" i="4" s="1"/>
  <c r="D88" i="4"/>
  <c r="J13" i="4"/>
  <c r="D92" i="4"/>
  <c r="D93" i="4"/>
  <c r="D97" i="4"/>
  <c r="D98" i="4"/>
  <c r="D89" i="4"/>
  <c r="F19" i="4"/>
  <c r="G19" i="4" s="1"/>
  <c r="E20" i="4"/>
  <c r="D94" i="4"/>
  <c r="D88" i="3"/>
  <c r="D80" i="3"/>
  <c r="J14" i="3"/>
  <c r="D83" i="3"/>
  <c r="D93" i="3"/>
  <c r="D99" i="3"/>
  <c r="F19" i="3"/>
  <c r="I25" i="3" s="1"/>
  <c r="E20" i="3"/>
  <c r="D91" i="3"/>
  <c r="D89" i="3"/>
  <c r="L17" i="2"/>
  <c r="J18" i="2"/>
  <c r="D91" i="2"/>
  <c r="D107" i="2"/>
  <c r="D96" i="2"/>
  <c r="F19" i="2"/>
  <c r="G19" i="2" s="1"/>
  <c r="H20" i="2" s="1"/>
  <c r="I25" i="2" s="1"/>
  <c r="E20" i="2"/>
  <c r="D92" i="2"/>
  <c r="D97" i="2"/>
  <c r="D81" i="2"/>
  <c r="D87" i="2"/>
  <c r="L12" i="1"/>
  <c r="N12" i="1" s="1"/>
  <c r="E22" i="1"/>
  <c r="F21" i="1"/>
  <c r="G19" i="1"/>
  <c r="H20" i="1" s="1"/>
  <c r="I25" i="1" s="1"/>
  <c r="H20" i="4" l="1"/>
  <c r="I25" i="4" s="1"/>
  <c r="O19" i="4"/>
  <c r="P20" i="4" s="1"/>
  <c r="Q25" i="4" s="1"/>
  <c r="D104" i="4"/>
  <c r="D96" i="4"/>
  <c r="D99" i="4"/>
  <c r="F20" i="4"/>
  <c r="G20" i="4" s="1"/>
  <c r="E21" i="4"/>
  <c r="D100" i="4"/>
  <c r="D105" i="4"/>
  <c r="L13" i="4"/>
  <c r="N13" i="4" s="1"/>
  <c r="D101" i="4"/>
  <c r="D95" i="4"/>
  <c r="D98" i="3"/>
  <c r="D90" i="3"/>
  <c r="D96" i="3"/>
  <c r="D95" i="3"/>
  <c r="D100" i="3"/>
  <c r="F20" i="3"/>
  <c r="I26" i="3" s="1"/>
  <c r="E21" i="3"/>
  <c r="L14" i="3"/>
  <c r="N14" i="3" s="1"/>
  <c r="D87" i="3"/>
  <c r="D106" i="3"/>
  <c r="D88" i="2"/>
  <c r="D104" i="2"/>
  <c r="D114" i="2"/>
  <c r="D99" i="2"/>
  <c r="D103" i="2"/>
  <c r="D98" i="2"/>
  <c r="F20" i="2"/>
  <c r="G20" i="2" s="1"/>
  <c r="H21" i="2" s="1"/>
  <c r="I26" i="2" s="1"/>
  <c r="E21" i="2"/>
  <c r="L18" i="2"/>
  <c r="J19" i="2" s="1"/>
  <c r="D94" i="2"/>
  <c r="J13" i="1"/>
  <c r="E23" i="1"/>
  <c r="F22" i="1"/>
  <c r="G20" i="1"/>
  <c r="H21" i="1" s="1"/>
  <c r="I26" i="1" s="1"/>
  <c r="H21" i="4" l="1"/>
  <c r="I26" i="4" s="1"/>
  <c r="O20" i="4"/>
  <c r="P21" i="4" s="1"/>
  <c r="Q26" i="4" s="1"/>
  <c r="F21" i="4"/>
  <c r="G21" i="4" s="1"/>
  <c r="E22" i="4"/>
  <c r="D108" i="4"/>
  <c r="D106" i="4"/>
  <c r="J14" i="4"/>
  <c r="D102" i="4"/>
  <c r="D112" i="4"/>
  <c r="D103" i="4"/>
  <c r="D107" i="4"/>
  <c r="D111" i="4"/>
  <c r="D94" i="3"/>
  <c r="D107" i="3"/>
  <c r="D105" i="3"/>
  <c r="D102" i="3"/>
  <c r="J15" i="3"/>
  <c r="D103" i="3"/>
  <c r="F21" i="3"/>
  <c r="I27" i="3" s="1"/>
  <c r="E22" i="3"/>
  <c r="D113" i="3"/>
  <c r="D97" i="3"/>
  <c r="L19" i="2"/>
  <c r="J20" i="2" s="1"/>
  <c r="D110" i="2"/>
  <c r="D106" i="2"/>
  <c r="F21" i="2"/>
  <c r="G21" i="2" s="1"/>
  <c r="H22" i="2" s="1"/>
  <c r="I27" i="2" s="1"/>
  <c r="E22" i="2"/>
  <c r="D121" i="2"/>
  <c r="D101" i="2"/>
  <c r="D111" i="2"/>
  <c r="D105" i="2"/>
  <c r="D95" i="2"/>
  <c r="L13" i="1"/>
  <c r="N13" i="1" s="1"/>
  <c r="E24" i="1"/>
  <c r="F23" i="1"/>
  <c r="G21" i="1"/>
  <c r="H22" i="1" s="1"/>
  <c r="I27" i="1" s="1"/>
  <c r="H22" i="4" l="1"/>
  <c r="I27" i="4" s="1"/>
  <c r="O21" i="4"/>
  <c r="P22" i="4" s="1"/>
  <c r="Q27" i="4" s="1"/>
  <c r="D109" i="4"/>
  <c r="L14" i="4"/>
  <c r="N14" i="4" s="1"/>
  <c r="D110" i="4"/>
  <c r="D113" i="4"/>
  <c r="D115" i="4"/>
  <c r="F22" i="4"/>
  <c r="G22" i="4" s="1"/>
  <c r="E23" i="4"/>
  <c r="D114" i="4"/>
  <c r="D119" i="4"/>
  <c r="D118" i="4"/>
  <c r="D109" i="3"/>
  <c r="D120" i="3"/>
  <c r="F22" i="3"/>
  <c r="I28" i="3" s="1"/>
  <c r="E23" i="3"/>
  <c r="D112" i="3"/>
  <c r="D114" i="3"/>
  <c r="D110" i="3"/>
  <c r="D104" i="3"/>
  <c r="L15" i="3"/>
  <c r="N15" i="3" s="1"/>
  <c r="D101" i="3"/>
  <c r="F22" i="2"/>
  <c r="G22" i="2" s="1"/>
  <c r="H23" i="2" s="1"/>
  <c r="I28" i="2" s="1"/>
  <c r="E23" i="2"/>
  <c r="D118" i="2"/>
  <c r="D108" i="2"/>
  <c r="D117" i="2"/>
  <c r="L20" i="2"/>
  <c r="J21" i="2" s="1"/>
  <c r="D113" i="2"/>
  <c r="D102" i="2"/>
  <c r="D128" i="2"/>
  <c r="D112" i="2"/>
  <c r="J14" i="1"/>
  <c r="E25" i="1"/>
  <c r="F24" i="1"/>
  <c r="G22" i="1"/>
  <c r="H23" i="1" s="1"/>
  <c r="I28" i="1" s="1"/>
  <c r="H23" i="4" l="1"/>
  <c r="I28" i="4" s="1"/>
  <c r="O22" i="4"/>
  <c r="P23" i="4" s="1"/>
  <c r="Q28" i="4" s="1"/>
  <c r="D126" i="4"/>
  <c r="D117" i="4"/>
  <c r="F23" i="4"/>
  <c r="G23" i="4" s="1"/>
  <c r="E24" i="4"/>
  <c r="J15" i="4"/>
  <c r="D121" i="4"/>
  <c r="D120" i="4"/>
  <c r="D125" i="4"/>
  <c r="D122" i="4"/>
  <c r="D116" i="4"/>
  <c r="J16" i="3"/>
  <c r="L16" i="3" s="1"/>
  <c r="N16" i="3" s="1"/>
  <c r="D116" i="3"/>
  <c r="D111" i="3"/>
  <c r="D119" i="3"/>
  <c r="D117" i="3"/>
  <c r="D127" i="3"/>
  <c r="F23" i="3"/>
  <c r="I29" i="3" s="1"/>
  <c r="E24" i="3"/>
  <c r="D108" i="3"/>
  <c r="D121" i="3"/>
  <c r="D115" i="2"/>
  <c r="D124" i="2"/>
  <c r="D109" i="2"/>
  <c r="D120" i="2"/>
  <c r="D119" i="2"/>
  <c r="D125" i="2"/>
  <c r="L21" i="2"/>
  <c r="J22" i="2" s="1"/>
  <c r="F23" i="2"/>
  <c r="G23" i="2" s="1"/>
  <c r="H24" i="2" s="1"/>
  <c r="I29" i="2" s="1"/>
  <c r="E24" i="2"/>
  <c r="D135" i="2"/>
  <c r="L14" i="1"/>
  <c r="N14" i="1" s="1"/>
  <c r="E26" i="1"/>
  <c r="F25" i="1"/>
  <c r="G23" i="1"/>
  <c r="H24" i="1" s="1"/>
  <c r="I29" i="1" s="1"/>
  <c r="H24" i="4" l="1"/>
  <c r="I29" i="4" s="1"/>
  <c r="O23" i="4"/>
  <c r="P24" i="4" s="1"/>
  <c r="Q29" i="4" s="1"/>
  <c r="D128" i="4"/>
  <c r="F24" i="4"/>
  <c r="G24" i="4" s="1"/>
  <c r="E25" i="4"/>
  <c r="L15" i="4"/>
  <c r="N15" i="4" s="1"/>
  <c r="D129" i="4"/>
  <c r="D124" i="4"/>
  <c r="D127" i="4"/>
  <c r="D132" i="4"/>
  <c r="D123" i="4"/>
  <c r="D133" i="4"/>
  <c r="J17" i="3"/>
  <c r="L17" i="3" s="1"/>
  <c r="N17" i="3" s="1"/>
  <c r="D115" i="3"/>
  <c r="D126" i="3"/>
  <c r="F24" i="3"/>
  <c r="I30" i="3" s="1"/>
  <c r="E25" i="3"/>
  <c r="D134" i="3"/>
  <c r="D118" i="3"/>
  <c r="D124" i="3"/>
  <c r="D123" i="3"/>
  <c r="D128" i="3"/>
  <c r="L22" i="2"/>
  <c r="J23" i="2" s="1"/>
  <c r="F24" i="2"/>
  <c r="G24" i="2" s="1"/>
  <c r="H25" i="2" s="1"/>
  <c r="I30" i="2" s="1"/>
  <c r="E25" i="2"/>
  <c r="D127" i="2"/>
  <c r="D116" i="2"/>
  <c r="D132" i="2"/>
  <c r="D131" i="2"/>
  <c r="D142" i="2"/>
  <c r="D126" i="2"/>
  <c r="D122" i="2"/>
  <c r="J15" i="1"/>
  <c r="E27" i="1"/>
  <c r="F26" i="1"/>
  <c r="G24" i="1"/>
  <c r="H25" i="1" s="1"/>
  <c r="I30" i="1" s="1"/>
  <c r="H25" i="4" l="1"/>
  <c r="I30" i="4" s="1"/>
  <c r="O24" i="4"/>
  <c r="P25" i="4" s="1"/>
  <c r="Q30" i="4" s="1"/>
  <c r="J16" i="4"/>
  <c r="L16" i="4" s="1"/>
  <c r="N16" i="4" s="1"/>
  <c r="D130" i="4"/>
  <c r="F25" i="4"/>
  <c r="G25" i="4" s="1"/>
  <c r="E26" i="4"/>
  <c r="D136" i="4"/>
  <c r="D139" i="4"/>
  <c r="D140" i="4"/>
  <c r="D134" i="4"/>
  <c r="D131" i="4"/>
  <c r="D135" i="4"/>
  <c r="J18" i="3"/>
  <c r="L18" i="3" s="1"/>
  <c r="N18" i="3" s="1"/>
  <c r="D141" i="3"/>
  <c r="F25" i="3"/>
  <c r="I31" i="3" s="1"/>
  <c r="E26" i="3"/>
  <c r="D130" i="3"/>
  <c r="D135" i="3"/>
  <c r="D131" i="3"/>
  <c r="D125" i="3"/>
  <c r="D133" i="3"/>
  <c r="D122" i="3"/>
  <c r="D123" i="2"/>
  <c r="D133" i="2"/>
  <c r="D149" i="2"/>
  <c r="D134" i="2"/>
  <c r="D138" i="2"/>
  <c r="F25" i="2"/>
  <c r="G25" i="2" s="1"/>
  <c r="H26" i="2" s="1"/>
  <c r="I31" i="2" s="1"/>
  <c r="E26" i="2"/>
  <c r="D129" i="2"/>
  <c r="D139" i="2"/>
  <c r="L23" i="2"/>
  <c r="J24" i="2" s="1"/>
  <c r="L15" i="1"/>
  <c r="N15" i="1" s="1"/>
  <c r="J16" i="1"/>
  <c r="E28" i="1"/>
  <c r="F27" i="1"/>
  <c r="G25" i="1"/>
  <c r="H26" i="1" s="1"/>
  <c r="I31" i="1" s="1"/>
  <c r="H26" i="4" l="1"/>
  <c r="I31" i="4" s="1"/>
  <c r="O25" i="4"/>
  <c r="P26" i="4" s="1"/>
  <c r="Q31" i="4" s="1"/>
  <c r="J17" i="4"/>
  <c r="L17" i="4" s="1"/>
  <c r="N17" i="4" s="1"/>
  <c r="D146" i="4"/>
  <c r="D143" i="4"/>
  <c r="D141" i="4"/>
  <c r="F26" i="4"/>
  <c r="G26" i="4" s="1"/>
  <c r="E27" i="4"/>
  <c r="D138" i="4"/>
  <c r="D142" i="4"/>
  <c r="D147" i="4"/>
  <c r="D137" i="4"/>
  <c r="J19" i="3"/>
  <c r="L19" i="3" s="1"/>
  <c r="N19" i="3" s="1"/>
  <c r="D140" i="3"/>
  <c r="D132" i="3"/>
  <c r="D137" i="3"/>
  <c r="D138" i="3"/>
  <c r="F26" i="3"/>
  <c r="I32" i="3" s="1"/>
  <c r="E27" i="3"/>
  <c r="D129" i="3"/>
  <c r="D142" i="3"/>
  <c r="D148" i="3"/>
  <c r="D141" i="2"/>
  <c r="F26" i="2"/>
  <c r="G26" i="2" s="1"/>
  <c r="H27" i="2" s="1"/>
  <c r="I32" i="2" s="1"/>
  <c r="E27" i="2"/>
  <c r="D140" i="2"/>
  <c r="D136" i="2"/>
  <c r="D156" i="2"/>
  <c r="L24" i="2"/>
  <c r="J25" i="2" s="1"/>
  <c r="D146" i="2"/>
  <c r="D145" i="2"/>
  <c r="D130" i="2"/>
  <c r="L16" i="1"/>
  <c r="N16" i="1" s="1"/>
  <c r="E29" i="1"/>
  <c r="F28" i="1"/>
  <c r="G26" i="1"/>
  <c r="H27" i="1" s="1"/>
  <c r="I32" i="1" s="1"/>
  <c r="H27" i="4" l="1"/>
  <c r="I32" i="4" s="1"/>
  <c r="O26" i="4"/>
  <c r="P27" i="4" s="1"/>
  <c r="Q32" i="4" s="1"/>
  <c r="J18" i="4"/>
  <c r="L18" i="4" s="1"/>
  <c r="N18" i="4" s="1"/>
  <c r="F27" i="4"/>
  <c r="G27" i="4" s="1"/>
  <c r="E28" i="4"/>
  <c r="D148" i="4"/>
  <c r="D149" i="4"/>
  <c r="D150" i="4"/>
  <c r="D154" i="4"/>
  <c r="D144" i="4"/>
  <c r="D145" i="4"/>
  <c r="D153" i="4"/>
  <c r="J20" i="3"/>
  <c r="L20" i="3" s="1"/>
  <c r="N20" i="3" s="1"/>
  <c r="D144" i="3"/>
  <c r="D149" i="3"/>
  <c r="F27" i="3"/>
  <c r="I33" i="3" s="1"/>
  <c r="E28" i="3"/>
  <c r="D139" i="3"/>
  <c r="D136" i="3"/>
  <c r="D155" i="3"/>
  <c r="D145" i="3"/>
  <c r="D147" i="3"/>
  <c r="L25" i="2"/>
  <c r="J26" i="2" s="1"/>
  <c r="D143" i="2"/>
  <c r="D152" i="2"/>
  <c r="D153" i="2"/>
  <c r="D147" i="2"/>
  <c r="F27" i="2"/>
  <c r="G27" i="2" s="1"/>
  <c r="H28" i="2" s="1"/>
  <c r="I33" i="2" s="1"/>
  <c r="E28" i="2"/>
  <c r="D137" i="2"/>
  <c r="D148" i="2"/>
  <c r="J17" i="1"/>
  <c r="E30" i="1"/>
  <c r="F29" i="1"/>
  <c r="G27" i="1"/>
  <c r="H28" i="1" s="1"/>
  <c r="I33" i="1" s="1"/>
  <c r="H28" i="4" l="1"/>
  <c r="I33" i="4" s="1"/>
  <c r="O27" i="4"/>
  <c r="P28" i="4" s="1"/>
  <c r="Q33" i="4" s="1"/>
  <c r="D152" i="4"/>
  <c r="D157" i="4"/>
  <c r="D156" i="4"/>
  <c r="J19" i="4"/>
  <c r="D155" i="4"/>
  <c r="D151" i="4"/>
  <c r="D160" i="4"/>
  <c r="D161" i="4"/>
  <c r="F28" i="4"/>
  <c r="G28" i="4" s="1"/>
  <c r="E29" i="4"/>
  <c r="J21" i="3"/>
  <c r="L21" i="3" s="1"/>
  <c r="N21" i="3" s="1"/>
  <c r="F28" i="3"/>
  <c r="I34" i="3" s="1"/>
  <c r="E29" i="3"/>
  <c r="D156" i="3"/>
  <c r="D143" i="3"/>
  <c r="D154" i="3"/>
  <c r="D146" i="3"/>
  <c r="D152" i="3"/>
  <c r="D151" i="3"/>
  <c r="L26" i="2"/>
  <c r="J27" i="2"/>
  <c r="D144" i="2"/>
  <c r="D159" i="2"/>
  <c r="D160" i="2"/>
  <c r="F28" i="2"/>
  <c r="G28" i="2" s="1"/>
  <c r="H29" i="2" s="1"/>
  <c r="I34" i="2" s="1"/>
  <c r="E29" i="2"/>
  <c r="D150" i="2"/>
  <c r="D155" i="2"/>
  <c r="D154" i="2"/>
  <c r="L17" i="1"/>
  <c r="N17" i="1" s="1"/>
  <c r="J18" i="1"/>
  <c r="E31" i="1"/>
  <c r="F30" i="1"/>
  <c r="G28" i="1"/>
  <c r="H29" i="1" s="1"/>
  <c r="I34" i="1" s="1"/>
  <c r="H29" i="4" l="1"/>
  <c r="I34" i="4" s="1"/>
  <c r="O28" i="4"/>
  <c r="P29" i="4" s="1"/>
  <c r="Q34" i="4" s="1"/>
  <c r="D158" i="4"/>
  <c r="L19" i="4"/>
  <c r="N19" i="4" s="1"/>
  <c r="F29" i="4"/>
  <c r="G29" i="4" s="1"/>
  <c r="E30" i="4"/>
  <c r="D159" i="4"/>
  <c r="J22" i="3"/>
  <c r="D153" i="3"/>
  <c r="D161" i="3"/>
  <c r="D159" i="3"/>
  <c r="D158" i="3"/>
  <c r="D150" i="3"/>
  <c r="F29" i="3"/>
  <c r="I35" i="3" s="1"/>
  <c r="E30" i="3"/>
  <c r="D161" i="2"/>
  <c r="D151" i="2"/>
  <c r="D157" i="2"/>
  <c r="F29" i="2"/>
  <c r="G29" i="2" s="1"/>
  <c r="H30" i="2" s="1"/>
  <c r="I35" i="2" s="1"/>
  <c r="E30" i="2"/>
  <c r="L27" i="2"/>
  <c r="J28" i="2" s="1"/>
  <c r="L18" i="1"/>
  <c r="N18" i="1" s="1"/>
  <c r="J19" i="1"/>
  <c r="E32" i="1"/>
  <c r="F31" i="1"/>
  <c r="G29" i="1"/>
  <c r="H30" i="1" s="1"/>
  <c r="I35" i="1" s="1"/>
  <c r="H30" i="4" l="1"/>
  <c r="I35" i="4" s="1"/>
  <c r="O29" i="4"/>
  <c r="P30" i="4" s="1"/>
  <c r="Q35" i="4" s="1"/>
  <c r="J20" i="4"/>
  <c r="F30" i="4"/>
  <c r="G30" i="4" s="1"/>
  <c r="E31" i="4"/>
  <c r="D157" i="3"/>
  <c r="D160" i="3"/>
  <c r="F30" i="3"/>
  <c r="I36" i="3" s="1"/>
  <c r="E31" i="3"/>
  <c r="L22" i="3"/>
  <c r="N22" i="3" s="1"/>
  <c r="D158" i="2"/>
  <c r="F30" i="2"/>
  <c r="G30" i="2" s="1"/>
  <c r="H31" i="2" s="1"/>
  <c r="I36" i="2" s="1"/>
  <c r="E31" i="2"/>
  <c r="L28" i="2"/>
  <c r="J29" i="2" s="1"/>
  <c r="L19" i="1"/>
  <c r="N19" i="1" s="1"/>
  <c r="J20" i="1"/>
  <c r="E33" i="1"/>
  <c r="F32" i="1"/>
  <c r="G30" i="1"/>
  <c r="H31" i="1" s="1"/>
  <c r="I36" i="1" s="1"/>
  <c r="H31" i="4" l="1"/>
  <c r="I36" i="4" s="1"/>
  <c r="O30" i="4"/>
  <c r="P31" i="4" s="1"/>
  <c r="Q36" i="4" s="1"/>
  <c r="F31" i="4"/>
  <c r="G31" i="4" s="1"/>
  <c r="E32" i="4"/>
  <c r="L20" i="4"/>
  <c r="N20" i="4" s="1"/>
  <c r="J23" i="3"/>
  <c r="L23" i="3" s="1"/>
  <c r="N23" i="3" s="1"/>
  <c r="F31" i="3"/>
  <c r="I37" i="3" s="1"/>
  <c r="E32" i="3"/>
  <c r="L29" i="2"/>
  <c r="J30" i="2"/>
  <c r="F31" i="2"/>
  <c r="G31" i="2" s="1"/>
  <c r="H32" i="2" s="1"/>
  <c r="I37" i="2" s="1"/>
  <c r="E32" i="2"/>
  <c r="L20" i="1"/>
  <c r="N20" i="1" s="1"/>
  <c r="J21" i="1"/>
  <c r="E34" i="1"/>
  <c r="F33" i="1"/>
  <c r="G31" i="1"/>
  <c r="H32" i="1" s="1"/>
  <c r="I37" i="1" s="1"/>
  <c r="H32" i="4" l="1"/>
  <c r="I37" i="4" s="1"/>
  <c r="O31" i="4"/>
  <c r="P32" i="4" s="1"/>
  <c r="Q37" i="4" s="1"/>
  <c r="J21" i="4"/>
  <c r="F32" i="4"/>
  <c r="G32" i="4" s="1"/>
  <c r="E33" i="4"/>
  <c r="J24" i="3"/>
  <c r="L24" i="3" s="1"/>
  <c r="N24" i="3" s="1"/>
  <c r="F32" i="3"/>
  <c r="I38" i="3" s="1"/>
  <c r="E33" i="3"/>
  <c r="F32" i="2"/>
  <c r="G32" i="2" s="1"/>
  <c r="H33" i="2" s="1"/>
  <c r="I38" i="2" s="1"/>
  <c r="E33" i="2"/>
  <c r="L30" i="2"/>
  <c r="J31" i="2" s="1"/>
  <c r="L21" i="1"/>
  <c r="N21" i="1" s="1"/>
  <c r="J22" i="1"/>
  <c r="E35" i="1"/>
  <c r="F34" i="1"/>
  <c r="G32" i="1"/>
  <c r="H33" i="1" s="1"/>
  <c r="I38" i="1" s="1"/>
  <c r="H33" i="4" l="1"/>
  <c r="I38" i="4" s="1"/>
  <c r="O32" i="4"/>
  <c r="P33" i="4" s="1"/>
  <c r="Q38" i="4" s="1"/>
  <c r="F33" i="4"/>
  <c r="G33" i="4" s="1"/>
  <c r="E34" i="4"/>
  <c r="L21" i="4"/>
  <c r="N21" i="4" s="1"/>
  <c r="F33" i="3"/>
  <c r="I39" i="3" s="1"/>
  <c r="E34" i="3"/>
  <c r="J25" i="3"/>
  <c r="L31" i="2"/>
  <c r="J32" i="2" s="1"/>
  <c r="F33" i="2"/>
  <c r="G33" i="2" s="1"/>
  <c r="H34" i="2" s="1"/>
  <c r="I39" i="2" s="1"/>
  <c r="E34" i="2"/>
  <c r="L22" i="1"/>
  <c r="N22" i="1" s="1"/>
  <c r="E36" i="1"/>
  <c r="F35" i="1"/>
  <c r="G33" i="1"/>
  <c r="H34" i="1" s="1"/>
  <c r="I39" i="1" s="1"/>
  <c r="J22" i="4" l="1"/>
  <c r="H34" i="4"/>
  <c r="I39" i="4" s="1"/>
  <c r="O33" i="4"/>
  <c r="P34" i="4" s="1"/>
  <c r="Q39" i="4" s="1"/>
  <c r="L22" i="4"/>
  <c r="N22" i="4" s="1"/>
  <c r="F34" i="4"/>
  <c r="G34" i="4" s="1"/>
  <c r="E35" i="4"/>
  <c r="L25" i="3"/>
  <c r="N25" i="3" s="1"/>
  <c r="F34" i="3"/>
  <c r="I40" i="3" s="1"/>
  <c r="E35" i="3"/>
  <c r="L32" i="2"/>
  <c r="J33" i="2" s="1"/>
  <c r="F34" i="2"/>
  <c r="G34" i="2" s="1"/>
  <c r="H35" i="2" s="1"/>
  <c r="I40" i="2" s="1"/>
  <c r="E35" i="2"/>
  <c r="J23" i="1"/>
  <c r="E37" i="1"/>
  <c r="F36" i="1"/>
  <c r="G34" i="1"/>
  <c r="H35" i="1" s="1"/>
  <c r="I40" i="1" s="1"/>
  <c r="H35" i="4" l="1"/>
  <c r="I40" i="4" s="1"/>
  <c r="O34" i="4"/>
  <c r="P35" i="4" s="1"/>
  <c r="Q40" i="4" s="1"/>
  <c r="J23" i="4"/>
  <c r="L23" i="4" s="1"/>
  <c r="N23" i="4" s="1"/>
  <c r="F35" i="4"/>
  <c r="G35" i="4" s="1"/>
  <c r="E36" i="4"/>
  <c r="J26" i="3"/>
  <c r="L26" i="3" s="1"/>
  <c r="N26" i="3" s="1"/>
  <c r="F35" i="3"/>
  <c r="I41" i="3" s="1"/>
  <c r="E36" i="3"/>
  <c r="F35" i="2"/>
  <c r="G35" i="2" s="1"/>
  <c r="H36" i="2" s="1"/>
  <c r="I41" i="2" s="1"/>
  <c r="E36" i="2"/>
  <c r="L33" i="2"/>
  <c r="J34" i="2" s="1"/>
  <c r="L23" i="1"/>
  <c r="N23" i="1" s="1"/>
  <c r="J24" i="1"/>
  <c r="E38" i="1"/>
  <c r="F37" i="1"/>
  <c r="G35" i="1"/>
  <c r="H36" i="1" s="1"/>
  <c r="I41" i="1" s="1"/>
  <c r="H36" i="4" l="1"/>
  <c r="I41" i="4" s="1"/>
  <c r="O35" i="4"/>
  <c r="P36" i="4" s="1"/>
  <c r="Q41" i="4" s="1"/>
  <c r="F36" i="4"/>
  <c r="G36" i="4" s="1"/>
  <c r="E37" i="4"/>
  <c r="J24" i="4"/>
  <c r="F36" i="3"/>
  <c r="I42" i="3" s="1"/>
  <c r="E37" i="3"/>
  <c r="J27" i="3"/>
  <c r="L34" i="2"/>
  <c r="J35" i="2" s="1"/>
  <c r="F36" i="2"/>
  <c r="G36" i="2" s="1"/>
  <c r="H37" i="2" s="1"/>
  <c r="I42" i="2" s="1"/>
  <c r="E37" i="2"/>
  <c r="L24" i="1"/>
  <c r="N24" i="1" s="1"/>
  <c r="J25" i="1"/>
  <c r="E39" i="1"/>
  <c r="F38" i="1"/>
  <c r="G36" i="1"/>
  <c r="H37" i="1" s="1"/>
  <c r="I42" i="1" s="1"/>
  <c r="H37" i="4" l="1"/>
  <c r="I42" i="4" s="1"/>
  <c r="O36" i="4"/>
  <c r="P37" i="4" s="1"/>
  <c r="Q42" i="4" s="1"/>
  <c r="L24" i="4"/>
  <c r="N24" i="4" s="1"/>
  <c r="F37" i="4"/>
  <c r="G37" i="4" s="1"/>
  <c r="E38" i="4"/>
  <c r="L27" i="3"/>
  <c r="N27" i="3" s="1"/>
  <c r="F37" i="3"/>
  <c r="I43" i="3" s="1"/>
  <c r="E38" i="3"/>
  <c r="F37" i="2"/>
  <c r="G37" i="2" s="1"/>
  <c r="H38" i="2" s="1"/>
  <c r="I43" i="2" s="1"/>
  <c r="E38" i="2"/>
  <c r="L35" i="2"/>
  <c r="J36" i="2" s="1"/>
  <c r="L25" i="1"/>
  <c r="N25" i="1" s="1"/>
  <c r="J26" i="1"/>
  <c r="E40" i="1"/>
  <c r="F39" i="1"/>
  <c r="G37" i="1"/>
  <c r="H38" i="1" s="1"/>
  <c r="I43" i="1" s="1"/>
  <c r="J25" i="4" l="1"/>
  <c r="H38" i="4"/>
  <c r="I43" i="4" s="1"/>
  <c r="O37" i="4"/>
  <c r="P38" i="4" s="1"/>
  <c r="Q43" i="4" s="1"/>
  <c r="F38" i="4"/>
  <c r="G38" i="4" s="1"/>
  <c r="E39" i="4"/>
  <c r="L25" i="4"/>
  <c r="N25" i="4" s="1"/>
  <c r="J28" i="3"/>
  <c r="L28" i="3" s="1"/>
  <c r="N28" i="3" s="1"/>
  <c r="F38" i="3"/>
  <c r="I44" i="3" s="1"/>
  <c r="E39" i="3"/>
  <c r="F38" i="2"/>
  <c r="G38" i="2" s="1"/>
  <c r="H39" i="2" s="1"/>
  <c r="I44" i="2" s="1"/>
  <c r="E39" i="2"/>
  <c r="L36" i="2"/>
  <c r="J37" i="2" s="1"/>
  <c r="L26" i="1"/>
  <c r="N26" i="1" s="1"/>
  <c r="J27" i="1"/>
  <c r="E41" i="1"/>
  <c r="F40" i="1"/>
  <c r="G38" i="1"/>
  <c r="H39" i="1" s="1"/>
  <c r="I44" i="1" s="1"/>
  <c r="H39" i="4" l="1"/>
  <c r="I44" i="4" s="1"/>
  <c r="O38" i="4"/>
  <c r="P39" i="4" s="1"/>
  <c r="Q44" i="4" s="1"/>
  <c r="J26" i="4"/>
  <c r="F39" i="4"/>
  <c r="G39" i="4" s="1"/>
  <c r="E40" i="4"/>
  <c r="J29" i="3"/>
  <c r="F39" i="3"/>
  <c r="I45" i="3" s="1"/>
  <c r="E40" i="3"/>
  <c r="L37" i="2"/>
  <c r="J38" i="2"/>
  <c r="F39" i="2"/>
  <c r="G39" i="2" s="1"/>
  <c r="H40" i="2" s="1"/>
  <c r="I45" i="2" s="1"/>
  <c r="E40" i="2"/>
  <c r="L27" i="1"/>
  <c r="N27" i="1" s="1"/>
  <c r="J28" i="1"/>
  <c r="E42" i="1"/>
  <c r="F41" i="1"/>
  <c r="G39" i="1"/>
  <c r="H40" i="1" s="1"/>
  <c r="I45" i="1" s="1"/>
  <c r="H40" i="4" l="1"/>
  <c r="I45" i="4" s="1"/>
  <c r="O39" i="4"/>
  <c r="P40" i="4" s="1"/>
  <c r="Q45" i="4" s="1"/>
  <c r="F40" i="4"/>
  <c r="G40" i="4" s="1"/>
  <c r="E41" i="4"/>
  <c r="L26" i="4"/>
  <c r="N26" i="4" s="1"/>
  <c r="F40" i="3"/>
  <c r="I46" i="3" s="1"/>
  <c r="E41" i="3"/>
  <c r="L29" i="3"/>
  <c r="N29" i="3" s="1"/>
  <c r="F40" i="2"/>
  <c r="G40" i="2" s="1"/>
  <c r="H41" i="2" s="1"/>
  <c r="I46" i="2" s="1"/>
  <c r="E41" i="2"/>
  <c r="L38" i="2"/>
  <c r="J39" i="2" s="1"/>
  <c r="L28" i="1"/>
  <c r="N28" i="1" s="1"/>
  <c r="J29" i="1"/>
  <c r="E43" i="1"/>
  <c r="F42" i="1"/>
  <c r="G40" i="1"/>
  <c r="H41" i="1" s="1"/>
  <c r="I46" i="1" s="1"/>
  <c r="J27" i="4" l="1"/>
  <c r="H41" i="4"/>
  <c r="I46" i="4" s="1"/>
  <c r="O40" i="4"/>
  <c r="P41" i="4" s="1"/>
  <c r="Q46" i="4" s="1"/>
  <c r="L27" i="4"/>
  <c r="N27" i="4" s="1"/>
  <c r="F41" i="4"/>
  <c r="G41" i="4" s="1"/>
  <c r="E42" i="4"/>
  <c r="F41" i="3"/>
  <c r="I47" i="3" s="1"/>
  <c r="E42" i="3"/>
  <c r="J30" i="3"/>
  <c r="L39" i="2"/>
  <c r="J40" i="2"/>
  <c r="F41" i="2"/>
  <c r="G41" i="2" s="1"/>
  <c r="H42" i="2" s="1"/>
  <c r="I47" i="2" s="1"/>
  <c r="E42" i="2"/>
  <c r="L29" i="1"/>
  <c r="N29" i="1" s="1"/>
  <c r="J30" i="1"/>
  <c r="E44" i="1"/>
  <c r="F43" i="1"/>
  <c r="G41" i="1"/>
  <c r="H42" i="1" s="1"/>
  <c r="I47" i="1" s="1"/>
  <c r="H42" i="4" l="1"/>
  <c r="I47" i="4" s="1"/>
  <c r="O41" i="4"/>
  <c r="P42" i="4" s="1"/>
  <c r="Q47" i="4" s="1"/>
  <c r="J28" i="4"/>
  <c r="F42" i="4"/>
  <c r="G42" i="4" s="1"/>
  <c r="E43" i="4"/>
  <c r="L28" i="4"/>
  <c r="N28" i="4" s="1"/>
  <c r="L30" i="3"/>
  <c r="N30" i="3" s="1"/>
  <c r="F42" i="3"/>
  <c r="I48" i="3" s="1"/>
  <c r="E43" i="3"/>
  <c r="F42" i="2"/>
  <c r="G42" i="2" s="1"/>
  <c r="H43" i="2" s="1"/>
  <c r="I48" i="2" s="1"/>
  <c r="E43" i="2"/>
  <c r="L40" i="2"/>
  <c r="J41" i="2" s="1"/>
  <c r="L30" i="1"/>
  <c r="N30" i="1" s="1"/>
  <c r="J31" i="1"/>
  <c r="E45" i="1"/>
  <c r="F44" i="1"/>
  <c r="G42" i="1"/>
  <c r="H43" i="1" s="1"/>
  <c r="I48" i="1" s="1"/>
  <c r="H43" i="4" l="1"/>
  <c r="I48" i="4" s="1"/>
  <c r="O42" i="4"/>
  <c r="P43" i="4" s="1"/>
  <c r="Q48" i="4" s="1"/>
  <c r="J29" i="4"/>
  <c r="F43" i="4"/>
  <c r="G43" i="4" s="1"/>
  <c r="E44" i="4"/>
  <c r="J31" i="3"/>
  <c r="L31" i="3" s="1"/>
  <c r="F43" i="3"/>
  <c r="I49" i="3" s="1"/>
  <c r="E44" i="3"/>
  <c r="L41" i="2"/>
  <c r="J42" i="2"/>
  <c r="F43" i="2"/>
  <c r="G43" i="2" s="1"/>
  <c r="H44" i="2" s="1"/>
  <c r="I49" i="2" s="1"/>
  <c r="E44" i="2"/>
  <c r="L31" i="1"/>
  <c r="N31" i="1" s="1"/>
  <c r="J32" i="1"/>
  <c r="E46" i="1"/>
  <c r="F45" i="1"/>
  <c r="G43" i="1"/>
  <c r="H44" i="1" s="1"/>
  <c r="I49" i="1" s="1"/>
  <c r="H44" i="4" l="1"/>
  <c r="I49" i="4" s="1"/>
  <c r="O43" i="4"/>
  <c r="P44" i="4" s="1"/>
  <c r="Q49" i="4" s="1"/>
  <c r="F44" i="4"/>
  <c r="G44" i="4" s="1"/>
  <c r="E45" i="4"/>
  <c r="L29" i="4"/>
  <c r="N29" i="4" s="1"/>
  <c r="N31" i="3"/>
  <c r="J32" i="3"/>
  <c r="L32" i="3" s="1"/>
  <c r="N32" i="3" s="1"/>
  <c r="F44" i="3"/>
  <c r="I50" i="3" s="1"/>
  <c r="E45" i="3"/>
  <c r="F44" i="2"/>
  <c r="G44" i="2" s="1"/>
  <c r="H45" i="2" s="1"/>
  <c r="I50" i="2" s="1"/>
  <c r="E45" i="2"/>
  <c r="L42" i="2"/>
  <c r="J43" i="2" s="1"/>
  <c r="L32" i="1"/>
  <c r="N32" i="1" s="1"/>
  <c r="J33" i="1"/>
  <c r="E47" i="1"/>
  <c r="F46" i="1"/>
  <c r="G44" i="1"/>
  <c r="H45" i="1" s="1"/>
  <c r="I50" i="1" s="1"/>
  <c r="H45" i="4" l="1"/>
  <c r="I50" i="4" s="1"/>
  <c r="O44" i="4"/>
  <c r="P45" i="4" s="1"/>
  <c r="Q50" i="4" s="1"/>
  <c r="J30" i="4"/>
  <c r="L30" i="4"/>
  <c r="N30" i="4" s="1"/>
  <c r="F45" i="4"/>
  <c r="G45" i="4" s="1"/>
  <c r="E46" i="4"/>
  <c r="J33" i="3"/>
  <c r="F45" i="3"/>
  <c r="I51" i="3" s="1"/>
  <c r="E46" i="3"/>
  <c r="L43" i="2"/>
  <c r="J44" i="2"/>
  <c r="F45" i="2"/>
  <c r="G45" i="2" s="1"/>
  <c r="H46" i="2" s="1"/>
  <c r="I51" i="2" s="1"/>
  <c r="E46" i="2"/>
  <c r="L33" i="1"/>
  <c r="N33" i="1" s="1"/>
  <c r="J34" i="1"/>
  <c r="E48" i="1"/>
  <c r="F47" i="1"/>
  <c r="G45" i="1"/>
  <c r="H46" i="1" s="1"/>
  <c r="I51" i="1" s="1"/>
  <c r="H46" i="4" l="1"/>
  <c r="I51" i="4" s="1"/>
  <c r="O45" i="4"/>
  <c r="P46" i="4" s="1"/>
  <c r="Q51" i="4" s="1"/>
  <c r="J31" i="4"/>
  <c r="L31" i="4" s="1"/>
  <c r="N31" i="4" s="1"/>
  <c r="F46" i="4"/>
  <c r="G46" i="4" s="1"/>
  <c r="E47" i="4"/>
  <c r="L33" i="3"/>
  <c r="N33" i="3" s="1"/>
  <c r="F46" i="3"/>
  <c r="I52" i="3" s="1"/>
  <c r="E47" i="3"/>
  <c r="F46" i="2"/>
  <c r="G46" i="2" s="1"/>
  <c r="H47" i="2" s="1"/>
  <c r="I52" i="2" s="1"/>
  <c r="E47" i="2"/>
  <c r="L44" i="2"/>
  <c r="J45" i="2" s="1"/>
  <c r="L34" i="1"/>
  <c r="N34" i="1" s="1"/>
  <c r="J35" i="1"/>
  <c r="E49" i="1"/>
  <c r="F48" i="1"/>
  <c r="G46" i="1"/>
  <c r="H47" i="1" s="1"/>
  <c r="I52" i="1" s="1"/>
  <c r="H47" i="4" l="1"/>
  <c r="I52" i="4" s="1"/>
  <c r="O46" i="4"/>
  <c r="P47" i="4" s="1"/>
  <c r="Q52" i="4" s="1"/>
  <c r="J32" i="4"/>
  <c r="F47" i="4"/>
  <c r="G47" i="4" s="1"/>
  <c r="E48" i="4"/>
  <c r="L32" i="4"/>
  <c r="N32" i="4" s="1"/>
  <c r="J34" i="3"/>
  <c r="F47" i="3"/>
  <c r="I53" i="3" s="1"/>
  <c r="E48" i="3"/>
  <c r="F47" i="2"/>
  <c r="G47" i="2" s="1"/>
  <c r="H48" i="2" s="1"/>
  <c r="I53" i="2" s="1"/>
  <c r="E48" i="2"/>
  <c r="L45" i="2"/>
  <c r="J46" i="2" s="1"/>
  <c r="L35" i="1"/>
  <c r="N35" i="1" s="1"/>
  <c r="J36" i="1"/>
  <c r="E50" i="1"/>
  <c r="F49" i="1"/>
  <c r="G47" i="1"/>
  <c r="H48" i="1" s="1"/>
  <c r="I53" i="1" s="1"/>
  <c r="H48" i="4" l="1"/>
  <c r="I53" i="4" s="1"/>
  <c r="O47" i="4"/>
  <c r="P48" i="4" s="1"/>
  <c r="Q53" i="4" s="1"/>
  <c r="J33" i="4"/>
  <c r="L33" i="4"/>
  <c r="N33" i="4" s="1"/>
  <c r="F48" i="4"/>
  <c r="G48" i="4" s="1"/>
  <c r="E49" i="4"/>
  <c r="L34" i="3"/>
  <c r="N34" i="3" s="1"/>
  <c r="F48" i="3"/>
  <c r="I54" i="3" s="1"/>
  <c r="E49" i="3"/>
  <c r="L46" i="2"/>
  <c r="J47" i="2"/>
  <c r="F48" i="2"/>
  <c r="G48" i="2" s="1"/>
  <c r="H49" i="2" s="1"/>
  <c r="I54" i="2" s="1"/>
  <c r="E49" i="2"/>
  <c r="L36" i="1"/>
  <c r="N36" i="1" s="1"/>
  <c r="J37" i="1"/>
  <c r="E51" i="1"/>
  <c r="F50" i="1"/>
  <c r="G48" i="1"/>
  <c r="H49" i="1" s="1"/>
  <c r="I54" i="1" s="1"/>
  <c r="H49" i="4" l="1"/>
  <c r="I54" i="4" s="1"/>
  <c r="O48" i="4"/>
  <c r="P49" i="4" s="1"/>
  <c r="Q54" i="4" s="1"/>
  <c r="F49" i="4"/>
  <c r="G49" i="4" s="1"/>
  <c r="E50" i="4"/>
  <c r="J34" i="4"/>
  <c r="J35" i="3"/>
  <c r="F49" i="3"/>
  <c r="I55" i="3" s="1"/>
  <c r="E50" i="3"/>
  <c r="F49" i="2"/>
  <c r="G49" i="2" s="1"/>
  <c r="H50" i="2" s="1"/>
  <c r="I55" i="2" s="1"/>
  <c r="E50" i="2"/>
  <c r="L47" i="2"/>
  <c r="J48" i="2" s="1"/>
  <c r="L37" i="1"/>
  <c r="N37" i="1" s="1"/>
  <c r="J38" i="1"/>
  <c r="E52" i="1"/>
  <c r="F51" i="1"/>
  <c r="G49" i="1"/>
  <c r="H50" i="1" s="1"/>
  <c r="I55" i="1" s="1"/>
  <c r="H50" i="4" l="1"/>
  <c r="I55" i="4" s="1"/>
  <c r="O49" i="4"/>
  <c r="P50" i="4" s="1"/>
  <c r="Q55" i="4" s="1"/>
  <c r="L34" i="4"/>
  <c r="N34" i="4" s="1"/>
  <c r="F50" i="4"/>
  <c r="G50" i="4" s="1"/>
  <c r="E51" i="4"/>
  <c r="L35" i="3"/>
  <c r="N35" i="3" s="1"/>
  <c r="F50" i="3"/>
  <c r="I56" i="3" s="1"/>
  <c r="E51" i="3"/>
  <c r="F50" i="2"/>
  <c r="G50" i="2" s="1"/>
  <c r="H51" i="2" s="1"/>
  <c r="I56" i="2" s="1"/>
  <c r="E51" i="2"/>
  <c r="L48" i="2"/>
  <c r="J49" i="2" s="1"/>
  <c r="L38" i="1"/>
  <c r="N38" i="1" s="1"/>
  <c r="J39" i="1"/>
  <c r="E53" i="1"/>
  <c r="F52" i="1"/>
  <c r="G50" i="1"/>
  <c r="H51" i="1" s="1"/>
  <c r="I56" i="1" s="1"/>
  <c r="H51" i="4" l="1"/>
  <c r="I56" i="4" s="1"/>
  <c r="O50" i="4"/>
  <c r="P51" i="4" s="1"/>
  <c r="Q56" i="4" s="1"/>
  <c r="J35" i="4"/>
  <c r="F51" i="4"/>
  <c r="G51" i="4" s="1"/>
  <c r="E52" i="4"/>
  <c r="J36" i="3"/>
  <c r="F51" i="3"/>
  <c r="I57" i="3" s="1"/>
  <c r="E52" i="3"/>
  <c r="L49" i="2"/>
  <c r="J50" i="2"/>
  <c r="F51" i="2"/>
  <c r="G51" i="2" s="1"/>
  <c r="H52" i="2" s="1"/>
  <c r="I57" i="2" s="1"/>
  <c r="E52" i="2"/>
  <c r="L39" i="1"/>
  <c r="N39" i="1" s="1"/>
  <c r="J40" i="1"/>
  <c r="E54" i="1"/>
  <c r="F53" i="1"/>
  <c r="G51" i="1"/>
  <c r="H52" i="1" s="1"/>
  <c r="I57" i="1" s="1"/>
  <c r="H52" i="4" l="1"/>
  <c r="I57" i="4" s="1"/>
  <c r="O51" i="4"/>
  <c r="P52" i="4" s="1"/>
  <c r="Q57" i="4" s="1"/>
  <c r="F52" i="4"/>
  <c r="G52" i="4" s="1"/>
  <c r="E53" i="4"/>
  <c r="L35" i="4"/>
  <c r="N35" i="4" s="1"/>
  <c r="L36" i="3"/>
  <c r="N36" i="3" s="1"/>
  <c r="F52" i="3"/>
  <c r="I58" i="3" s="1"/>
  <c r="E53" i="3"/>
  <c r="F52" i="2"/>
  <c r="G52" i="2" s="1"/>
  <c r="H53" i="2" s="1"/>
  <c r="I58" i="2" s="1"/>
  <c r="E53" i="2"/>
  <c r="L50" i="2"/>
  <c r="J51" i="2" s="1"/>
  <c r="L40" i="1"/>
  <c r="N40" i="1" s="1"/>
  <c r="J41" i="1"/>
  <c r="E55" i="1"/>
  <c r="F54" i="1"/>
  <c r="G52" i="1"/>
  <c r="H53" i="1" s="1"/>
  <c r="I58" i="1" s="1"/>
  <c r="H53" i="4" l="1"/>
  <c r="I58" i="4" s="1"/>
  <c r="O52" i="4"/>
  <c r="P53" i="4" s="1"/>
  <c r="Q58" i="4" s="1"/>
  <c r="J36" i="4"/>
  <c r="L36" i="4"/>
  <c r="N36" i="4" s="1"/>
  <c r="F53" i="4"/>
  <c r="G53" i="4" s="1"/>
  <c r="E54" i="4"/>
  <c r="J37" i="3"/>
  <c r="F53" i="3"/>
  <c r="I59" i="3" s="1"/>
  <c r="E54" i="3"/>
  <c r="L51" i="2"/>
  <c r="J52" i="2"/>
  <c r="F53" i="2"/>
  <c r="G53" i="2" s="1"/>
  <c r="H54" i="2" s="1"/>
  <c r="I59" i="2" s="1"/>
  <c r="E54" i="2"/>
  <c r="L41" i="1"/>
  <c r="N41" i="1" s="1"/>
  <c r="E56" i="1"/>
  <c r="F55" i="1"/>
  <c r="G53" i="1"/>
  <c r="H54" i="1" s="1"/>
  <c r="I59" i="1" s="1"/>
  <c r="H54" i="4" l="1"/>
  <c r="I59" i="4" s="1"/>
  <c r="O53" i="4"/>
  <c r="P54" i="4" s="1"/>
  <c r="Q59" i="4" s="1"/>
  <c r="J37" i="4"/>
  <c r="L37" i="4" s="1"/>
  <c r="N37" i="4" s="1"/>
  <c r="F54" i="4"/>
  <c r="G54" i="4" s="1"/>
  <c r="E55" i="4"/>
  <c r="L37" i="3"/>
  <c r="N37" i="3" s="1"/>
  <c r="F54" i="3"/>
  <c r="I60" i="3" s="1"/>
  <c r="E55" i="3"/>
  <c r="F54" i="2"/>
  <c r="G54" i="2" s="1"/>
  <c r="H55" i="2" s="1"/>
  <c r="I60" i="2" s="1"/>
  <c r="E55" i="2"/>
  <c r="L52" i="2"/>
  <c r="J53" i="2" s="1"/>
  <c r="J42" i="1"/>
  <c r="E57" i="1"/>
  <c r="F56" i="1"/>
  <c r="G54" i="1"/>
  <c r="H55" i="1" s="1"/>
  <c r="I60" i="1" s="1"/>
  <c r="H55" i="4" l="1"/>
  <c r="I60" i="4" s="1"/>
  <c r="O54" i="4"/>
  <c r="P55" i="4" s="1"/>
  <c r="Q60" i="4" s="1"/>
  <c r="J38" i="4"/>
  <c r="L38" i="4" s="1"/>
  <c r="N38" i="4" s="1"/>
  <c r="F55" i="4"/>
  <c r="G55" i="4" s="1"/>
  <c r="E56" i="4"/>
  <c r="J38" i="3"/>
  <c r="F55" i="3"/>
  <c r="I61" i="3" s="1"/>
  <c r="E56" i="3"/>
  <c r="L53" i="2"/>
  <c r="J54" i="2"/>
  <c r="F55" i="2"/>
  <c r="G55" i="2" s="1"/>
  <c r="H56" i="2" s="1"/>
  <c r="I61" i="2" s="1"/>
  <c r="E56" i="2"/>
  <c r="L42" i="1"/>
  <c r="N42" i="1" s="1"/>
  <c r="J43" i="1"/>
  <c r="E58" i="1"/>
  <c r="F57" i="1"/>
  <c r="G55" i="1"/>
  <c r="H56" i="1" s="1"/>
  <c r="I61" i="1" s="1"/>
  <c r="H56" i="4" l="1"/>
  <c r="I61" i="4" s="1"/>
  <c r="O55" i="4"/>
  <c r="P56" i="4" s="1"/>
  <c r="Q61" i="4" s="1"/>
  <c r="J39" i="4"/>
  <c r="F56" i="4"/>
  <c r="G56" i="4" s="1"/>
  <c r="E57" i="4"/>
  <c r="L39" i="4"/>
  <c r="N39" i="4" s="1"/>
  <c r="L38" i="3"/>
  <c r="N38" i="3" s="1"/>
  <c r="F56" i="3"/>
  <c r="I62" i="3" s="1"/>
  <c r="E57" i="3"/>
  <c r="F56" i="2"/>
  <c r="G56" i="2" s="1"/>
  <c r="H57" i="2" s="1"/>
  <c r="I62" i="2" s="1"/>
  <c r="E57" i="2"/>
  <c r="L54" i="2"/>
  <c r="J55" i="2" s="1"/>
  <c r="L43" i="1"/>
  <c r="N43" i="1" s="1"/>
  <c r="E59" i="1"/>
  <c r="F58" i="1"/>
  <c r="G56" i="1"/>
  <c r="H57" i="1" s="1"/>
  <c r="I62" i="1" s="1"/>
  <c r="H57" i="4" l="1"/>
  <c r="I62" i="4" s="1"/>
  <c r="O56" i="4"/>
  <c r="P57" i="4" s="1"/>
  <c r="Q62" i="4" s="1"/>
  <c r="J40" i="4"/>
  <c r="F57" i="4"/>
  <c r="G57" i="4" s="1"/>
  <c r="E58" i="4"/>
  <c r="J39" i="3"/>
  <c r="F57" i="3"/>
  <c r="I63" i="3" s="1"/>
  <c r="E58" i="3"/>
  <c r="L55" i="2"/>
  <c r="J56" i="2" s="1"/>
  <c r="F57" i="2"/>
  <c r="G57" i="2" s="1"/>
  <c r="H58" i="2" s="1"/>
  <c r="I63" i="2" s="1"/>
  <c r="E58" i="2"/>
  <c r="J44" i="1"/>
  <c r="E60" i="1"/>
  <c r="F59" i="1"/>
  <c r="G57" i="1"/>
  <c r="H58" i="1" s="1"/>
  <c r="I63" i="1" s="1"/>
  <c r="H58" i="4" l="1"/>
  <c r="I63" i="4" s="1"/>
  <c r="O57" i="4"/>
  <c r="P58" i="4" s="1"/>
  <c r="Q63" i="4" s="1"/>
  <c r="F58" i="4"/>
  <c r="G58" i="4" s="1"/>
  <c r="E59" i="4"/>
  <c r="L40" i="4"/>
  <c r="N40" i="4" s="1"/>
  <c r="L39" i="3"/>
  <c r="N39" i="3" s="1"/>
  <c r="F58" i="3"/>
  <c r="I64" i="3" s="1"/>
  <c r="E59" i="3"/>
  <c r="L56" i="2"/>
  <c r="J57" i="2"/>
  <c r="F58" i="2"/>
  <c r="G58" i="2" s="1"/>
  <c r="H59" i="2" s="1"/>
  <c r="I64" i="2" s="1"/>
  <c r="E59" i="2"/>
  <c r="L44" i="1"/>
  <c r="N44" i="1" s="1"/>
  <c r="E61" i="1"/>
  <c r="F60" i="1"/>
  <c r="G58" i="1"/>
  <c r="H59" i="1" s="1"/>
  <c r="I64" i="1" s="1"/>
  <c r="H59" i="4" l="1"/>
  <c r="I64" i="4" s="1"/>
  <c r="O58" i="4"/>
  <c r="P59" i="4" s="1"/>
  <c r="Q64" i="4" s="1"/>
  <c r="J41" i="4"/>
  <c r="F59" i="4"/>
  <c r="G59" i="4" s="1"/>
  <c r="E60" i="4"/>
  <c r="J40" i="3"/>
  <c r="L40" i="3" s="1"/>
  <c r="N40" i="3" s="1"/>
  <c r="F59" i="3"/>
  <c r="I65" i="3" s="1"/>
  <c r="E60" i="3"/>
  <c r="F59" i="2"/>
  <c r="G59" i="2" s="1"/>
  <c r="H60" i="2" s="1"/>
  <c r="I65" i="2" s="1"/>
  <c r="E60" i="2"/>
  <c r="L57" i="2"/>
  <c r="J58" i="2" s="1"/>
  <c r="J45" i="1"/>
  <c r="E62" i="1"/>
  <c r="F61" i="1"/>
  <c r="G59" i="1"/>
  <c r="H60" i="1" s="1"/>
  <c r="I65" i="1" s="1"/>
  <c r="H60" i="4" l="1"/>
  <c r="I65" i="4" s="1"/>
  <c r="O59" i="4"/>
  <c r="P60" i="4" s="1"/>
  <c r="Q65" i="4" s="1"/>
  <c r="F60" i="4"/>
  <c r="G60" i="4" s="1"/>
  <c r="E61" i="4"/>
  <c r="L41" i="4"/>
  <c r="N41" i="4" s="1"/>
  <c r="J41" i="3"/>
  <c r="F60" i="3"/>
  <c r="I66" i="3" s="1"/>
  <c r="E61" i="3"/>
  <c r="L58" i="2"/>
  <c r="J59" i="2"/>
  <c r="F60" i="2"/>
  <c r="G60" i="2" s="1"/>
  <c r="H61" i="2" s="1"/>
  <c r="I66" i="2" s="1"/>
  <c r="E61" i="2"/>
  <c r="L45" i="1"/>
  <c r="N45" i="1" s="1"/>
  <c r="J46" i="1"/>
  <c r="E63" i="1"/>
  <c r="F62" i="1"/>
  <c r="G60" i="1"/>
  <c r="H61" i="1" s="1"/>
  <c r="I66" i="1" s="1"/>
  <c r="H61" i="4" l="1"/>
  <c r="I66" i="4" s="1"/>
  <c r="O60" i="4"/>
  <c r="P61" i="4" s="1"/>
  <c r="Q66" i="4" s="1"/>
  <c r="J42" i="4"/>
  <c r="F61" i="4"/>
  <c r="G61" i="4" s="1"/>
  <c r="E62" i="4"/>
  <c r="L42" i="4"/>
  <c r="N42" i="4" s="1"/>
  <c r="L41" i="3"/>
  <c r="N41" i="3" s="1"/>
  <c r="F61" i="3"/>
  <c r="I67" i="3" s="1"/>
  <c r="E62" i="3"/>
  <c r="F61" i="2"/>
  <c r="G61" i="2" s="1"/>
  <c r="H62" i="2" s="1"/>
  <c r="I67" i="2" s="1"/>
  <c r="E62" i="2"/>
  <c r="L59" i="2"/>
  <c r="J60" i="2" s="1"/>
  <c r="L46" i="1"/>
  <c r="N46" i="1" s="1"/>
  <c r="E64" i="1"/>
  <c r="F63" i="1"/>
  <c r="G61" i="1"/>
  <c r="H62" i="1" s="1"/>
  <c r="I67" i="1" s="1"/>
  <c r="H62" i="4" l="1"/>
  <c r="I67" i="4" s="1"/>
  <c r="O61" i="4"/>
  <c r="P62" i="4" s="1"/>
  <c r="Q67" i="4" s="1"/>
  <c r="J43" i="4"/>
  <c r="L43" i="4" s="1"/>
  <c r="F62" i="4"/>
  <c r="G62" i="4" s="1"/>
  <c r="E63" i="4"/>
  <c r="J42" i="3"/>
  <c r="L42" i="3" s="1"/>
  <c r="N42" i="3" s="1"/>
  <c r="F62" i="3"/>
  <c r="I68" i="3" s="1"/>
  <c r="E63" i="3"/>
  <c r="L60" i="2"/>
  <c r="J61" i="2" s="1"/>
  <c r="F62" i="2"/>
  <c r="G62" i="2" s="1"/>
  <c r="H63" i="2" s="1"/>
  <c r="I68" i="2" s="1"/>
  <c r="E63" i="2"/>
  <c r="J47" i="1"/>
  <c r="E65" i="1"/>
  <c r="F64" i="1"/>
  <c r="G62" i="1"/>
  <c r="H63" i="1" s="1"/>
  <c r="I68" i="1" s="1"/>
  <c r="N43" i="4" l="1"/>
  <c r="J44" i="4"/>
  <c r="H63" i="4"/>
  <c r="I68" i="4" s="1"/>
  <c r="O62" i="4"/>
  <c r="P63" i="4" s="1"/>
  <c r="Q68" i="4" s="1"/>
  <c r="L44" i="4"/>
  <c r="N44" i="4" s="1"/>
  <c r="F63" i="4"/>
  <c r="G63" i="4" s="1"/>
  <c r="E64" i="4"/>
  <c r="J43" i="3"/>
  <c r="L43" i="3" s="1"/>
  <c r="N43" i="3" s="1"/>
  <c r="F63" i="3"/>
  <c r="I69" i="3" s="1"/>
  <c r="E64" i="3"/>
  <c r="F63" i="2"/>
  <c r="G63" i="2" s="1"/>
  <c r="H64" i="2" s="1"/>
  <c r="I69" i="2" s="1"/>
  <c r="E64" i="2"/>
  <c r="L61" i="2"/>
  <c r="J62" i="2" s="1"/>
  <c r="L47" i="1"/>
  <c r="N47" i="1" s="1"/>
  <c r="J48" i="1"/>
  <c r="F65" i="1"/>
  <c r="E66" i="1"/>
  <c r="G63" i="1"/>
  <c r="H64" i="1" s="1"/>
  <c r="I69" i="1" s="1"/>
  <c r="H64" i="4" l="1"/>
  <c r="I69" i="4" s="1"/>
  <c r="O63" i="4"/>
  <c r="P64" i="4" s="1"/>
  <c r="Q69" i="4" s="1"/>
  <c r="F64" i="4"/>
  <c r="G64" i="4" s="1"/>
  <c r="E65" i="4"/>
  <c r="J45" i="4"/>
  <c r="J44" i="3"/>
  <c r="F64" i="3"/>
  <c r="I70" i="3" s="1"/>
  <c r="E65" i="3"/>
  <c r="L62" i="2"/>
  <c r="J63" i="2" s="1"/>
  <c r="F64" i="2"/>
  <c r="G64" i="2" s="1"/>
  <c r="H65" i="2" s="1"/>
  <c r="I70" i="2" s="1"/>
  <c r="E65" i="2"/>
  <c r="L48" i="1"/>
  <c r="N48" i="1" s="1"/>
  <c r="E67" i="1"/>
  <c r="F66" i="1"/>
  <c r="G64" i="1"/>
  <c r="H65" i="1" s="1"/>
  <c r="I70" i="1" s="1"/>
  <c r="H65" i="4" l="1"/>
  <c r="I70" i="4" s="1"/>
  <c r="O64" i="4"/>
  <c r="P65" i="4" s="1"/>
  <c r="Q70" i="4" s="1"/>
  <c r="L45" i="4"/>
  <c r="N45" i="4" s="1"/>
  <c r="F65" i="4"/>
  <c r="G65" i="4" s="1"/>
  <c r="E66" i="4"/>
  <c r="L44" i="3"/>
  <c r="N44" i="3" s="1"/>
  <c r="F65" i="3"/>
  <c r="I71" i="3" s="1"/>
  <c r="E66" i="3"/>
  <c r="F65" i="2"/>
  <c r="G65" i="2" s="1"/>
  <c r="H66" i="2" s="1"/>
  <c r="I71" i="2" s="1"/>
  <c r="E66" i="2"/>
  <c r="L63" i="2"/>
  <c r="J64" i="2"/>
  <c r="J49" i="1"/>
  <c r="E68" i="1"/>
  <c r="F67" i="1"/>
  <c r="G65" i="1"/>
  <c r="H66" i="1" s="1"/>
  <c r="I71" i="1" s="1"/>
  <c r="H66" i="4" l="1"/>
  <c r="I71" i="4" s="1"/>
  <c r="O65" i="4"/>
  <c r="P66" i="4" s="1"/>
  <c r="Q71" i="4" s="1"/>
  <c r="J46" i="4"/>
  <c r="F66" i="4"/>
  <c r="G66" i="4" s="1"/>
  <c r="E67" i="4"/>
  <c r="L46" i="4"/>
  <c r="N46" i="4" s="1"/>
  <c r="J45" i="3"/>
  <c r="L45" i="3" s="1"/>
  <c r="N45" i="3" s="1"/>
  <c r="F66" i="3"/>
  <c r="I72" i="3" s="1"/>
  <c r="E67" i="3"/>
  <c r="F66" i="2"/>
  <c r="G66" i="2" s="1"/>
  <c r="H67" i="2" s="1"/>
  <c r="I72" i="2" s="1"/>
  <c r="E67" i="2"/>
  <c r="L64" i="2"/>
  <c r="J65" i="2" s="1"/>
  <c r="L49" i="1"/>
  <c r="N49" i="1" s="1"/>
  <c r="J50" i="1"/>
  <c r="E69" i="1"/>
  <c r="F68" i="1"/>
  <c r="G66" i="1"/>
  <c r="H67" i="1" s="1"/>
  <c r="I72" i="1" s="1"/>
  <c r="H67" i="4" l="1"/>
  <c r="I72" i="4" s="1"/>
  <c r="O66" i="4"/>
  <c r="P67" i="4" s="1"/>
  <c r="Q72" i="4" s="1"/>
  <c r="J47" i="4"/>
  <c r="L47" i="4" s="1"/>
  <c r="F67" i="4"/>
  <c r="G67" i="4" s="1"/>
  <c r="E68" i="4"/>
  <c r="J46" i="3"/>
  <c r="F67" i="3"/>
  <c r="I73" i="3" s="1"/>
  <c r="E68" i="3"/>
  <c r="L65" i="2"/>
  <c r="J66" i="2" s="1"/>
  <c r="F67" i="2"/>
  <c r="G67" i="2" s="1"/>
  <c r="H68" i="2" s="1"/>
  <c r="I73" i="2" s="1"/>
  <c r="E68" i="2"/>
  <c r="L50" i="1"/>
  <c r="N50" i="1" s="1"/>
  <c r="J51" i="1"/>
  <c r="E70" i="1"/>
  <c r="F69" i="1"/>
  <c r="G67" i="1"/>
  <c r="H68" i="1" s="1"/>
  <c r="I73" i="1" s="1"/>
  <c r="N47" i="4" l="1"/>
  <c r="J48" i="4"/>
  <c r="H68" i="4"/>
  <c r="I73" i="4" s="1"/>
  <c r="O67" i="4"/>
  <c r="P68" i="4" s="1"/>
  <c r="Q73" i="4" s="1"/>
  <c r="F68" i="4"/>
  <c r="G68" i="4" s="1"/>
  <c r="E69" i="4"/>
  <c r="L48" i="4"/>
  <c r="N48" i="4" s="1"/>
  <c r="L46" i="3"/>
  <c r="N46" i="3" s="1"/>
  <c r="F68" i="3"/>
  <c r="I74" i="3" s="1"/>
  <c r="E69" i="3"/>
  <c r="F68" i="2"/>
  <c r="G68" i="2" s="1"/>
  <c r="H69" i="2" s="1"/>
  <c r="I74" i="2" s="1"/>
  <c r="E69" i="2"/>
  <c r="L66" i="2"/>
  <c r="J67" i="2" s="1"/>
  <c r="L51" i="1"/>
  <c r="N51" i="1" s="1"/>
  <c r="J52" i="1"/>
  <c r="E71" i="1"/>
  <c r="F70" i="1"/>
  <c r="G68" i="1"/>
  <c r="H69" i="1" s="1"/>
  <c r="I74" i="1" s="1"/>
  <c r="H69" i="4" l="1"/>
  <c r="I74" i="4" s="1"/>
  <c r="O68" i="4"/>
  <c r="P69" i="4" s="1"/>
  <c r="Q74" i="4" s="1"/>
  <c r="J49" i="4"/>
  <c r="L49" i="4" s="1"/>
  <c r="N49" i="4" s="1"/>
  <c r="F69" i="4"/>
  <c r="G69" i="4" s="1"/>
  <c r="E70" i="4"/>
  <c r="J47" i="3"/>
  <c r="L47" i="3" s="1"/>
  <c r="N47" i="3" s="1"/>
  <c r="F69" i="3"/>
  <c r="I75" i="3" s="1"/>
  <c r="E70" i="3"/>
  <c r="L67" i="2"/>
  <c r="J68" i="2"/>
  <c r="F69" i="2"/>
  <c r="G69" i="2" s="1"/>
  <c r="H70" i="2" s="1"/>
  <c r="I75" i="2" s="1"/>
  <c r="E70" i="2"/>
  <c r="L52" i="1"/>
  <c r="N52" i="1" s="1"/>
  <c r="E72" i="1"/>
  <c r="F71" i="1"/>
  <c r="G69" i="1"/>
  <c r="H70" i="1" s="1"/>
  <c r="I75" i="1" s="1"/>
  <c r="H70" i="4" l="1"/>
  <c r="I75" i="4" s="1"/>
  <c r="O69" i="4"/>
  <c r="P70" i="4" s="1"/>
  <c r="Q75" i="4" s="1"/>
  <c r="J50" i="4"/>
  <c r="L50" i="4" s="1"/>
  <c r="N50" i="4" s="1"/>
  <c r="F70" i="4"/>
  <c r="G70" i="4" s="1"/>
  <c r="E71" i="4"/>
  <c r="J48" i="3"/>
  <c r="F70" i="3"/>
  <c r="I76" i="3" s="1"/>
  <c r="E71" i="3"/>
  <c r="F70" i="2"/>
  <c r="G70" i="2" s="1"/>
  <c r="H71" i="2" s="1"/>
  <c r="I76" i="2" s="1"/>
  <c r="E71" i="2"/>
  <c r="L68" i="2"/>
  <c r="J69" i="2" s="1"/>
  <c r="J53" i="1"/>
  <c r="E73" i="1"/>
  <c r="F72" i="1"/>
  <c r="G70" i="1"/>
  <c r="H71" i="1" s="1"/>
  <c r="I76" i="1" s="1"/>
  <c r="H71" i="4" l="1"/>
  <c r="I76" i="4" s="1"/>
  <c r="O70" i="4"/>
  <c r="P71" i="4" s="1"/>
  <c r="Q76" i="4" s="1"/>
  <c r="J51" i="4"/>
  <c r="F71" i="4"/>
  <c r="G71" i="4" s="1"/>
  <c r="E72" i="4"/>
  <c r="L51" i="4"/>
  <c r="N51" i="4" s="1"/>
  <c r="L48" i="3"/>
  <c r="N48" i="3" s="1"/>
  <c r="F71" i="3"/>
  <c r="I77" i="3" s="1"/>
  <c r="E72" i="3"/>
  <c r="L69" i="2"/>
  <c r="J70" i="2"/>
  <c r="F71" i="2"/>
  <c r="G71" i="2" s="1"/>
  <c r="H72" i="2" s="1"/>
  <c r="I77" i="2" s="1"/>
  <c r="E72" i="2"/>
  <c r="L53" i="1"/>
  <c r="N53" i="1" s="1"/>
  <c r="J54" i="1"/>
  <c r="E74" i="1"/>
  <c r="F73" i="1"/>
  <c r="G71" i="1"/>
  <c r="H72" i="1" s="1"/>
  <c r="I77" i="1" s="1"/>
  <c r="H72" i="4" l="1"/>
  <c r="I77" i="4" s="1"/>
  <c r="O71" i="4"/>
  <c r="P72" i="4" s="1"/>
  <c r="Q77" i="4" s="1"/>
  <c r="J52" i="4"/>
  <c r="F72" i="4"/>
  <c r="G72" i="4" s="1"/>
  <c r="E73" i="4"/>
  <c r="J49" i="3"/>
  <c r="L49" i="3" s="1"/>
  <c r="N49" i="3" s="1"/>
  <c r="F72" i="3"/>
  <c r="I78" i="3" s="1"/>
  <c r="E73" i="3"/>
  <c r="F72" i="2"/>
  <c r="G72" i="2" s="1"/>
  <c r="H73" i="2" s="1"/>
  <c r="I78" i="2" s="1"/>
  <c r="E73" i="2"/>
  <c r="L70" i="2"/>
  <c r="J71" i="2" s="1"/>
  <c r="L54" i="1"/>
  <c r="N54" i="1" s="1"/>
  <c r="J55" i="1"/>
  <c r="E75" i="1"/>
  <c r="F74" i="1"/>
  <c r="G72" i="1"/>
  <c r="H73" i="1" s="1"/>
  <c r="I78" i="1" s="1"/>
  <c r="H73" i="4" l="1"/>
  <c r="I78" i="4" s="1"/>
  <c r="O72" i="4"/>
  <c r="P73" i="4" s="1"/>
  <c r="Q78" i="4" s="1"/>
  <c r="F73" i="4"/>
  <c r="G73" i="4" s="1"/>
  <c r="E74" i="4"/>
  <c r="L52" i="4"/>
  <c r="N52" i="4" s="1"/>
  <c r="J50" i="3"/>
  <c r="F73" i="3"/>
  <c r="I79" i="3" s="1"/>
  <c r="E74" i="3"/>
  <c r="L71" i="2"/>
  <c r="J72" i="2" s="1"/>
  <c r="F73" i="2"/>
  <c r="G73" i="2" s="1"/>
  <c r="H74" i="2" s="1"/>
  <c r="I79" i="2" s="1"/>
  <c r="E74" i="2"/>
  <c r="L55" i="1"/>
  <c r="N55" i="1" s="1"/>
  <c r="J56" i="1"/>
  <c r="E76" i="1"/>
  <c r="F75" i="1"/>
  <c r="G73" i="1"/>
  <c r="H74" i="1" s="1"/>
  <c r="I79" i="1" s="1"/>
  <c r="H74" i="4" l="1"/>
  <c r="I79" i="4" s="1"/>
  <c r="O73" i="4"/>
  <c r="P74" i="4" s="1"/>
  <c r="Q79" i="4" s="1"/>
  <c r="J53" i="4"/>
  <c r="L53" i="4"/>
  <c r="N53" i="4" s="1"/>
  <c r="F74" i="4"/>
  <c r="G74" i="4" s="1"/>
  <c r="E75" i="4"/>
  <c r="L50" i="3"/>
  <c r="N50" i="3" s="1"/>
  <c r="F74" i="3"/>
  <c r="I80" i="3" s="1"/>
  <c r="E75" i="3"/>
  <c r="L72" i="2"/>
  <c r="J73" i="2"/>
  <c r="F74" i="2"/>
  <c r="G74" i="2" s="1"/>
  <c r="H75" i="2" s="1"/>
  <c r="I80" i="2" s="1"/>
  <c r="E75" i="2"/>
  <c r="L56" i="1"/>
  <c r="N56" i="1" s="1"/>
  <c r="J57" i="1"/>
  <c r="E77" i="1"/>
  <c r="F76" i="1"/>
  <c r="G74" i="1"/>
  <c r="H75" i="1" s="1"/>
  <c r="I80" i="1" s="1"/>
  <c r="H75" i="4" l="1"/>
  <c r="I80" i="4" s="1"/>
  <c r="O74" i="4"/>
  <c r="P75" i="4" s="1"/>
  <c r="Q80" i="4" s="1"/>
  <c r="J54" i="4"/>
  <c r="L54" i="4" s="1"/>
  <c r="N54" i="4" s="1"/>
  <c r="F75" i="4"/>
  <c r="G75" i="4" s="1"/>
  <c r="E76" i="4"/>
  <c r="J51" i="3"/>
  <c r="L51" i="3" s="1"/>
  <c r="N51" i="3" s="1"/>
  <c r="F75" i="3"/>
  <c r="I81" i="3" s="1"/>
  <c r="E76" i="3"/>
  <c r="F75" i="2"/>
  <c r="G75" i="2" s="1"/>
  <c r="H76" i="2" s="1"/>
  <c r="I81" i="2" s="1"/>
  <c r="E76" i="2"/>
  <c r="L73" i="2"/>
  <c r="J74" i="2" s="1"/>
  <c r="L57" i="1"/>
  <c r="N57" i="1" s="1"/>
  <c r="E78" i="1"/>
  <c r="F77" i="1"/>
  <c r="G75" i="1"/>
  <c r="H76" i="1" s="1"/>
  <c r="I81" i="1" s="1"/>
  <c r="H76" i="4" l="1"/>
  <c r="I81" i="4" s="1"/>
  <c r="O75" i="4"/>
  <c r="P76" i="4" s="1"/>
  <c r="Q81" i="4" s="1"/>
  <c r="F76" i="4"/>
  <c r="G76" i="4" s="1"/>
  <c r="E77" i="4"/>
  <c r="J55" i="4"/>
  <c r="J52" i="3"/>
  <c r="L52" i="3" s="1"/>
  <c r="N52" i="3" s="1"/>
  <c r="F76" i="3"/>
  <c r="I82" i="3" s="1"/>
  <c r="E77" i="3"/>
  <c r="L74" i="2"/>
  <c r="J75" i="2"/>
  <c r="F76" i="2"/>
  <c r="G76" i="2" s="1"/>
  <c r="H77" i="2" s="1"/>
  <c r="I82" i="2" s="1"/>
  <c r="E77" i="2"/>
  <c r="J58" i="1"/>
  <c r="E79" i="1"/>
  <c r="F78" i="1"/>
  <c r="G76" i="1"/>
  <c r="H77" i="1" s="1"/>
  <c r="I82" i="1" s="1"/>
  <c r="H77" i="4" l="1"/>
  <c r="I82" i="4" s="1"/>
  <c r="O76" i="4"/>
  <c r="P77" i="4" s="1"/>
  <c r="Q82" i="4" s="1"/>
  <c r="L55" i="4"/>
  <c r="N55" i="4" s="1"/>
  <c r="F77" i="4"/>
  <c r="G77" i="4" s="1"/>
  <c r="E78" i="4"/>
  <c r="J53" i="3"/>
  <c r="F77" i="3"/>
  <c r="I83" i="3" s="1"/>
  <c r="E78" i="3"/>
  <c r="F77" i="2"/>
  <c r="G77" i="2" s="1"/>
  <c r="H78" i="2" s="1"/>
  <c r="I83" i="2" s="1"/>
  <c r="E78" i="2"/>
  <c r="L75" i="2"/>
  <c r="J76" i="2" s="1"/>
  <c r="L58" i="1"/>
  <c r="N58" i="1" s="1"/>
  <c r="J59" i="1"/>
  <c r="E80" i="1"/>
  <c r="F79" i="1"/>
  <c r="G77" i="1"/>
  <c r="H78" i="1" s="1"/>
  <c r="I83" i="1" s="1"/>
  <c r="J56" i="4" l="1"/>
  <c r="H78" i="4"/>
  <c r="I83" i="4" s="1"/>
  <c r="O77" i="4"/>
  <c r="P78" i="4" s="1"/>
  <c r="Q83" i="4" s="1"/>
  <c r="F78" i="4"/>
  <c r="G78" i="4" s="1"/>
  <c r="E79" i="4"/>
  <c r="L56" i="4"/>
  <c r="N56" i="4" s="1"/>
  <c r="L53" i="3"/>
  <c r="N53" i="3" s="1"/>
  <c r="F78" i="3"/>
  <c r="I84" i="3" s="1"/>
  <c r="E79" i="3"/>
  <c r="L76" i="2"/>
  <c r="J77" i="2"/>
  <c r="F78" i="2"/>
  <c r="G78" i="2" s="1"/>
  <c r="H79" i="2" s="1"/>
  <c r="I84" i="2" s="1"/>
  <c r="E79" i="2"/>
  <c r="L59" i="1"/>
  <c r="N59" i="1" s="1"/>
  <c r="E81" i="1"/>
  <c r="F80" i="1"/>
  <c r="G78" i="1"/>
  <c r="H79" i="1" s="1"/>
  <c r="I84" i="1" s="1"/>
  <c r="H79" i="4" l="1"/>
  <c r="I84" i="4" s="1"/>
  <c r="O78" i="4"/>
  <c r="P79" i="4" s="1"/>
  <c r="Q84" i="4" s="1"/>
  <c r="J57" i="4"/>
  <c r="F79" i="4"/>
  <c r="G79" i="4" s="1"/>
  <c r="E80" i="4"/>
  <c r="L57" i="4"/>
  <c r="N57" i="4" s="1"/>
  <c r="J54" i="3"/>
  <c r="L54" i="3" s="1"/>
  <c r="N54" i="3" s="1"/>
  <c r="F79" i="3"/>
  <c r="I85" i="3" s="1"/>
  <c r="E80" i="3"/>
  <c r="F79" i="2"/>
  <c r="G79" i="2" s="1"/>
  <c r="H80" i="2" s="1"/>
  <c r="I85" i="2" s="1"/>
  <c r="E80" i="2"/>
  <c r="L77" i="2"/>
  <c r="J78" i="2" s="1"/>
  <c r="J60" i="1"/>
  <c r="E82" i="1"/>
  <c r="F81" i="1"/>
  <c r="G79" i="1"/>
  <c r="H80" i="1" s="1"/>
  <c r="I85" i="1" s="1"/>
  <c r="H80" i="4" l="1"/>
  <c r="I85" i="4" s="1"/>
  <c r="O79" i="4"/>
  <c r="P80" i="4" s="1"/>
  <c r="Q85" i="4" s="1"/>
  <c r="J58" i="4"/>
  <c r="F80" i="4"/>
  <c r="G80" i="4" s="1"/>
  <c r="E81" i="4"/>
  <c r="J55" i="3"/>
  <c r="F80" i="3"/>
  <c r="I86" i="3" s="1"/>
  <c r="E81" i="3"/>
  <c r="L78" i="2"/>
  <c r="J79" i="2" s="1"/>
  <c r="F80" i="2"/>
  <c r="G80" i="2" s="1"/>
  <c r="H81" i="2" s="1"/>
  <c r="I86" i="2" s="1"/>
  <c r="E81" i="2"/>
  <c r="L60" i="1"/>
  <c r="N60" i="1" s="1"/>
  <c r="J61" i="1"/>
  <c r="E83" i="1"/>
  <c r="F82" i="1"/>
  <c r="G80" i="1"/>
  <c r="H81" i="1" s="1"/>
  <c r="I86" i="1" s="1"/>
  <c r="H81" i="4" l="1"/>
  <c r="I86" i="4" s="1"/>
  <c r="O80" i="4"/>
  <c r="P81" i="4" s="1"/>
  <c r="Q86" i="4" s="1"/>
  <c r="F81" i="4"/>
  <c r="G81" i="4" s="1"/>
  <c r="E82" i="4"/>
  <c r="L58" i="4"/>
  <c r="N58" i="4" s="1"/>
  <c r="L55" i="3"/>
  <c r="N55" i="3" s="1"/>
  <c r="F81" i="3"/>
  <c r="I87" i="3" s="1"/>
  <c r="E82" i="3"/>
  <c r="F81" i="2"/>
  <c r="G81" i="2" s="1"/>
  <c r="H82" i="2" s="1"/>
  <c r="I87" i="2" s="1"/>
  <c r="E82" i="2"/>
  <c r="L79" i="2"/>
  <c r="J80" i="2" s="1"/>
  <c r="L61" i="1"/>
  <c r="N61" i="1" s="1"/>
  <c r="J62" i="1"/>
  <c r="E84" i="1"/>
  <c r="F83" i="1"/>
  <c r="G81" i="1"/>
  <c r="H82" i="1" s="1"/>
  <c r="I87" i="1" s="1"/>
  <c r="H82" i="4" l="1"/>
  <c r="I87" i="4" s="1"/>
  <c r="O81" i="4"/>
  <c r="P82" i="4" s="1"/>
  <c r="Q87" i="4" s="1"/>
  <c r="F82" i="4"/>
  <c r="G82" i="4" s="1"/>
  <c r="E83" i="4"/>
  <c r="J59" i="4"/>
  <c r="J56" i="3"/>
  <c r="L56" i="3" s="1"/>
  <c r="N56" i="3" s="1"/>
  <c r="F82" i="3"/>
  <c r="I88" i="3" s="1"/>
  <c r="E83" i="3"/>
  <c r="L80" i="2"/>
  <c r="J81" i="2"/>
  <c r="F82" i="2"/>
  <c r="G82" i="2" s="1"/>
  <c r="H83" i="2" s="1"/>
  <c r="I88" i="2" s="1"/>
  <c r="E83" i="2"/>
  <c r="L62" i="1"/>
  <c r="N62" i="1" s="1"/>
  <c r="J63" i="1"/>
  <c r="E85" i="1"/>
  <c r="F84" i="1"/>
  <c r="G82" i="1"/>
  <c r="H83" i="1" s="1"/>
  <c r="I88" i="1" s="1"/>
  <c r="H83" i="4" l="1"/>
  <c r="I88" i="4" s="1"/>
  <c r="O82" i="4"/>
  <c r="P83" i="4" s="1"/>
  <c r="Q88" i="4" s="1"/>
  <c r="L59" i="4"/>
  <c r="N59" i="4" s="1"/>
  <c r="J60" i="4"/>
  <c r="F83" i="4"/>
  <c r="G83" i="4" s="1"/>
  <c r="E84" i="4"/>
  <c r="J57" i="3"/>
  <c r="L57" i="3" s="1"/>
  <c r="N57" i="3" s="1"/>
  <c r="F83" i="3"/>
  <c r="I89" i="3" s="1"/>
  <c r="E84" i="3"/>
  <c r="L81" i="2"/>
  <c r="J82" i="2"/>
  <c r="F83" i="2"/>
  <c r="G83" i="2" s="1"/>
  <c r="H84" i="2" s="1"/>
  <c r="I89" i="2" s="1"/>
  <c r="E84" i="2"/>
  <c r="L63" i="1"/>
  <c r="N63" i="1" s="1"/>
  <c r="J64" i="1"/>
  <c r="E86" i="1"/>
  <c r="F85" i="1"/>
  <c r="G83" i="1"/>
  <c r="H84" i="1" s="1"/>
  <c r="I89" i="1" s="1"/>
  <c r="H84" i="4" l="1"/>
  <c r="I89" i="4" s="1"/>
  <c r="O83" i="4"/>
  <c r="P84" i="4" s="1"/>
  <c r="Q89" i="4" s="1"/>
  <c r="F84" i="4"/>
  <c r="G84" i="4" s="1"/>
  <c r="E85" i="4"/>
  <c r="L60" i="4"/>
  <c r="N60" i="4" s="1"/>
  <c r="J58" i="3"/>
  <c r="F84" i="3"/>
  <c r="I90" i="3" s="1"/>
  <c r="E85" i="3"/>
  <c r="F84" i="2"/>
  <c r="G84" i="2" s="1"/>
  <c r="H85" i="2" s="1"/>
  <c r="I90" i="2" s="1"/>
  <c r="E85" i="2"/>
  <c r="L82" i="2"/>
  <c r="J83" i="2" s="1"/>
  <c r="L64" i="1"/>
  <c r="N64" i="1" s="1"/>
  <c r="J65" i="1"/>
  <c r="E87" i="1"/>
  <c r="F86" i="1"/>
  <c r="G84" i="1"/>
  <c r="H85" i="1" s="1"/>
  <c r="I90" i="1" s="1"/>
  <c r="H85" i="4" l="1"/>
  <c r="I90" i="4" s="1"/>
  <c r="O84" i="4"/>
  <c r="P85" i="4" s="1"/>
  <c r="Q90" i="4" s="1"/>
  <c r="J61" i="4"/>
  <c r="F85" i="4"/>
  <c r="G85" i="4" s="1"/>
  <c r="E86" i="4"/>
  <c r="L58" i="3"/>
  <c r="N58" i="3" s="1"/>
  <c r="F85" i="3"/>
  <c r="I91" i="3" s="1"/>
  <c r="E86" i="3"/>
  <c r="L83" i="2"/>
  <c r="J84" i="2"/>
  <c r="F85" i="2"/>
  <c r="G85" i="2" s="1"/>
  <c r="H86" i="2" s="1"/>
  <c r="I91" i="2" s="1"/>
  <c r="E86" i="2"/>
  <c r="L65" i="1"/>
  <c r="N65" i="1" s="1"/>
  <c r="J66" i="1"/>
  <c r="E88" i="1"/>
  <c r="F87" i="1"/>
  <c r="G85" i="1"/>
  <c r="H86" i="1" s="1"/>
  <c r="I91" i="1" s="1"/>
  <c r="H86" i="4" l="1"/>
  <c r="I91" i="4" s="1"/>
  <c r="O85" i="4"/>
  <c r="P86" i="4" s="1"/>
  <c r="Q91" i="4" s="1"/>
  <c r="F86" i="4"/>
  <c r="G86" i="4" s="1"/>
  <c r="E87" i="4"/>
  <c r="L61" i="4"/>
  <c r="N61" i="4" s="1"/>
  <c r="J59" i="3"/>
  <c r="F86" i="3"/>
  <c r="I92" i="3" s="1"/>
  <c r="E87" i="3"/>
  <c r="F86" i="2"/>
  <c r="G86" i="2" s="1"/>
  <c r="H87" i="2" s="1"/>
  <c r="I92" i="2" s="1"/>
  <c r="E87" i="2"/>
  <c r="L84" i="2"/>
  <c r="J85" i="2" s="1"/>
  <c r="L66" i="1"/>
  <c r="N66" i="1" s="1"/>
  <c r="E89" i="1"/>
  <c r="F88" i="1"/>
  <c r="G86" i="1"/>
  <c r="H87" i="1" s="1"/>
  <c r="I92" i="1" s="1"/>
  <c r="H87" i="4" l="1"/>
  <c r="I92" i="4" s="1"/>
  <c r="O86" i="4"/>
  <c r="P87" i="4" s="1"/>
  <c r="Q92" i="4" s="1"/>
  <c r="J62" i="4"/>
  <c r="F87" i="4"/>
  <c r="G87" i="4" s="1"/>
  <c r="E88" i="4"/>
  <c r="L59" i="3"/>
  <c r="N59" i="3" s="1"/>
  <c r="F87" i="3"/>
  <c r="I93" i="3" s="1"/>
  <c r="E88" i="3"/>
  <c r="L85" i="2"/>
  <c r="J86" i="2"/>
  <c r="F87" i="2"/>
  <c r="G87" i="2" s="1"/>
  <c r="H88" i="2" s="1"/>
  <c r="I93" i="2" s="1"/>
  <c r="E88" i="2"/>
  <c r="J67" i="1"/>
  <c r="E90" i="1"/>
  <c r="F89" i="1"/>
  <c r="G87" i="1"/>
  <c r="H88" i="1" s="1"/>
  <c r="I93" i="1" s="1"/>
  <c r="H88" i="4" l="1"/>
  <c r="I93" i="4" s="1"/>
  <c r="O87" i="4"/>
  <c r="P88" i="4" s="1"/>
  <c r="Q93" i="4" s="1"/>
  <c r="F88" i="4"/>
  <c r="G88" i="4" s="1"/>
  <c r="E89" i="4"/>
  <c r="L62" i="4"/>
  <c r="N62" i="4" s="1"/>
  <c r="J60" i="3"/>
  <c r="L60" i="3" s="1"/>
  <c r="N60" i="3" s="1"/>
  <c r="F88" i="3"/>
  <c r="I94" i="3" s="1"/>
  <c r="E89" i="3"/>
  <c r="F88" i="2"/>
  <c r="G88" i="2" s="1"/>
  <c r="H89" i="2" s="1"/>
  <c r="I94" i="2" s="1"/>
  <c r="E89" i="2"/>
  <c r="L86" i="2"/>
  <c r="J87" i="2" s="1"/>
  <c r="L67" i="1"/>
  <c r="N67" i="1" s="1"/>
  <c r="E91" i="1"/>
  <c r="F90" i="1"/>
  <c r="G88" i="1"/>
  <c r="H89" i="1" s="1"/>
  <c r="I94" i="1" s="1"/>
  <c r="H89" i="4" l="1"/>
  <c r="I94" i="4" s="1"/>
  <c r="O88" i="4"/>
  <c r="P89" i="4" s="1"/>
  <c r="Q94" i="4" s="1"/>
  <c r="J63" i="4"/>
  <c r="F89" i="4"/>
  <c r="G89" i="4" s="1"/>
  <c r="E90" i="4"/>
  <c r="J61" i="3"/>
  <c r="F89" i="3"/>
  <c r="I95" i="3" s="1"/>
  <c r="E90" i="3"/>
  <c r="L87" i="2"/>
  <c r="J88" i="2"/>
  <c r="F89" i="2"/>
  <c r="G89" i="2" s="1"/>
  <c r="H90" i="2" s="1"/>
  <c r="I95" i="2" s="1"/>
  <c r="E90" i="2"/>
  <c r="J68" i="1"/>
  <c r="E92" i="1"/>
  <c r="F91" i="1"/>
  <c r="G89" i="1"/>
  <c r="H90" i="1" s="1"/>
  <c r="I95" i="1" s="1"/>
  <c r="H90" i="4" l="1"/>
  <c r="I95" i="4" s="1"/>
  <c r="O89" i="4"/>
  <c r="P90" i="4" s="1"/>
  <c r="Q95" i="4" s="1"/>
  <c r="F90" i="4"/>
  <c r="G90" i="4" s="1"/>
  <c r="E91" i="4"/>
  <c r="L63" i="4"/>
  <c r="N63" i="4" s="1"/>
  <c r="L61" i="3"/>
  <c r="N61" i="3" s="1"/>
  <c r="F90" i="3"/>
  <c r="I96" i="3" s="1"/>
  <c r="E91" i="3"/>
  <c r="F90" i="2"/>
  <c r="G90" i="2" s="1"/>
  <c r="H91" i="2" s="1"/>
  <c r="I96" i="2" s="1"/>
  <c r="E91" i="2"/>
  <c r="L88" i="2"/>
  <c r="J89" i="2" s="1"/>
  <c r="L68" i="1"/>
  <c r="N68" i="1" s="1"/>
  <c r="J69" i="1"/>
  <c r="E93" i="1"/>
  <c r="F92" i="1"/>
  <c r="G90" i="1"/>
  <c r="H91" i="1" s="1"/>
  <c r="I96" i="1" s="1"/>
  <c r="H91" i="4" l="1"/>
  <c r="I96" i="4" s="1"/>
  <c r="O90" i="4"/>
  <c r="P91" i="4" s="1"/>
  <c r="Q96" i="4" s="1"/>
  <c r="F91" i="4"/>
  <c r="G91" i="4" s="1"/>
  <c r="E92" i="4"/>
  <c r="J64" i="4"/>
  <c r="J62" i="3"/>
  <c r="L62" i="3" s="1"/>
  <c r="N62" i="3" s="1"/>
  <c r="F91" i="3"/>
  <c r="I97" i="3" s="1"/>
  <c r="E92" i="3"/>
  <c r="L89" i="2"/>
  <c r="J90" i="2" s="1"/>
  <c r="F91" i="2"/>
  <c r="G91" i="2" s="1"/>
  <c r="H92" i="2" s="1"/>
  <c r="I97" i="2" s="1"/>
  <c r="E92" i="2"/>
  <c r="L69" i="1"/>
  <c r="N69" i="1" s="1"/>
  <c r="J70" i="1"/>
  <c r="E94" i="1"/>
  <c r="F93" i="1"/>
  <c r="G91" i="1"/>
  <c r="H92" i="1" s="1"/>
  <c r="I97" i="1" s="1"/>
  <c r="H92" i="4" l="1"/>
  <c r="I97" i="4" s="1"/>
  <c r="O91" i="4"/>
  <c r="P92" i="4" s="1"/>
  <c r="Q97" i="4" s="1"/>
  <c r="L64" i="4"/>
  <c r="N64" i="4" s="1"/>
  <c r="F92" i="4"/>
  <c r="G92" i="4" s="1"/>
  <c r="E93" i="4"/>
  <c r="J63" i="3"/>
  <c r="F92" i="3"/>
  <c r="I98" i="3" s="1"/>
  <c r="E93" i="3"/>
  <c r="F92" i="2"/>
  <c r="G92" i="2" s="1"/>
  <c r="H93" i="2" s="1"/>
  <c r="I98" i="2" s="1"/>
  <c r="E93" i="2"/>
  <c r="L90" i="2"/>
  <c r="J91" i="2" s="1"/>
  <c r="L70" i="1"/>
  <c r="N70" i="1" s="1"/>
  <c r="J71" i="1"/>
  <c r="E95" i="1"/>
  <c r="F94" i="1"/>
  <c r="G92" i="1"/>
  <c r="H93" i="1" s="1"/>
  <c r="I98" i="1" s="1"/>
  <c r="J65" i="4" l="1"/>
  <c r="H93" i="4"/>
  <c r="I98" i="4" s="1"/>
  <c r="O92" i="4"/>
  <c r="P93" i="4" s="1"/>
  <c r="Q98" i="4" s="1"/>
  <c r="L65" i="4"/>
  <c r="N65" i="4" s="1"/>
  <c r="F93" i="4"/>
  <c r="G93" i="4" s="1"/>
  <c r="E94" i="4"/>
  <c r="L63" i="3"/>
  <c r="N63" i="3" s="1"/>
  <c r="F93" i="3"/>
  <c r="I99" i="3" s="1"/>
  <c r="E94" i="3"/>
  <c r="L91" i="2"/>
  <c r="J92" i="2"/>
  <c r="F93" i="2"/>
  <c r="G93" i="2" s="1"/>
  <c r="H94" i="2" s="1"/>
  <c r="I99" i="2" s="1"/>
  <c r="E94" i="2"/>
  <c r="L71" i="1"/>
  <c r="N71" i="1" s="1"/>
  <c r="J72" i="1"/>
  <c r="E96" i="1"/>
  <c r="F95" i="1"/>
  <c r="G93" i="1"/>
  <c r="H94" i="1" s="1"/>
  <c r="I99" i="1" s="1"/>
  <c r="H94" i="4" l="1"/>
  <c r="I99" i="4" s="1"/>
  <c r="O93" i="4"/>
  <c r="P94" i="4" s="1"/>
  <c r="Q99" i="4" s="1"/>
  <c r="J66" i="4"/>
  <c r="F94" i="4"/>
  <c r="G94" i="4" s="1"/>
  <c r="E95" i="4"/>
  <c r="L66" i="4"/>
  <c r="N66" i="4" s="1"/>
  <c r="J64" i="3"/>
  <c r="L64" i="3" s="1"/>
  <c r="N64" i="3" s="1"/>
  <c r="F94" i="3"/>
  <c r="I100" i="3" s="1"/>
  <c r="E95" i="3"/>
  <c r="F94" i="2"/>
  <c r="G94" i="2" s="1"/>
  <c r="H95" i="2" s="1"/>
  <c r="I100" i="2" s="1"/>
  <c r="E95" i="2"/>
  <c r="L92" i="2"/>
  <c r="J93" i="2" s="1"/>
  <c r="L72" i="1"/>
  <c r="N72" i="1" s="1"/>
  <c r="J73" i="1"/>
  <c r="E97" i="1"/>
  <c r="F96" i="1"/>
  <c r="G94" i="1"/>
  <c r="H95" i="1" s="1"/>
  <c r="I100" i="1" s="1"/>
  <c r="H95" i="4" l="1"/>
  <c r="I100" i="4" s="1"/>
  <c r="O94" i="4"/>
  <c r="P95" i="4" s="1"/>
  <c r="Q100" i="4" s="1"/>
  <c r="J67" i="4"/>
  <c r="F95" i="4"/>
  <c r="G95" i="4" s="1"/>
  <c r="E96" i="4"/>
  <c r="L67" i="4"/>
  <c r="N67" i="4" s="1"/>
  <c r="J65" i="3"/>
  <c r="L65" i="3" s="1"/>
  <c r="N65" i="3" s="1"/>
  <c r="F95" i="3"/>
  <c r="I101" i="3" s="1"/>
  <c r="E96" i="3"/>
  <c r="L93" i="2"/>
  <c r="J94" i="2" s="1"/>
  <c r="F95" i="2"/>
  <c r="G95" i="2" s="1"/>
  <c r="H96" i="2" s="1"/>
  <c r="I101" i="2" s="1"/>
  <c r="E96" i="2"/>
  <c r="L73" i="1"/>
  <c r="N73" i="1" s="1"/>
  <c r="J74" i="1"/>
  <c r="E98" i="1"/>
  <c r="F97" i="1"/>
  <c r="G95" i="1"/>
  <c r="H96" i="1" s="1"/>
  <c r="I101" i="1" s="1"/>
  <c r="H96" i="4" l="1"/>
  <c r="I101" i="4" s="1"/>
  <c r="O95" i="4"/>
  <c r="P96" i="4" s="1"/>
  <c r="Q101" i="4" s="1"/>
  <c r="J68" i="4"/>
  <c r="L68" i="4"/>
  <c r="N68" i="4" s="1"/>
  <c r="F96" i="4"/>
  <c r="G96" i="4" s="1"/>
  <c r="E97" i="4"/>
  <c r="J66" i="3"/>
  <c r="F96" i="3"/>
  <c r="I102" i="3" s="1"/>
  <c r="E97" i="3"/>
  <c r="F96" i="2"/>
  <c r="G96" i="2" s="1"/>
  <c r="H97" i="2" s="1"/>
  <c r="I102" i="2" s="1"/>
  <c r="E97" i="2"/>
  <c r="L94" i="2"/>
  <c r="J95" i="2" s="1"/>
  <c r="L74" i="1"/>
  <c r="N74" i="1" s="1"/>
  <c r="J75" i="1"/>
  <c r="E99" i="1"/>
  <c r="F98" i="1"/>
  <c r="G96" i="1"/>
  <c r="H97" i="1" s="1"/>
  <c r="I102" i="1" s="1"/>
  <c r="J69" i="4" l="1"/>
  <c r="H97" i="4"/>
  <c r="I102" i="4" s="1"/>
  <c r="O96" i="4"/>
  <c r="P97" i="4" s="1"/>
  <c r="Q102" i="4" s="1"/>
  <c r="L69" i="4"/>
  <c r="N69" i="4" s="1"/>
  <c r="F97" i="4"/>
  <c r="G97" i="4" s="1"/>
  <c r="E98" i="4"/>
  <c r="L66" i="3"/>
  <c r="N66" i="3" s="1"/>
  <c r="F97" i="3"/>
  <c r="I103" i="3" s="1"/>
  <c r="E98" i="3"/>
  <c r="L95" i="2"/>
  <c r="J96" i="2"/>
  <c r="F97" i="2"/>
  <c r="G97" i="2" s="1"/>
  <c r="H98" i="2" s="1"/>
  <c r="I103" i="2" s="1"/>
  <c r="E98" i="2"/>
  <c r="L75" i="1"/>
  <c r="N75" i="1" s="1"/>
  <c r="J76" i="1"/>
  <c r="E100" i="1"/>
  <c r="F99" i="1"/>
  <c r="G97" i="1"/>
  <c r="H98" i="1" s="1"/>
  <c r="I103" i="1" s="1"/>
  <c r="J70" i="4" l="1"/>
  <c r="H98" i="4"/>
  <c r="I103" i="4" s="1"/>
  <c r="O97" i="4"/>
  <c r="P98" i="4" s="1"/>
  <c r="Q103" i="4" s="1"/>
  <c r="F98" i="4"/>
  <c r="G98" i="4" s="1"/>
  <c r="E99" i="4"/>
  <c r="L70" i="4"/>
  <c r="N70" i="4" s="1"/>
  <c r="J67" i="3"/>
  <c r="F98" i="3"/>
  <c r="I104" i="3" s="1"/>
  <c r="E99" i="3"/>
  <c r="F98" i="2"/>
  <c r="G98" i="2" s="1"/>
  <c r="H99" i="2" s="1"/>
  <c r="I104" i="2" s="1"/>
  <c r="E99" i="2"/>
  <c r="L96" i="2"/>
  <c r="J97" i="2" s="1"/>
  <c r="L76" i="1"/>
  <c r="N76" i="1" s="1"/>
  <c r="J77" i="1"/>
  <c r="E101" i="1"/>
  <c r="F100" i="1"/>
  <c r="G98" i="1"/>
  <c r="H99" i="1" s="1"/>
  <c r="I104" i="1" s="1"/>
  <c r="H99" i="4" l="1"/>
  <c r="I104" i="4" s="1"/>
  <c r="O98" i="4"/>
  <c r="P99" i="4" s="1"/>
  <c r="Q104" i="4" s="1"/>
  <c r="J71" i="4"/>
  <c r="L71" i="4"/>
  <c r="N71" i="4" s="1"/>
  <c r="F99" i="4"/>
  <c r="G99" i="4" s="1"/>
  <c r="E100" i="4"/>
  <c r="L67" i="3"/>
  <c r="N67" i="3" s="1"/>
  <c r="F99" i="3"/>
  <c r="I105" i="3" s="1"/>
  <c r="E100" i="3"/>
  <c r="L97" i="2"/>
  <c r="J98" i="2"/>
  <c r="F99" i="2"/>
  <c r="G99" i="2" s="1"/>
  <c r="H100" i="2" s="1"/>
  <c r="I105" i="2" s="1"/>
  <c r="E100" i="2"/>
  <c r="L77" i="1"/>
  <c r="N77" i="1" s="1"/>
  <c r="J78" i="1"/>
  <c r="E102" i="1"/>
  <c r="F101" i="1"/>
  <c r="G99" i="1"/>
  <c r="H100" i="1" s="1"/>
  <c r="I105" i="1" s="1"/>
  <c r="H100" i="4" l="1"/>
  <c r="I105" i="4" s="1"/>
  <c r="O99" i="4"/>
  <c r="P100" i="4" s="1"/>
  <c r="Q105" i="4" s="1"/>
  <c r="F100" i="4"/>
  <c r="G100" i="4" s="1"/>
  <c r="E101" i="4"/>
  <c r="J72" i="4"/>
  <c r="J68" i="3"/>
  <c r="L68" i="3" s="1"/>
  <c r="F100" i="3"/>
  <c r="I106" i="3" s="1"/>
  <c r="E101" i="3"/>
  <c r="F100" i="2"/>
  <c r="G100" i="2" s="1"/>
  <c r="H101" i="2" s="1"/>
  <c r="I106" i="2" s="1"/>
  <c r="E101" i="2"/>
  <c r="L98" i="2"/>
  <c r="J99" i="2" s="1"/>
  <c r="L78" i="1"/>
  <c r="N78" i="1" s="1"/>
  <c r="E103" i="1"/>
  <c r="F102" i="1"/>
  <c r="G100" i="1"/>
  <c r="H101" i="1" s="1"/>
  <c r="I106" i="1" s="1"/>
  <c r="H101" i="4" l="1"/>
  <c r="I106" i="4" s="1"/>
  <c r="O100" i="4"/>
  <c r="P101" i="4" s="1"/>
  <c r="Q106" i="4" s="1"/>
  <c r="L72" i="4"/>
  <c r="N72" i="4" s="1"/>
  <c r="F101" i="4"/>
  <c r="G101" i="4" s="1"/>
  <c r="E102" i="4"/>
  <c r="N68" i="3"/>
  <c r="J69" i="3"/>
  <c r="L69" i="3" s="1"/>
  <c r="N69" i="3" s="1"/>
  <c r="F101" i="3"/>
  <c r="I107" i="3" s="1"/>
  <c r="E102" i="3"/>
  <c r="L99" i="2"/>
  <c r="J100" i="2" s="1"/>
  <c r="F101" i="2"/>
  <c r="G101" i="2" s="1"/>
  <c r="H102" i="2" s="1"/>
  <c r="I107" i="2" s="1"/>
  <c r="E102" i="2"/>
  <c r="J79" i="1"/>
  <c r="E104" i="1"/>
  <c r="F103" i="1"/>
  <c r="G101" i="1"/>
  <c r="H102" i="1" s="1"/>
  <c r="I107" i="1" s="1"/>
  <c r="J73" i="4" l="1"/>
  <c r="H102" i="4"/>
  <c r="I107" i="4" s="1"/>
  <c r="O101" i="4"/>
  <c r="P102" i="4" s="1"/>
  <c r="Q107" i="4" s="1"/>
  <c r="L73" i="4"/>
  <c r="N73" i="4" s="1"/>
  <c r="F102" i="4"/>
  <c r="G102" i="4" s="1"/>
  <c r="E103" i="4"/>
  <c r="J70" i="3"/>
  <c r="F102" i="3"/>
  <c r="I108" i="3" s="1"/>
  <c r="E103" i="3"/>
  <c r="F102" i="2"/>
  <c r="G102" i="2" s="1"/>
  <c r="H103" i="2" s="1"/>
  <c r="I108" i="2" s="1"/>
  <c r="E103" i="2"/>
  <c r="L100" i="2"/>
  <c r="J101" i="2" s="1"/>
  <c r="L79" i="1"/>
  <c r="N79" i="1" s="1"/>
  <c r="E105" i="1"/>
  <c r="F104" i="1"/>
  <c r="G102" i="1"/>
  <c r="H103" i="1" s="1"/>
  <c r="I108" i="1" s="1"/>
  <c r="J74" i="4" l="1"/>
  <c r="L74" i="4" s="1"/>
  <c r="N74" i="4" s="1"/>
  <c r="H103" i="4"/>
  <c r="I108" i="4" s="1"/>
  <c r="O102" i="4"/>
  <c r="P103" i="4" s="1"/>
  <c r="Q108" i="4" s="1"/>
  <c r="F103" i="4"/>
  <c r="G103" i="4" s="1"/>
  <c r="E104" i="4"/>
  <c r="L70" i="3"/>
  <c r="N70" i="3" s="1"/>
  <c r="F103" i="3"/>
  <c r="I109" i="3" s="1"/>
  <c r="E104" i="3"/>
  <c r="L101" i="2"/>
  <c r="J102" i="2"/>
  <c r="F103" i="2"/>
  <c r="G103" i="2" s="1"/>
  <c r="H104" i="2" s="1"/>
  <c r="I109" i="2" s="1"/>
  <c r="E104" i="2"/>
  <c r="J80" i="1"/>
  <c r="E106" i="1"/>
  <c r="F105" i="1"/>
  <c r="G103" i="1"/>
  <c r="H104" i="1" s="1"/>
  <c r="I109" i="1" s="1"/>
  <c r="H104" i="4" l="1"/>
  <c r="I109" i="4" s="1"/>
  <c r="O103" i="4"/>
  <c r="P104" i="4" s="1"/>
  <c r="Q109" i="4" s="1"/>
  <c r="J75" i="4"/>
  <c r="L75" i="4" s="1"/>
  <c r="N75" i="4" s="1"/>
  <c r="F104" i="4"/>
  <c r="G104" i="4" s="1"/>
  <c r="E105" i="4"/>
  <c r="J71" i="3"/>
  <c r="L71" i="3" s="1"/>
  <c r="N71" i="3" s="1"/>
  <c r="F104" i="3"/>
  <c r="I110" i="3" s="1"/>
  <c r="E105" i="3"/>
  <c r="F104" i="2"/>
  <c r="G104" i="2" s="1"/>
  <c r="H105" i="2" s="1"/>
  <c r="I110" i="2" s="1"/>
  <c r="E105" i="2"/>
  <c r="L102" i="2"/>
  <c r="J103" i="2" s="1"/>
  <c r="L80" i="1"/>
  <c r="N80" i="1" s="1"/>
  <c r="J81" i="1"/>
  <c r="E107" i="1"/>
  <c r="F106" i="1"/>
  <c r="G104" i="1"/>
  <c r="H105" i="1" s="1"/>
  <c r="I110" i="1" s="1"/>
  <c r="H105" i="4" l="1"/>
  <c r="I110" i="4" s="1"/>
  <c r="O104" i="4"/>
  <c r="P105" i="4" s="1"/>
  <c r="Q110" i="4" s="1"/>
  <c r="J76" i="4"/>
  <c r="L76" i="4"/>
  <c r="N76" i="4" s="1"/>
  <c r="F105" i="4"/>
  <c r="G105" i="4" s="1"/>
  <c r="E106" i="4"/>
  <c r="J72" i="3"/>
  <c r="F105" i="3"/>
  <c r="I111" i="3" s="1"/>
  <c r="E106" i="3"/>
  <c r="L103" i="2"/>
  <c r="J104" i="2"/>
  <c r="F105" i="2"/>
  <c r="G105" i="2" s="1"/>
  <c r="H106" i="2" s="1"/>
  <c r="I111" i="2" s="1"/>
  <c r="E106" i="2"/>
  <c r="L81" i="1"/>
  <c r="N81" i="1" s="1"/>
  <c r="J82" i="1"/>
  <c r="E108" i="1"/>
  <c r="F107" i="1"/>
  <c r="G105" i="1"/>
  <c r="H106" i="1" s="1"/>
  <c r="I111" i="1" s="1"/>
  <c r="H106" i="4" l="1"/>
  <c r="I111" i="4" s="1"/>
  <c r="O105" i="4"/>
  <c r="P106" i="4" s="1"/>
  <c r="Q111" i="4" s="1"/>
  <c r="F106" i="4"/>
  <c r="G106" i="4" s="1"/>
  <c r="E107" i="4"/>
  <c r="J77" i="4"/>
  <c r="L72" i="3"/>
  <c r="N72" i="3" s="1"/>
  <c r="F106" i="3"/>
  <c r="I112" i="3" s="1"/>
  <c r="E107" i="3"/>
  <c r="F106" i="2"/>
  <c r="G106" i="2" s="1"/>
  <c r="H107" i="2" s="1"/>
  <c r="I112" i="2" s="1"/>
  <c r="E107" i="2"/>
  <c r="L104" i="2"/>
  <c r="J105" i="2" s="1"/>
  <c r="L82" i="1"/>
  <c r="N82" i="1" s="1"/>
  <c r="J83" i="1"/>
  <c r="E109" i="1"/>
  <c r="F108" i="1"/>
  <c r="G106" i="1"/>
  <c r="H107" i="1" s="1"/>
  <c r="I112" i="1" s="1"/>
  <c r="H107" i="4" l="1"/>
  <c r="I112" i="4" s="1"/>
  <c r="O106" i="4"/>
  <c r="P107" i="4" s="1"/>
  <c r="Q112" i="4" s="1"/>
  <c r="L77" i="4"/>
  <c r="N77" i="4" s="1"/>
  <c r="F107" i="4"/>
  <c r="G107" i="4" s="1"/>
  <c r="E108" i="4"/>
  <c r="J73" i="3"/>
  <c r="L73" i="3" s="1"/>
  <c r="N73" i="3" s="1"/>
  <c r="F107" i="3"/>
  <c r="I113" i="3" s="1"/>
  <c r="E108" i="3"/>
  <c r="L105" i="2"/>
  <c r="J106" i="2"/>
  <c r="F107" i="2"/>
  <c r="G107" i="2" s="1"/>
  <c r="H108" i="2" s="1"/>
  <c r="I113" i="2" s="1"/>
  <c r="E108" i="2"/>
  <c r="L83" i="1"/>
  <c r="N83" i="1" s="1"/>
  <c r="J84" i="1"/>
  <c r="E110" i="1"/>
  <c r="F109" i="1"/>
  <c r="G107" i="1"/>
  <c r="H108" i="1" s="1"/>
  <c r="I113" i="1" s="1"/>
  <c r="J78" i="4" l="1"/>
  <c r="H108" i="4"/>
  <c r="I113" i="4" s="1"/>
  <c r="O107" i="4"/>
  <c r="P108" i="4" s="1"/>
  <c r="Q113" i="4" s="1"/>
  <c r="F108" i="4"/>
  <c r="G108" i="4" s="1"/>
  <c r="E109" i="4"/>
  <c r="L78" i="4"/>
  <c r="N78" i="4" s="1"/>
  <c r="J74" i="3"/>
  <c r="F108" i="3"/>
  <c r="I114" i="3" s="1"/>
  <c r="E109" i="3"/>
  <c r="F108" i="2"/>
  <c r="G108" i="2" s="1"/>
  <c r="H109" i="2" s="1"/>
  <c r="I114" i="2" s="1"/>
  <c r="E109" i="2"/>
  <c r="L106" i="2"/>
  <c r="J107" i="2" s="1"/>
  <c r="L84" i="1"/>
  <c r="N84" i="1" s="1"/>
  <c r="J85" i="1"/>
  <c r="E111" i="1"/>
  <c r="F110" i="1"/>
  <c r="G108" i="1"/>
  <c r="H109" i="1" s="1"/>
  <c r="I114" i="1" s="1"/>
  <c r="J79" i="4" l="1"/>
  <c r="H109" i="4"/>
  <c r="I114" i="4" s="1"/>
  <c r="O108" i="4"/>
  <c r="P109" i="4" s="1"/>
  <c r="Q114" i="4" s="1"/>
  <c r="L79" i="4"/>
  <c r="N79" i="4" s="1"/>
  <c r="F109" i="4"/>
  <c r="G109" i="4" s="1"/>
  <c r="E110" i="4"/>
  <c r="L74" i="3"/>
  <c r="N74" i="3" s="1"/>
  <c r="F109" i="3"/>
  <c r="I115" i="3" s="1"/>
  <c r="E110" i="3"/>
  <c r="L107" i="2"/>
  <c r="J108" i="2"/>
  <c r="F109" i="2"/>
  <c r="G109" i="2" s="1"/>
  <c r="H110" i="2" s="1"/>
  <c r="I115" i="2" s="1"/>
  <c r="E110" i="2"/>
  <c r="L85" i="1"/>
  <c r="N85" i="1" s="1"/>
  <c r="J86" i="1"/>
  <c r="E112" i="1"/>
  <c r="F111" i="1"/>
  <c r="G109" i="1"/>
  <c r="H110" i="1" s="1"/>
  <c r="I115" i="1" s="1"/>
  <c r="H110" i="4" l="1"/>
  <c r="I115" i="4" s="1"/>
  <c r="O109" i="4"/>
  <c r="P110" i="4" s="1"/>
  <c r="Q115" i="4" s="1"/>
  <c r="F110" i="4"/>
  <c r="G110" i="4" s="1"/>
  <c r="E111" i="4"/>
  <c r="J80" i="4"/>
  <c r="J75" i="3"/>
  <c r="L75" i="3" s="1"/>
  <c r="N75" i="3" s="1"/>
  <c r="F110" i="3"/>
  <c r="I116" i="3" s="1"/>
  <c r="E111" i="3"/>
  <c r="F110" i="2"/>
  <c r="G110" i="2" s="1"/>
  <c r="H111" i="2" s="1"/>
  <c r="I116" i="2" s="1"/>
  <c r="E111" i="2"/>
  <c r="L108" i="2"/>
  <c r="J109" i="2" s="1"/>
  <c r="L86" i="1"/>
  <c r="N86" i="1" s="1"/>
  <c r="J87" i="1"/>
  <c r="E113" i="1"/>
  <c r="F112" i="1"/>
  <c r="G110" i="1"/>
  <c r="H111" i="1" s="1"/>
  <c r="I116" i="1" s="1"/>
  <c r="H111" i="4" l="1"/>
  <c r="I116" i="4" s="1"/>
  <c r="O110" i="4"/>
  <c r="P111" i="4" s="1"/>
  <c r="Q116" i="4" s="1"/>
  <c r="L80" i="4"/>
  <c r="N80" i="4" s="1"/>
  <c r="F111" i="4"/>
  <c r="G111" i="4" s="1"/>
  <c r="E112" i="4"/>
  <c r="J76" i="3"/>
  <c r="F111" i="3"/>
  <c r="I117" i="3" s="1"/>
  <c r="E112" i="3"/>
  <c r="L109" i="2"/>
  <c r="J110" i="2"/>
  <c r="F111" i="2"/>
  <c r="G111" i="2" s="1"/>
  <c r="H112" i="2" s="1"/>
  <c r="I117" i="2" s="1"/>
  <c r="E112" i="2"/>
  <c r="L87" i="1"/>
  <c r="N87" i="1" s="1"/>
  <c r="J88" i="1"/>
  <c r="E114" i="1"/>
  <c r="F113" i="1"/>
  <c r="G111" i="1"/>
  <c r="H112" i="1" s="1"/>
  <c r="I117" i="1" s="1"/>
  <c r="J81" i="4" l="1"/>
  <c r="H112" i="4"/>
  <c r="I117" i="4" s="1"/>
  <c r="O111" i="4"/>
  <c r="P112" i="4" s="1"/>
  <c r="Q117" i="4" s="1"/>
  <c r="F112" i="4"/>
  <c r="G112" i="4" s="1"/>
  <c r="E113" i="4"/>
  <c r="L81" i="4"/>
  <c r="N81" i="4" s="1"/>
  <c r="L76" i="3"/>
  <c r="N76" i="3" s="1"/>
  <c r="F112" i="3"/>
  <c r="I118" i="3" s="1"/>
  <c r="E113" i="3"/>
  <c r="F112" i="2"/>
  <c r="G112" i="2" s="1"/>
  <c r="H113" i="2" s="1"/>
  <c r="I118" i="2" s="1"/>
  <c r="E113" i="2"/>
  <c r="L110" i="2"/>
  <c r="J111" i="2" s="1"/>
  <c r="L88" i="1"/>
  <c r="N88" i="1" s="1"/>
  <c r="J89" i="1"/>
  <c r="E115" i="1"/>
  <c r="F114" i="1"/>
  <c r="G112" i="1"/>
  <c r="H113" i="1" s="1"/>
  <c r="I118" i="1" s="1"/>
  <c r="H113" i="4" l="1"/>
  <c r="I118" i="4" s="1"/>
  <c r="O112" i="4"/>
  <c r="P113" i="4" s="1"/>
  <c r="Q118" i="4" s="1"/>
  <c r="J82" i="4"/>
  <c r="F113" i="4"/>
  <c r="G113" i="4" s="1"/>
  <c r="E114" i="4"/>
  <c r="J77" i="3"/>
  <c r="L77" i="3" s="1"/>
  <c r="N77" i="3" s="1"/>
  <c r="F113" i="3"/>
  <c r="I119" i="3" s="1"/>
  <c r="E114" i="3"/>
  <c r="L111" i="2"/>
  <c r="J112" i="2"/>
  <c r="F113" i="2"/>
  <c r="G113" i="2" s="1"/>
  <c r="H114" i="2" s="1"/>
  <c r="I119" i="2" s="1"/>
  <c r="E114" i="2"/>
  <c r="L89" i="1"/>
  <c r="N89" i="1" s="1"/>
  <c r="J90" i="1"/>
  <c r="E116" i="1"/>
  <c r="F115" i="1"/>
  <c r="G113" i="1"/>
  <c r="H114" i="1" s="1"/>
  <c r="I119" i="1" s="1"/>
  <c r="H114" i="4" l="1"/>
  <c r="I119" i="4" s="1"/>
  <c r="O113" i="4"/>
  <c r="P114" i="4" s="1"/>
  <c r="Q119" i="4" s="1"/>
  <c r="F114" i="4"/>
  <c r="G114" i="4" s="1"/>
  <c r="E115" i="4"/>
  <c r="L82" i="4"/>
  <c r="N82" i="4" s="1"/>
  <c r="J78" i="3"/>
  <c r="F114" i="3"/>
  <c r="I120" i="3" s="1"/>
  <c r="E115" i="3"/>
  <c r="L112" i="2"/>
  <c r="J113" i="2"/>
  <c r="F114" i="2"/>
  <c r="G114" i="2" s="1"/>
  <c r="H115" i="2" s="1"/>
  <c r="I120" i="2" s="1"/>
  <c r="E115" i="2"/>
  <c r="L90" i="1"/>
  <c r="N90" i="1" s="1"/>
  <c r="J91" i="1"/>
  <c r="E117" i="1"/>
  <c r="F116" i="1"/>
  <c r="G114" i="1"/>
  <c r="H115" i="1" s="1"/>
  <c r="I120" i="1" s="1"/>
  <c r="H115" i="4" l="1"/>
  <c r="I120" i="4" s="1"/>
  <c r="O114" i="4"/>
  <c r="P115" i="4" s="1"/>
  <c r="Q120" i="4" s="1"/>
  <c r="F115" i="4"/>
  <c r="G115" i="4" s="1"/>
  <c r="E116" i="4"/>
  <c r="J83" i="4"/>
  <c r="L78" i="3"/>
  <c r="N78" i="3" s="1"/>
  <c r="F115" i="3"/>
  <c r="I121" i="3" s="1"/>
  <c r="E116" i="3"/>
  <c r="F115" i="2"/>
  <c r="G115" i="2" s="1"/>
  <c r="H116" i="2" s="1"/>
  <c r="I121" i="2" s="1"/>
  <c r="E116" i="2"/>
  <c r="L113" i="2"/>
  <c r="J114" i="2" s="1"/>
  <c r="L91" i="1"/>
  <c r="N91" i="1" s="1"/>
  <c r="J92" i="1"/>
  <c r="E118" i="1"/>
  <c r="F117" i="1"/>
  <c r="G115" i="1"/>
  <c r="H116" i="1" s="1"/>
  <c r="I121" i="1" s="1"/>
  <c r="H116" i="4" l="1"/>
  <c r="I121" i="4" s="1"/>
  <c r="O115" i="4"/>
  <c r="P116" i="4" s="1"/>
  <c r="Q121" i="4" s="1"/>
  <c r="L83" i="4"/>
  <c r="N83" i="4" s="1"/>
  <c r="F116" i="4"/>
  <c r="G116" i="4" s="1"/>
  <c r="E117" i="4"/>
  <c r="J79" i="3"/>
  <c r="F116" i="3"/>
  <c r="I122" i="3" s="1"/>
  <c r="E117" i="3"/>
  <c r="L114" i="2"/>
  <c r="J115" i="2"/>
  <c r="F116" i="2"/>
  <c r="G116" i="2" s="1"/>
  <c r="H117" i="2" s="1"/>
  <c r="I122" i="2" s="1"/>
  <c r="E117" i="2"/>
  <c r="L92" i="1"/>
  <c r="N92" i="1" s="1"/>
  <c r="J93" i="1"/>
  <c r="E119" i="1"/>
  <c r="F118" i="1"/>
  <c r="G116" i="1"/>
  <c r="H117" i="1" s="1"/>
  <c r="I122" i="1" s="1"/>
  <c r="H117" i="4" l="1"/>
  <c r="I122" i="4" s="1"/>
  <c r="O116" i="4"/>
  <c r="P117" i="4" s="1"/>
  <c r="Q122" i="4" s="1"/>
  <c r="J84" i="4"/>
  <c r="L84" i="4" s="1"/>
  <c r="N84" i="4" s="1"/>
  <c r="F117" i="4"/>
  <c r="G117" i="4" s="1"/>
  <c r="E118" i="4"/>
  <c r="L79" i="3"/>
  <c r="N79" i="3" s="1"/>
  <c r="F117" i="3"/>
  <c r="I123" i="3" s="1"/>
  <c r="E118" i="3"/>
  <c r="F117" i="2"/>
  <c r="G117" i="2" s="1"/>
  <c r="H118" i="2" s="1"/>
  <c r="I123" i="2" s="1"/>
  <c r="E118" i="2"/>
  <c r="L115" i="2"/>
  <c r="J116" i="2" s="1"/>
  <c r="L93" i="1"/>
  <c r="N93" i="1" s="1"/>
  <c r="J94" i="1"/>
  <c r="E120" i="1"/>
  <c r="F119" i="1"/>
  <c r="G117" i="1"/>
  <c r="H118" i="1" s="1"/>
  <c r="I123" i="1" s="1"/>
  <c r="H118" i="4" l="1"/>
  <c r="I123" i="4" s="1"/>
  <c r="O117" i="4"/>
  <c r="P118" i="4" s="1"/>
  <c r="Q123" i="4" s="1"/>
  <c r="F118" i="4"/>
  <c r="G118" i="4" s="1"/>
  <c r="E119" i="4"/>
  <c r="J85" i="4"/>
  <c r="J80" i="3"/>
  <c r="F118" i="3"/>
  <c r="I124" i="3" s="1"/>
  <c r="E119" i="3"/>
  <c r="L116" i="2"/>
  <c r="J117" i="2" s="1"/>
  <c r="F118" i="2"/>
  <c r="G118" i="2" s="1"/>
  <c r="H119" i="2" s="1"/>
  <c r="I124" i="2" s="1"/>
  <c r="E119" i="2"/>
  <c r="L94" i="1"/>
  <c r="N94" i="1" s="1"/>
  <c r="J95" i="1"/>
  <c r="E121" i="1"/>
  <c r="F120" i="1"/>
  <c r="G118" i="1"/>
  <c r="H119" i="1" s="1"/>
  <c r="I124" i="1" s="1"/>
  <c r="H119" i="4" l="1"/>
  <c r="I124" i="4" s="1"/>
  <c r="O118" i="4"/>
  <c r="P119" i="4" s="1"/>
  <c r="Q124" i="4" s="1"/>
  <c r="L85" i="4"/>
  <c r="N85" i="4" s="1"/>
  <c r="F119" i="4"/>
  <c r="G119" i="4" s="1"/>
  <c r="E120" i="4"/>
  <c r="L80" i="3"/>
  <c r="N80" i="3" s="1"/>
  <c r="F119" i="3"/>
  <c r="I125" i="3" s="1"/>
  <c r="E120" i="3"/>
  <c r="L117" i="2"/>
  <c r="J118" i="2"/>
  <c r="F119" i="2"/>
  <c r="G119" i="2" s="1"/>
  <c r="H120" i="2" s="1"/>
  <c r="I125" i="2" s="1"/>
  <c r="E120" i="2"/>
  <c r="L95" i="1"/>
  <c r="N95" i="1" s="1"/>
  <c r="J96" i="1"/>
  <c r="E122" i="1"/>
  <c r="F121" i="1"/>
  <c r="G119" i="1"/>
  <c r="H120" i="1" s="1"/>
  <c r="I125" i="1" s="1"/>
  <c r="H120" i="4" l="1"/>
  <c r="I125" i="4" s="1"/>
  <c r="O119" i="4"/>
  <c r="P120" i="4" s="1"/>
  <c r="Q125" i="4" s="1"/>
  <c r="J86" i="4"/>
  <c r="L86" i="4"/>
  <c r="N86" i="4" s="1"/>
  <c r="F120" i="4"/>
  <c r="G120" i="4" s="1"/>
  <c r="E121" i="4"/>
  <c r="J81" i="3"/>
  <c r="L81" i="3" s="1"/>
  <c r="N81" i="3" s="1"/>
  <c r="F120" i="3"/>
  <c r="I126" i="3" s="1"/>
  <c r="E121" i="3"/>
  <c r="F120" i="2"/>
  <c r="G120" i="2" s="1"/>
  <c r="H121" i="2" s="1"/>
  <c r="I126" i="2" s="1"/>
  <c r="E121" i="2"/>
  <c r="L118" i="2"/>
  <c r="J119" i="2" s="1"/>
  <c r="L96" i="1"/>
  <c r="N96" i="1" s="1"/>
  <c r="J97" i="1"/>
  <c r="E123" i="1"/>
  <c r="F122" i="1"/>
  <c r="G120" i="1"/>
  <c r="H121" i="1" s="1"/>
  <c r="I126" i="1" s="1"/>
  <c r="H121" i="4" l="1"/>
  <c r="I126" i="4" s="1"/>
  <c r="O120" i="4"/>
  <c r="P121" i="4" s="1"/>
  <c r="Q126" i="4" s="1"/>
  <c r="J87" i="4"/>
  <c r="F121" i="4"/>
  <c r="G121" i="4" s="1"/>
  <c r="E122" i="4"/>
  <c r="L87" i="4"/>
  <c r="N87" i="4" s="1"/>
  <c r="J82" i="3"/>
  <c r="L82" i="3" s="1"/>
  <c r="N82" i="3" s="1"/>
  <c r="F121" i="3"/>
  <c r="I127" i="3" s="1"/>
  <c r="E122" i="3"/>
  <c r="L119" i="2"/>
  <c r="J120" i="2" s="1"/>
  <c r="F121" i="2"/>
  <c r="G121" i="2" s="1"/>
  <c r="H122" i="2" s="1"/>
  <c r="I127" i="2" s="1"/>
  <c r="E122" i="2"/>
  <c r="L97" i="1"/>
  <c r="N97" i="1" s="1"/>
  <c r="J98" i="1"/>
  <c r="E124" i="1"/>
  <c r="F123" i="1"/>
  <c r="G121" i="1"/>
  <c r="H122" i="1" s="1"/>
  <c r="I127" i="1" s="1"/>
  <c r="H122" i="4" l="1"/>
  <c r="I127" i="4" s="1"/>
  <c r="O121" i="4"/>
  <c r="P122" i="4" s="1"/>
  <c r="Q127" i="4" s="1"/>
  <c r="F122" i="4"/>
  <c r="G122" i="4" s="1"/>
  <c r="E123" i="4"/>
  <c r="J88" i="4"/>
  <c r="J83" i="3"/>
  <c r="L83" i="3" s="1"/>
  <c r="N83" i="3" s="1"/>
  <c r="F122" i="3"/>
  <c r="I128" i="3" s="1"/>
  <c r="E123" i="3"/>
  <c r="L120" i="2"/>
  <c r="J121" i="2" s="1"/>
  <c r="F122" i="2"/>
  <c r="G122" i="2" s="1"/>
  <c r="H123" i="2" s="1"/>
  <c r="I128" i="2" s="1"/>
  <c r="E123" i="2"/>
  <c r="L98" i="1"/>
  <c r="N98" i="1" s="1"/>
  <c r="J99" i="1"/>
  <c r="E125" i="1"/>
  <c r="F124" i="1"/>
  <c r="G122" i="1"/>
  <c r="H123" i="1" s="1"/>
  <c r="I128" i="1" s="1"/>
  <c r="H123" i="4" l="1"/>
  <c r="I128" i="4" s="1"/>
  <c r="O122" i="4"/>
  <c r="P123" i="4" s="1"/>
  <c r="Q128" i="4" s="1"/>
  <c r="L88" i="4"/>
  <c r="N88" i="4" s="1"/>
  <c r="F123" i="4"/>
  <c r="G123" i="4" s="1"/>
  <c r="E124" i="4"/>
  <c r="J84" i="3"/>
  <c r="F123" i="3"/>
  <c r="I129" i="3" s="1"/>
  <c r="E124" i="3"/>
  <c r="L121" i="2"/>
  <c r="J122" i="2"/>
  <c r="F123" i="2"/>
  <c r="G123" i="2" s="1"/>
  <c r="H124" i="2" s="1"/>
  <c r="I129" i="2" s="1"/>
  <c r="E124" i="2"/>
  <c r="L99" i="1"/>
  <c r="N99" i="1" s="1"/>
  <c r="J100" i="1"/>
  <c r="E126" i="1"/>
  <c r="F125" i="1"/>
  <c r="G123" i="1"/>
  <c r="H124" i="1" s="1"/>
  <c r="I129" i="1" s="1"/>
  <c r="J89" i="4" l="1"/>
  <c r="H124" i="4"/>
  <c r="I129" i="4" s="1"/>
  <c r="O123" i="4"/>
  <c r="P124" i="4" s="1"/>
  <c r="Q129" i="4" s="1"/>
  <c r="L89" i="4"/>
  <c r="N89" i="4" s="1"/>
  <c r="F124" i="4"/>
  <c r="G124" i="4" s="1"/>
  <c r="E125" i="4"/>
  <c r="L84" i="3"/>
  <c r="N84" i="3" s="1"/>
  <c r="F124" i="3"/>
  <c r="I130" i="3" s="1"/>
  <c r="E125" i="3"/>
  <c r="L122" i="2"/>
  <c r="J123" i="2" s="1"/>
  <c r="F124" i="2"/>
  <c r="G124" i="2" s="1"/>
  <c r="H125" i="2" s="1"/>
  <c r="I130" i="2" s="1"/>
  <c r="E125" i="2"/>
  <c r="L100" i="1"/>
  <c r="N100" i="1" s="1"/>
  <c r="J101" i="1"/>
  <c r="E127" i="1"/>
  <c r="F126" i="1"/>
  <c r="G124" i="1"/>
  <c r="H125" i="1" s="1"/>
  <c r="I130" i="1" s="1"/>
  <c r="J90" i="4" l="1"/>
  <c r="H125" i="4"/>
  <c r="I130" i="4" s="1"/>
  <c r="O124" i="4"/>
  <c r="P125" i="4" s="1"/>
  <c r="Q130" i="4" s="1"/>
  <c r="L90" i="4"/>
  <c r="N90" i="4" s="1"/>
  <c r="J91" i="4"/>
  <c r="F125" i="4"/>
  <c r="G125" i="4" s="1"/>
  <c r="E126" i="4"/>
  <c r="J85" i="3"/>
  <c r="F125" i="3"/>
  <c r="I131" i="3" s="1"/>
  <c r="E126" i="3"/>
  <c r="L123" i="2"/>
  <c r="J124" i="2" s="1"/>
  <c r="F125" i="2"/>
  <c r="G125" i="2" s="1"/>
  <c r="H126" i="2" s="1"/>
  <c r="I131" i="2" s="1"/>
  <c r="E126" i="2"/>
  <c r="L101" i="1"/>
  <c r="N101" i="1" s="1"/>
  <c r="J102" i="1"/>
  <c r="E128" i="1"/>
  <c r="F127" i="1"/>
  <c r="G125" i="1"/>
  <c r="H126" i="1" s="1"/>
  <c r="I131" i="1" s="1"/>
  <c r="H126" i="4" l="1"/>
  <c r="I131" i="4" s="1"/>
  <c r="O125" i="4"/>
  <c r="P126" i="4" s="1"/>
  <c r="Q131" i="4" s="1"/>
  <c r="F126" i="4"/>
  <c r="G126" i="4" s="1"/>
  <c r="E127" i="4"/>
  <c r="L91" i="4"/>
  <c r="N91" i="4" s="1"/>
  <c r="L85" i="3"/>
  <c r="N85" i="3" s="1"/>
  <c r="F126" i="3"/>
  <c r="I132" i="3" s="1"/>
  <c r="E127" i="3"/>
  <c r="L124" i="2"/>
  <c r="J125" i="2" s="1"/>
  <c r="F126" i="2"/>
  <c r="G126" i="2" s="1"/>
  <c r="H127" i="2" s="1"/>
  <c r="I132" i="2" s="1"/>
  <c r="E127" i="2"/>
  <c r="L102" i="1"/>
  <c r="N102" i="1" s="1"/>
  <c r="J103" i="1"/>
  <c r="E129" i="1"/>
  <c r="F128" i="1"/>
  <c r="G126" i="1"/>
  <c r="H127" i="1" s="1"/>
  <c r="I132" i="1" s="1"/>
  <c r="H127" i="4" l="1"/>
  <c r="I132" i="4" s="1"/>
  <c r="O126" i="4"/>
  <c r="P127" i="4" s="1"/>
  <c r="Q132" i="4" s="1"/>
  <c r="J92" i="4"/>
  <c r="F127" i="4"/>
  <c r="G127" i="4" s="1"/>
  <c r="E128" i="4"/>
  <c r="J86" i="3"/>
  <c r="F127" i="3"/>
  <c r="I133" i="3" s="1"/>
  <c r="E128" i="3"/>
  <c r="L125" i="2"/>
  <c r="J126" i="2" s="1"/>
  <c r="F127" i="2"/>
  <c r="G127" i="2" s="1"/>
  <c r="H128" i="2" s="1"/>
  <c r="I133" i="2" s="1"/>
  <c r="E128" i="2"/>
  <c r="L103" i="1"/>
  <c r="N103" i="1" s="1"/>
  <c r="J104" i="1"/>
  <c r="E130" i="1"/>
  <c r="F129" i="1"/>
  <c r="G127" i="1"/>
  <c r="H128" i="1" s="1"/>
  <c r="I133" i="1" s="1"/>
  <c r="H128" i="4" l="1"/>
  <c r="I133" i="4" s="1"/>
  <c r="O127" i="4"/>
  <c r="P128" i="4" s="1"/>
  <c r="Q133" i="4" s="1"/>
  <c r="F128" i="4"/>
  <c r="G128" i="4" s="1"/>
  <c r="E129" i="4"/>
  <c r="L92" i="4"/>
  <c r="N92" i="4" s="1"/>
  <c r="L86" i="3"/>
  <c r="N86" i="3" s="1"/>
  <c r="F128" i="3"/>
  <c r="I134" i="3" s="1"/>
  <c r="E129" i="3"/>
  <c r="L126" i="2"/>
  <c r="J127" i="2" s="1"/>
  <c r="F128" i="2"/>
  <c r="G128" i="2" s="1"/>
  <c r="H129" i="2" s="1"/>
  <c r="I134" i="2" s="1"/>
  <c r="E129" i="2"/>
  <c r="L104" i="1"/>
  <c r="N104" i="1" s="1"/>
  <c r="J105" i="1"/>
  <c r="E131" i="1"/>
  <c r="F130" i="1"/>
  <c r="G128" i="1"/>
  <c r="H129" i="1" s="1"/>
  <c r="I134" i="1" s="1"/>
  <c r="J93" i="4" l="1"/>
  <c r="H129" i="4"/>
  <c r="I134" i="4" s="1"/>
  <c r="O128" i="4"/>
  <c r="P129" i="4" s="1"/>
  <c r="Q134" i="4" s="1"/>
  <c r="L93" i="4"/>
  <c r="N93" i="4" s="1"/>
  <c r="F129" i="4"/>
  <c r="G129" i="4" s="1"/>
  <c r="E130" i="4"/>
  <c r="J87" i="3"/>
  <c r="L87" i="3" s="1"/>
  <c r="N87" i="3" s="1"/>
  <c r="F129" i="3"/>
  <c r="I135" i="3" s="1"/>
  <c r="E130" i="3"/>
  <c r="L127" i="2"/>
  <c r="J128" i="2" s="1"/>
  <c r="F129" i="2"/>
  <c r="G129" i="2" s="1"/>
  <c r="H130" i="2" s="1"/>
  <c r="I135" i="2" s="1"/>
  <c r="E130" i="2"/>
  <c r="L105" i="1"/>
  <c r="N105" i="1" s="1"/>
  <c r="J106" i="1"/>
  <c r="E132" i="1"/>
  <c r="F131" i="1"/>
  <c r="G129" i="1"/>
  <c r="H130" i="1" s="1"/>
  <c r="I135" i="1" s="1"/>
  <c r="H130" i="4" l="1"/>
  <c r="I135" i="4" s="1"/>
  <c r="O129" i="4"/>
  <c r="P130" i="4" s="1"/>
  <c r="Q135" i="4" s="1"/>
  <c r="F130" i="4"/>
  <c r="G130" i="4" s="1"/>
  <c r="E131" i="4"/>
  <c r="J94" i="4"/>
  <c r="J88" i="3"/>
  <c r="F130" i="3"/>
  <c r="I136" i="3" s="1"/>
  <c r="E131" i="3"/>
  <c r="L128" i="2"/>
  <c r="J129" i="2" s="1"/>
  <c r="F130" i="2"/>
  <c r="G130" i="2" s="1"/>
  <c r="H131" i="2" s="1"/>
  <c r="I136" i="2" s="1"/>
  <c r="E131" i="2"/>
  <c r="L106" i="1"/>
  <c r="N106" i="1" s="1"/>
  <c r="J107" i="1"/>
  <c r="E133" i="1"/>
  <c r="F132" i="1"/>
  <c r="G130" i="1"/>
  <c r="H131" i="1" s="1"/>
  <c r="I136" i="1" s="1"/>
  <c r="H131" i="4" l="1"/>
  <c r="I136" i="4" s="1"/>
  <c r="O130" i="4"/>
  <c r="P131" i="4" s="1"/>
  <c r="Q136" i="4" s="1"/>
  <c r="L94" i="4"/>
  <c r="N94" i="4" s="1"/>
  <c r="F131" i="4"/>
  <c r="G131" i="4" s="1"/>
  <c r="E132" i="4"/>
  <c r="L88" i="3"/>
  <c r="N88" i="3" s="1"/>
  <c r="F131" i="3"/>
  <c r="I137" i="3" s="1"/>
  <c r="E132" i="3"/>
  <c r="L129" i="2"/>
  <c r="J130" i="2" s="1"/>
  <c r="F131" i="2"/>
  <c r="G131" i="2" s="1"/>
  <c r="H132" i="2" s="1"/>
  <c r="I137" i="2" s="1"/>
  <c r="E132" i="2"/>
  <c r="L107" i="1"/>
  <c r="N107" i="1" s="1"/>
  <c r="J108" i="1"/>
  <c r="E134" i="1"/>
  <c r="F133" i="1"/>
  <c r="G131" i="1"/>
  <c r="H132" i="1" s="1"/>
  <c r="I137" i="1" s="1"/>
  <c r="H132" i="4" l="1"/>
  <c r="I137" i="4" s="1"/>
  <c r="O131" i="4"/>
  <c r="P132" i="4" s="1"/>
  <c r="Q137" i="4" s="1"/>
  <c r="J95" i="4"/>
  <c r="F132" i="4"/>
  <c r="G132" i="4" s="1"/>
  <c r="E133" i="4"/>
  <c r="J89" i="3"/>
  <c r="F132" i="3"/>
  <c r="I138" i="3" s="1"/>
  <c r="E133" i="3"/>
  <c r="L130" i="2"/>
  <c r="J131" i="2"/>
  <c r="F132" i="2"/>
  <c r="G132" i="2" s="1"/>
  <c r="H133" i="2" s="1"/>
  <c r="I138" i="2" s="1"/>
  <c r="E133" i="2"/>
  <c r="L108" i="1"/>
  <c r="N108" i="1" s="1"/>
  <c r="J109" i="1"/>
  <c r="E135" i="1"/>
  <c r="F134" i="1"/>
  <c r="G132" i="1"/>
  <c r="H133" i="1" s="1"/>
  <c r="I138" i="1" s="1"/>
  <c r="H133" i="4" l="1"/>
  <c r="I138" i="4" s="1"/>
  <c r="O132" i="4"/>
  <c r="P133" i="4" s="1"/>
  <c r="Q138" i="4" s="1"/>
  <c r="L95" i="4"/>
  <c r="N95" i="4" s="1"/>
  <c r="F133" i="4"/>
  <c r="G133" i="4" s="1"/>
  <c r="E134" i="4"/>
  <c r="L89" i="3"/>
  <c r="N89" i="3" s="1"/>
  <c r="F133" i="3"/>
  <c r="I139" i="3" s="1"/>
  <c r="E134" i="3"/>
  <c r="L131" i="2"/>
  <c r="J132" i="2" s="1"/>
  <c r="F133" i="2"/>
  <c r="G133" i="2" s="1"/>
  <c r="H134" i="2" s="1"/>
  <c r="I139" i="2" s="1"/>
  <c r="E134" i="2"/>
  <c r="L109" i="1"/>
  <c r="N109" i="1" s="1"/>
  <c r="J110" i="1"/>
  <c r="E136" i="1"/>
  <c r="F135" i="1"/>
  <c r="G133" i="1"/>
  <c r="H134" i="1" s="1"/>
  <c r="I139" i="1" s="1"/>
  <c r="J96" i="4" l="1"/>
  <c r="H134" i="4"/>
  <c r="I139" i="4" s="1"/>
  <c r="O133" i="4"/>
  <c r="P134" i="4" s="1"/>
  <c r="Q139" i="4" s="1"/>
  <c r="F134" i="4"/>
  <c r="G134" i="4" s="1"/>
  <c r="E135" i="4"/>
  <c r="L96" i="4"/>
  <c r="N96" i="4" s="1"/>
  <c r="J90" i="3"/>
  <c r="L90" i="3"/>
  <c r="N90" i="3" s="1"/>
  <c r="F134" i="3"/>
  <c r="I140" i="3" s="1"/>
  <c r="E135" i="3"/>
  <c r="L132" i="2"/>
  <c r="J133" i="2"/>
  <c r="F134" i="2"/>
  <c r="G134" i="2" s="1"/>
  <c r="H135" i="2" s="1"/>
  <c r="I140" i="2" s="1"/>
  <c r="E135" i="2"/>
  <c r="L110" i="1"/>
  <c r="N110" i="1" s="1"/>
  <c r="J111" i="1"/>
  <c r="E137" i="1"/>
  <c r="F136" i="1"/>
  <c r="G134" i="1"/>
  <c r="H135" i="1" s="1"/>
  <c r="I140" i="1" s="1"/>
  <c r="J97" i="4" l="1"/>
  <c r="H135" i="4"/>
  <c r="I140" i="4" s="1"/>
  <c r="O134" i="4"/>
  <c r="P135" i="4" s="1"/>
  <c r="Q140" i="4" s="1"/>
  <c r="F135" i="4"/>
  <c r="G135" i="4" s="1"/>
  <c r="E136" i="4"/>
  <c r="L97" i="4"/>
  <c r="N97" i="4" s="1"/>
  <c r="J91" i="3"/>
  <c r="L91" i="3" s="1"/>
  <c r="N91" i="3" s="1"/>
  <c r="F135" i="3"/>
  <c r="I141" i="3" s="1"/>
  <c r="E136" i="3"/>
  <c r="L133" i="2"/>
  <c r="J134" i="2" s="1"/>
  <c r="F135" i="2"/>
  <c r="G135" i="2" s="1"/>
  <c r="H136" i="2" s="1"/>
  <c r="I141" i="2" s="1"/>
  <c r="E136" i="2"/>
  <c r="L111" i="1"/>
  <c r="N111" i="1" s="1"/>
  <c r="J112" i="1"/>
  <c r="E138" i="1"/>
  <c r="F137" i="1"/>
  <c r="G135" i="1"/>
  <c r="H136" i="1" s="1"/>
  <c r="I141" i="1" s="1"/>
  <c r="H136" i="4" l="1"/>
  <c r="I141" i="4" s="1"/>
  <c r="O135" i="4"/>
  <c r="P136" i="4" s="1"/>
  <c r="Q141" i="4" s="1"/>
  <c r="J98" i="4"/>
  <c r="L98" i="4" s="1"/>
  <c r="N98" i="4" s="1"/>
  <c r="F136" i="4"/>
  <c r="G136" i="4" s="1"/>
  <c r="E137" i="4"/>
  <c r="J92" i="3"/>
  <c r="L92" i="3" s="1"/>
  <c r="N92" i="3" s="1"/>
  <c r="F136" i="3"/>
  <c r="I142" i="3" s="1"/>
  <c r="E137" i="3"/>
  <c r="L134" i="2"/>
  <c r="J135" i="2"/>
  <c r="F136" i="2"/>
  <c r="G136" i="2" s="1"/>
  <c r="H137" i="2" s="1"/>
  <c r="I142" i="2" s="1"/>
  <c r="E137" i="2"/>
  <c r="L112" i="1"/>
  <c r="N112" i="1" s="1"/>
  <c r="J113" i="1"/>
  <c r="E139" i="1"/>
  <c r="F138" i="1"/>
  <c r="G136" i="1"/>
  <c r="H137" i="1" s="1"/>
  <c r="I142" i="1" s="1"/>
  <c r="H137" i="4" l="1"/>
  <c r="I142" i="4" s="1"/>
  <c r="O136" i="4"/>
  <c r="P137" i="4" s="1"/>
  <c r="Q142" i="4" s="1"/>
  <c r="J99" i="4"/>
  <c r="L99" i="4" s="1"/>
  <c r="N99" i="4" s="1"/>
  <c r="F137" i="4"/>
  <c r="G137" i="4" s="1"/>
  <c r="E138" i="4"/>
  <c r="J93" i="3"/>
  <c r="F137" i="3"/>
  <c r="I143" i="3" s="1"/>
  <c r="E138" i="3"/>
  <c r="F137" i="2"/>
  <c r="G137" i="2" s="1"/>
  <c r="H138" i="2" s="1"/>
  <c r="I143" i="2" s="1"/>
  <c r="E138" i="2"/>
  <c r="L135" i="2"/>
  <c r="J136" i="2" s="1"/>
  <c r="L113" i="1"/>
  <c r="N113" i="1" s="1"/>
  <c r="J114" i="1"/>
  <c r="E140" i="1"/>
  <c r="F139" i="1"/>
  <c r="G137" i="1"/>
  <c r="H138" i="1" s="1"/>
  <c r="I143" i="1" s="1"/>
  <c r="H138" i="4" l="1"/>
  <c r="I143" i="4" s="1"/>
  <c r="O137" i="4"/>
  <c r="P138" i="4" s="1"/>
  <c r="Q143" i="4" s="1"/>
  <c r="J100" i="4"/>
  <c r="F138" i="4"/>
  <c r="G138" i="4" s="1"/>
  <c r="E139" i="4"/>
  <c r="L100" i="4"/>
  <c r="N100" i="4" s="1"/>
  <c r="L93" i="3"/>
  <c r="N93" i="3" s="1"/>
  <c r="F138" i="3"/>
  <c r="I144" i="3" s="1"/>
  <c r="E139" i="3"/>
  <c r="L136" i="2"/>
  <c r="J137" i="2"/>
  <c r="F138" i="2"/>
  <c r="G138" i="2" s="1"/>
  <c r="H139" i="2" s="1"/>
  <c r="I144" i="2" s="1"/>
  <c r="E139" i="2"/>
  <c r="L114" i="1"/>
  <c r="N114" i="1" s="1"/>
  <c r="J115" i="1"/>
  <c r="E141" i="1"/>
  <c r="F140" i="1"/>
  <c r="G138" i="1"/>
  <c r="H139" i="1" s="1"/>
  <c r="I144" i="1" s="1"/>
  <c r="H139" i="4" l="1"/>
  <c r="I144" i="4" s="1"/>
  <c r="O138" i="4"/>
  <c r="P139" i="4" s="1"/>
  <c r="Q144" i="4" s="1"/>
  <c r="J101" i="4"/>
  <c r="L101" i="4" s="1"/>
  <c r="N101" i="4" s="1"/>
  <c r="F139" i="4"/>
  <c r="G139" i="4" s="1"/>
  <c r="E140" i="4"/>
  <c r="J94" i="3"/>
  <c r="F139" i="3"/>
  <c r="I145" i="3" s="1"/>
  <c r="E140" i="3"/>
  <c r="F139" i="2"/>
  <c r="G139" i="2" s="1"/>
  <c r="H140" i="2" s="1"/>
  <c r="I145" i="2" s="1"/>
  <c r="E140" i="2"/>
  <c r="L137" i="2"/>
  <c r="J138" i="2" s="1"/>
  <c r="L115" i="1"/>
  <c r="N115" i="1" s="1"/>
  <c r="J116" i="1"/>
  <c r="E142" i="1"/>
  <c r="F141" i="1"/>
  <c r="G139" i="1"/>
  <c r="H140" i="1" s="1"/>
  <c r="I145" i="1" s="1"/>
  <c r="H140" i="4" l="1"/>
  <c r="I145" i="4" s="1"/>
  <c r="O139" i="4"/>
  <c r="P140" i="4" s="1"/>
  <c r="Q145" i="4" s="1"/>
  <c r="F140" i="4"/>
  <c r="G140" i="4" s="1"/>
  <c r="E141" i="4"/>
  <c r="J102" i="4"/>
  <c r="L94" i="3"/>
  <c r="N94" i="3" s="1"/>
  <c r="F140" i="3"/>
  <c r="I146" i="3" s="1"/>
  <c r="E141" i="3"/>
  <c r="L138" i="2"/>
  <c r="J139" i="2"/>
  <c r="F140" i="2"/>
  <c r="G140" i="2" s="1"/>
  <c r="H141" i="2" s="1"/>
  <c r="I146" i="2" s="1"/>
  <c r="E141" i="2"/>
  <c r="L116" i="1"/>
  <c r="N116" i="1" s="1"/>
  <c r="J117" i="1"/>
  <c r="E143" i="1"/>
  <c r="F142" i="1"/>
  <c r="G140" i="1"/>
  <c r="H141" i="1" s="1"/>
  <c r="I146" i="1" s="1"/>
  <c r="H141" i="4" l="1"/>
  <c r="I146" i="4" s="1"/>
  <c r="O140" i="4"/>
  <c r="P141" i="4" s="1"/>
  <c r="Q146" i="4" s="1"/>
  <c r="F141" i="4"/>
  <c r="G141" i="4" s="1"/>
  <c r="E142" i="4"/>
  <c r="L102" i="4"/>
  <c r="N102" i="4" s="1"/>
  <c r="J95" i="3"/>
  <c r="F141" i="3"/>
  <c r="I147" i="3" s="1"/>
  <c r="E142" i="3"/>
  <c r="F141" i="2"/>
  <c r="G141" i="2" s="1"/>
  <c r="H142" i="2" s="1"/>
  <c r="I147" i="2" s="1"/>
  <c r="E142" i="2"/>
  <c r="L139" i="2"/>
  <c r="J140" i="2" s="1"/>
  <c r="L117" i="1"/>
  <c r="N117" i="1" s="1"/>
  <c r="J118" i="1"/>
  <c r="E144" i="1"/>
  <c r="F143" i="1"/>
  <c r="G141" i="1"/>
  <c r="H142" i="1" s="1"/>
  <c r="I147" i="1" s="1"/>
  <c r="J103" i="4" l="1"/>
  <c r="H142" i="4"/>
  <c r="I147" i="4" s="1"/>
  <c r="O141" i="4"/>
  <c r="P142" i="4" s="1"/>
  <c r="Q147" i="4" s="1"/>
  <c r="L103" i="4"/>
  <c r="N103" i="4" s="1"/>
  <c r="F142" i="4"/>
  <c r="G142" i="4" s="1"/>
  <c r="E143" i="4"/>
  <c r="L95" i="3"/>
  <c r="N95" i="3" s="1"/>
  <c r="F142" i="3"/>
  <c r="I148" i="3" s="1"/>
  <c r="E143" i="3"/>
  <c r="L140" i="2"/>
  <c r="J141" i="2"/>
  <c r="F142" i="2"/>
  <c r="G142" i="2" s="1"/>
  <c r="H143" i="2" s="1"/>
  <c r="I148" i="2" s="1"/>
  <c r="E143" i="2"/>
  <c r="L118" i="1"/>
  <c r="N118" i="1" s="1"/>
  <c r="J119" i="1"/>
  <c r="E145" i="1"/>
  <c r="F144" i="1"/>
  <c r="G142" i="1"/>
  <c r="H143" i="1" s="1"/>
  <c r="I148" i="1" s="1"/>
  <c r="H143" i="4" l="1"/>
  <c r="I148" i="4" s="1"/>
  <c r="O142" i="4"/>
  <c r="P143" i="4" s="1"/>
  <c r="Q148" i="4" s="1"/>
  <c r="J104" i="4"/>
  <c r="L104" i="4" s="1"/>
  <c r="F143" i="4"/>
  <c r="G143" i="4" s="1"/>
  <c r="E144" i="4"/>
  <c r="J96" i="3"/>
  <c r="L96" i="3" s="1"/>
  <c r="N96" i="3" s="1"/>
  <c r="F143" i="3"/>
  <c r="I149" i="3" s="1"/>
  <c r="E144" i="3"/>
  <c r="F143" i="2"/>
  <c r="G143" i="2" s="1"/>
  <c r="H144" i="2" s="1"/>
  <c r="I149" i="2" s="1"/>
  <c r="E144" i="2"/>
  <c r="L141" i="2"/>
  <c r="J142" i="2" s="1"/>
  <c r="L119" i="1"/>
  <c r="N119" i="1" s="1"/>
  <c r="E146" i="1"/>
  <c r="F145" i="1"/>
  <c r="G143" i="1"/>
  <c r="H144" i="1" s="1"/>
  <c r="I149" i="1" s="1"/>
  <c r="N104" i="4" l="1"/>
  <c r="J105" i="4"/>
  <c r="H144" i="4"/>
  <c r="I149" i="4" s="1"/>
  <c r="O143" i="4"/>
  <c r="P144" i="4" s="1"/>
  <c r="Q149" i="4" s="1"/>
  <c r="F144" i="4"/>
  <c r="G144" i="4" s="1"/>
  <c r="E145" i="4"/>
  <c r="L105" i="4"/>
  <c r="N105" i="4" s="1"/>
  <c r="J97" i="3"/>
  <c r="F144" i="3"/>
  <c r="I150" i="3" s="1"/>
  <c r="E145" i="3"/>
  <c r="F144" i="2"/>
  <c r="G144" i="2" s="1"/>
  <c r="H145" i="2" s="1"/>
  <c r="I150" i="2" s="1"/>
  <c r="E145" i="2"/>
  <c r="L142" i="2"/>
  <c r="J143" i="2" s="1"/>
  <c r="J120" i="1"/>
  <c r="E147" i="1"/>
  <c r="F146" i="1"/>
  <c r="G144" i="1"/>
  <c r="H145" i="1" s="1"/>
  <c r="I150" i="1" s="1"/>
  <c r="H145" i="4" l="1"/>
  <c r="I150" i="4" s="1"/>
  <c r="O144" i="4"/>
  <c r="P145" i="4" s="1"/>
  <c r="Q150" i="4" s="1"/>
  <c r="J106" i="4"/>
  <c r="F145" i="4"/>
  <c r="G145" i="4" s="1"/>
  <c r="E146" i="4"/>
  <c r="L97" i="3"/>
  <c r="N97" i="3" s="1"/>
  <c r="F145" i="3"/>
  <c r="I151" i="3" s="1"/>
  <c r="E146" i="3"/>
  <c r="L143" i="2"/>
  <c r="J144" i="2"/>
  <c r="F145" i="2"/>
  <c r="G145" i="2" s="1"/>
  <c r="H146" i="2" s="1"/>
  <c r="I151" i="2" s="1"/>
  <c r="E146" i="2"/>
  <c r="L120" i="1"/>
  <c r="N120" i="1" s="1"/>
  <c r="E148" i="1"/>
  <c r="F147" i="1"/>
  <c r="G145" i="1"/>
  <c r="H146" i="1" s="1"/>
  <c r="I151" i="1" s="1"/>
  <c r="H146" i="4" l="1"/>
  <c r="I151" i="4" s="1"/>
  <c r="O145" i="4"/>
  <c r="P146" i="4" s="1"/>
  <c r="Q151" i="4" s="1"/>
  <c r="F146" i="4"/>
  <c r="G146" i="4" s="1"/>
  <c r="E147" i="4"/>
  <c r="L106" i="4"/>
  <c r="N106" i="4" s="1"/>
  <c r="J98" i="3"/>
  <c r="F146" i="3"/>
  <c r="I152" i="3" s="1"/>
  <c r="E147" i="3"/>
  <c r="L144" i="2"/>
  <c r="J145" i="2"/>
  <c r="F146" i="2"/>
  <c r="G146" i="2" s="1"/>
  <c r="H147" i="2" s="1"/>
  <c r="I152" i="2" s="1"/>
  <c r="E147" i="2"/>
  <c r="J121" i="1"/>
  <c r="E149" i="1"/>
  <c r="F148" i="1"/>
  <c r="G146" i="1"/>
  <c r="H147" i="1" s="1"/>
  <c r="I152" i="1" s="1"/>
  <c r="H147" i="4" l="1"/>
  <c r="I152" i="4" s="1"/>
  <c r="O146" i="4"/>
  <c r="P147" i="4" s="1"/>
  <c r="Q152" i="4" s="1"/>
  <c r="J107" i="4"/>
  <c r="F147" i="4"/>
  <c r="G147" i="4" s="1"/>
  <c r="E148" i="4"/>
  <c r="L98" i="3"/>
  <c r="N98" i="3" s="1"/>
  <c r="F147" i="3"/>
  <c r="I153" i="3" s="1"/>
  <c r="E148" i="3"/>
  <c r="F147" i="2"/>
  <c r="G147" i="2" s="1"/>
  <c r="H148" i="2" s="1"/>
  <c r="I153" i="2" s="1"/>
  <c r="E148" i="2"/>
  <c r="L145" i="2"/>
  <c r="J146" i="2" s="1"/>
  <c r="L121" i="1"/>
  <c r="N121" i="1" s="1"/>
  <c r="E150" i="1"/>
  <c r="F149" i="1"/>
  <c r="G147" i="1"/>
  <c r="H148" i="1" s="1"/>
  <c r="I153" i="1" s="1"/>
  <c r="H148" i="4" l="1"/>
  <c r="I153" i="4" s="1"/>
  <c r="O147" i="4"/>
  <c r="P148" i="4" s="1"/>
  <c r="Q153" i="4" s="1"/>
  <c r="F148" i="4"/>
  <c r="G148" i="4" s="1"/>
  <c r="E149" i="4"/>
  <c r="L107" i="4"/>
  <c r="N107" i="4" s="1"/>
  <c r="J99" i="3"/>
  <c r="L99" i="3" s="1"/>
  <c r="N99" i="3" s="1"/>
  <c r="F148" i="3"/>
  <c r="I154" i="3" s="1"/>
  <c r="E149" i="3"/>
  <c r="L146" i="2"/>
  <c r="J147" i="2"/>
  <c r="F148" i="2"/>
  <c r="G148" i="2" s="1"/>
  <c r="H149" i="2" s="1"/>
  <c r="I154" i="2" s="1"/>
  <c r="E149" i="2"/>
  <c r="J122" i="1"/>
  <c r="E151" i="1"/>
  <c r="F150" i="1"/>
  <c r="G148" i="1"/>
  <c r="H149" i="1" s="1"/>
  <c r="I154" i="1" s="1"/>
  <c r="H149" i="4" l="1"/>
  <c r="I154" i="4" s="1"/>
  <c r="O148" i="4"/>
  <c r="P149" i="4" s="1"/>
  <c r="Q154" i="4" s="1"/>
  <c r="J108" i="4"/>
  <c r="F149" i="4"/>
  <c r="G149" i="4" s="1"/>
  <c r="E150" i="4"/>
  <c r="J100" i="3"/>
  <c r="L100" i="3" s="1"/>
  <c r="N100" i="3" s="1"/>
  <c r="F149" i="3"/>
  <c r="I155" i="3" s="1"/>
  <c r="E150" i="3"/>
  <c r="F149" i="2"/>
  <c r="G149" i="2" s="1"/>
  <c r="H150" i="2" s="1"/>
  <c r="I155" i="2" s="1"/>
  <c r="E150" i="2"/>
  <c r="L147" i="2"/>
  <c r="J148" i="2" s="1"/>
  <c r="L122" i="1"/>
  <c r="N122" i="1" s="1"/>
  <c r="E152" i="1"/>
  <c r="F151" i="1"/>
  <c r="G149" i="1"/>
  <c r="H150" i="1" s="1"/>
  <c r="I155" i="1" s="1"/>
  <c r="H150" i="4" l="1"/>
  <c r="I155" i="4" s="1"/>
  <c r="O149" i="4"/>
  <c r="P150" i="4" s="1"/>
  <c r="Q155" i="4" s="1"/>
  <c r="F150" i="4"/>
  <c r="G150" i="4" s="1"/>
  <c r="E151" i="4"/>
  <c r="L108" i="4"/>
  <c r="N108" i="4" s="1"/>
  <c r="J101" i="3"/>
  <c r="L101" i="3" s="1"/>
  <c r="N101" i="3" s="1"/>
  <c r="F150" i="3"/>
  <c r="I156" i="3" s="1"/>
  <c r="E151" i="3"/>
  <c r="L148" i="2"/>
  <c r="J149" i="2"/>
  <c r="F150" i="2"/>
  <c r="G150" i="2" s="1"/>
  <c r="H151" i="2" s="1"/>
  <c r="I156" i="2" s="1"/>
  <c r="E151" i="2"/>
  <c r="J123" i="1"/>
  <c r="E153" i="1"/>
  <c r="F152" i="1"/>
  <c r="G150" i="1"/>
  <c r="H151" i="1" s="1"/>
  <c r="I156" i="1" s="1"/>
  <c r="H151" i="4" l="1"/>
  <c r="I156" i="4" s="1"/>
  <c r="O150" i="4"/>
  <c r="P151" i="4" s="1"/>
  <c r="Q156" i="4" s="1"/>
  <c r="J109" i="4"/>
  <c r="F151" i="4"/>
  <c r="G151" i="4" s="1"/>
  <c r="E152" i="4"/>
  <c r="J102" i="3"/>
  <c r="L102" i="3" s="1"/>
  <c r="N102" i="3" s="1"/>
  <c r="F151" i="3"/>
  <c r="I157" i="3" s="1"/>
  <c r="E152" i="3"/>
  <c r="F151" i="2"/>
  <c r="G151" i="2" s="1"/>
  <c r="H152" i="2" s="1"/>
  <c r="I157" i="2" s="1"/>
  <c r="E152" i="2"/>
  <c r="L149" i="2"/>
  <c r="J150" i="2" s="1"/>
  <c r="L123" i="1"/>
  <c r="N123" i="1" s="1"/>
  <c r="J124" i="1"/>
  <c r="E154" i="1"/>
  <c r="F153" i="1"/>
  <c r="G151" i="1"/>
  <c r="H152" i="1" s="1"/>
  <c r="I157" i="1" s="1"/>
  <c r="H152" i="4" l="1"/>
  <c r="I157" i="4" s="1"/>
  <c r="O151" i="4"/>
  <c r="P152" i="4" s="1"/>
  <c r="Q157" i="4" s="1"/>
  <c r="F152" i="4"/>
  <c r="G152" i="4" s="1"/>
  <c r="E153" i="4"/>
  <c r="L109" i="4"/>
  <c r="N109" i="4" s="1"/>
  <c r="J103" i="3"/>
  <c r="L103" i="3" s="1"/>
  <c r="N103" i="3" s="1"/>
  <c r="F152" i="3"/>
  <c r="I158" i="3" s="1"/>
  <c r="E153" i="3"/>
  <c r="L150" i="2"/>
  <c r="J151" i="2" s="1"/>
  <c r="F152" i="2"/>
  <c r="G152" i="2" s="1"/>
  <c r="H153" i="2" s="1"/>
  <c r="I158" i="2" s="1"/>
  <c r="E153" i="2"/>
  <c r="L124" i="1"/>
  <c r="N124" i="1" s="1"/>
  <c r="J125" i="1"/>
  <c r="E155" i="1"/>
  <c r="F154" i="1"/>
  <c r="G152" i="1"/>
  <c r="H153" i="1" s="1"/>
  <c r="I158" i="1" s="1"/>
  <c r="H153" i="4" l="1"/>
  <c r="I158" i="4" s="1"/>
  <c r="O152" i="4"/>
  <c r="P153" i="4" s="1"/>
  <c r="Q158" i="4" s="1"/>
  <c r="J110" i="4"/>
  <c r="L110" i="4"/>
  <c r="N110" i="4" s="1"/>
  <c r="F153" i="4"/>
  <c r="G153" i="4" s="1"/>
  <c r="E154" i="4"/>
  <c r="J104" i="3"/>
  <c r="F153" i="3"/>
  <c r="I159" i="3" s="1"/>
  <c r="E154" i="3"/>
  <c r="L151" i="2"/>
  <c r="J152" i="2" s="1"/>
  <c r="F153" i="2"/>
  <c r="G153" i="2" s="1"/>
  <c r="H154" i="2" s="1"/>
  <c r="I159" i="2" s="1"/>
  <c r="E154" i="2"/>
  <c r="L125" i="1"/>
  <c r="N125" i="1" s="1"/>
  <c r="E156" i="1"/>
  <c r="F155" i="1"/>
  <c r="G153" i="1"/>
  <c r="H154" i="1" s="1"/>
  <c r="I159" i="1" s="1"/>
  <c r="H154" i="4" l="1"/>
  <c r="I159" i="4" s="1"/>
  <c r="O153" i="4"/>
  <c r="P154" i="4" s="1"/>
  <c r="Q159" i="4" s="1"/>
  <c r="F154" i="4"/>
  <c r="G154" i="4" s="1"/>
  <c r="E155" i="4"/>
  <c r="J111" i="4"/>
  <c r="L104" i="3"/>
  <c r="N104" i="3" s="1"/>
  <c r="F154" i="3"/>
  <c r="I160" i="3" s="1"/>
  <c r="E155" i="3"/>
  <c r="L152" i="2"/>
  <c r="J153" i="2" s="1"/>
  <c r="F154" i="2"/>
  <c r="G154" i="2" s="1"/>
  <c r="H155" i="2" s="1"/>
  <c r="I160" i="2" s="1"/>
  <c r="E155" i="2"/>
  <c r="J126" i="1"/>
  <c r="E157" i="1"/>
  <c r="F156" i="1"/>
  <c r="G154" i="1"/>
  <c r="H155" i="1" s="1"/>
  <c r="I160" i="1" s="1"/>
  <c r="H155" i="4" l="1"/>
  <c r="I160" i="4" s="1"/>
  <c r="O154" i="4"/>
  <c r="P155" i="4" s="1"/>
  <c r="Q160" i="4" s="1"/>
  <c r="L111" i="4"/>
  <c r="N111" i="4" s="1"/>
  <c r="F155" i="4"/>
  <c r="G155" i="4" s="1"/>
  <c r="E156" i="4"/>
  <c r="J105" i="3"/>
  <c r="L105" i="3" s="1"/>
  <c r="N105" i="3" s="1"/>
  <c r="F155" i="3"/>
  <c r="I161" i="3" s="1"/>
  <c r="E156" i="3"/>
  <c r="F155" i="2"/>
  <c r="G155" i="2" s="1"/>
  <c r="H156" i="2" s="1"/>
  <c r="I161" i="2" s="1"/>
  <c r="E156" i="2"/>
  <c r="L153" i="2"/>
  <c r="J154" i="2" s="1"/>
  <c r="L126" i="1"/>
  <c r="N126" i="1" s="1"/>
  <c r="J127" i="1"/>
  <c r="E158" i="1"/>
  <c r="F157" i="1"/>
  <c r="G155" i="1"/>
  <c r="H156" i="1" s="1"/>
  <c r="I161" i="1" s="1"/>
  <c r="H156" i="4" l="1"/>
  <c r="I161" i="4" s="1"/>
  <c r="X5" i="4" s="1"/>
  <c r="O155" i="4"/>
  <c r="P156" i="4" s="1"/>
  <c r="Q161" i="4" s="1"/>
  <c r="X7" i="4" s="1"/>
  <c r="F156" i="4"/>
  <c r="G156" i="4" s="1"/>
  <c r="E157" i="4"/>
  <c r="J112" i="4"/>
  <c r="J106" i="3"/>
  <c r="L106" i="3" s="1"/>
  <c r="N106" i="3" s="1"/>
  <c r="F156" i="3"/>
  <c r="E157" i="3"/>
  <c r="L154" i="2"/>
  <c r="J155" i="2" s="1"/>
  <c r="F156" i="2"/>
  <c r="G156" i="2" s="1"/>
  <c r="H157" i="2" s="1"/>
  <c r="E157" i="2"/>
  <c r="L127" i="1"/>
  <c r="N127" i="1" s="1"/>
  <c r="E159" i="1"/>
  <c r="F158" i="1"/>
  <c r="G156" i="1"/>
  <c r="H157" i="1" s="1"/>
  <c r="I162" i="1" s="1"/>
  <c r="H157" i="4" l="1"/>
  <c r="I162" i="4" s="1"/>
  <c r="O156" i="4"/>
  <c r="P157" i="4" s="1"/>
  <c r="Q162" i="4" s="1"/>
  <c r="F157" i="4"/>
  <c r="G157" i="4" s="1"/>
  <c r="E158" i="4"/>
  <c r="L112" i="4"/>
  <c r="N112" i="4" s="1"/>
  <c r="J107" i="3"/>
  <c r="F157" i="3"/>
  <c r="E158" i="3"/>
  <c r="F157" i="2"/>
  <c r="G157" i="2" s="1"/>
  <c r="H158" i="2" s="1"/>
  <c r="E158" i="2"/>
  <c r="L155" i="2"/>
  <c r="J156" i="2" s="1"/>
  <c r="J128" i="1"/>
  <c r="E160" i="1"/>
  <c r="F159" i="1"/>
  <c r="G157" i="1"/>
  <c r="H158" i="1" s="1"/>
  <c r="I163" i="1" s="1"/>
  <c r="H158" i="4" l="1"/>
  <c r="I163" i="4" s="1"/>
  <c r="O157" i="4"/>
  <c r="P158" i="4" s="1"/>
  <c r="Q163" i="4" s="1"/>
  <c r="J113" i="4"/>
  <c r="F158" i="4"/>
  <c r="G158" i="4" s="1"/>
  <c r="E159" i="4"/>
  <c r="L107" i="3"/>
  <c r="N107" i="3" s="1"/>
  <c r="F158" i="3"/>
  <c r="E159" i="3"/>
  <c r="L156" i="2"/>
  <c r="J157" i="2"/>
  <c r="F158" i="2"/>
  <c r="G158" i="2" s="1"/>
  <c r="H159" i="2" s="1"/>
  <c r="E159" i="2"/>
  <c r="L128" i="1"/>
  <c r="N128" i="1" s="1"/>
  <c r="E161" i="1"/>
  <c r="F161" i="1" s="1"/>
  <c r="F160" i="1"/>
  <c r="G158" i="1"/>
  <c r="H159" i="1" s="1"/>
  <c r="I164" i="1" s="1"/>
  <c r="H159" i="4" l="1"/>
  <c r="I164" i="4" s="1"/>
  <c r="O158" i="4"/>
  <c r="P159" i="4" s="1"/>
  <c r="Q164" i="4" s="1"/>
  <c r="F159" i="4"/>
  <c r="G159" i="4" s="1"/>
  <c r="E160" i="4"/>
  <c r="L113" i="4"/>
  <c r="N113" i="4" s="1"/>
  <c r="J108" i="3"/>
  <c r="F159" i="3"/>
  <c r="E160" i="3"/>
  <c r="F159" i="2"/>
  <c r="G159" i="2" s="1"/>
  <c r="H160" i="2" s="1"/>
  <c r="E160" i="2"/>
  <c r="L157" i="2"/>
  <c r="J158" i="2" s="1"/>
  <c r="J129" i="1"/>
  <c r="G159" i="1"/>
  <c r="H160" i="1" s="1"/>
  <c r="I165" i="1" s="1"/>
  <c r="H160" i="4" l="1"/>
  <c r="I165" i="4" s="1"/>
  <c r="O159" i="4"/>
  <c r="P160" i="4" s="1"/>
  <c r="Q165" i="4" s="1"/>
  <c r="F160" i="4"/>
  <c r="G160" i="4" s="1"/>
  <c r="E161" i="4"/>
  <c r="F161" i="4" s="1"/>
  <c r="G161" i="4" s="1"/>
  <c r="O161" i="4" s="1"/>
  <c r="P162" i="4" s="1"/>
  <c r="Q167" i="4" s="1"/>
  <c r="J114" i="4"/>
  <c r="L108" i="3"/>
  <c r="N108" i="3" s="1"/>
  <c r="F160" i="3"/>
  <c r="E161" i="3"/>
  <c r="F161" i="3" s="1"/>
  <c r="L158" i="2"/>
  <c r="J159" i="2"/>
  <c r="F160" i="2"/>
  <c r="G160" i="2" s="1"/>
  <c r="H161" i="2" s="1"/>
  <c r="E161" i="2"/>
  <c r="F161" i="2" s="1"/>
  <c r="G161" i="2" s="1"/>
  <c r="L129" i="1"/>
  <c r="N129" i="1" s="1"/>
  <c r="G161" i="1"/>
  <c r="G160" i="1"/>
  <c r="H161" i="1" s="1"/>
  <c r="I166" i="1" s="1"/>
  <c r="H161" i="4" l="1"/>
  <c r="I166" i="4" s="1"/>
  <c r="O160" i="4"/>
  <c r="P161" i="4" s="1"/>
  <c r="Q166" i="4" s="1"/>
  <c r="L114" i="4"/>
  <c r="N114" i="4" s="1"/>
  <c r="J115" i="4"/>
  <c r="H162" i="4"/>
  <c r="I167" i="4" s="1"/>
  <c r="J109" i="3"/>
  <c r="L109" i="3" s="1"/>
  <c r="N109" i="3" s="1"/>
  <c r="L159" i="2"/>
  <c r="J160" i="2"/>
  <c r="J130" i="1"/>
  <c r="H162" i="1"/>
  <c r="I167" i="1" s="1"/>
  <c r="U3" i="1"/>
  <c r="L115" i="4" l="1"/>
  <c r="N115" i="4" s="1"/>
  <c r="J110" i="3"/>
  <c r="L110" i="3" s="1"/>
  <c r="N110" i="3" s="1"/>
  <c r="L160" i="2"/>
  <c r="J161" i="2" s="1"/>
  <c r="L161" i="2" s="1"/>
  <c r="L130" i="1"/>
  <c r="N130" i="1" s="1"/>
  <c r="J131" i="1"/>
  <c r="J116" i="4" l="1"/>
  <c r="J111" i="3"/>
  <c r="L131" i="1"/>
  <c r="N131" i="1" s="1"/>
  <c r="L116" i="4" l="1"/>
  <c r="N116" i="4" s="1"/>
  <c r="L111" i="3"/>
  <c r="N111" i="3" s="1"/>
  <c r="J132" i="1"/>
  <c r="J117" i="4" l="1"/>
  <c r="L117" i="4" s="1"/>
  <c r="N117" i="4" s="1"/>
  <c r="J112" i="3"/>
  <c r="L112" i="3" s="1"/>
  <c r="N112" i="3" s="1"/>
  <c r="L132" i="1"/>
  <c r="N132" i="1" s="1"/>
  <c r="J118" i="4" l="1"/>
  <c r="L118" i="4"/>
  <c r="N118" i="4" s="1"/>
  <c r="J113" i="3"/>
  <c r="L113" i="3" s="1"/>
  <c r="N113" i="3" s="1"/>
  <c r="J133" i="1"/>
  <c r="J119" i="4" l="1"/>
  <c r="L119" i="4"/>
  <c r="N119" i="4" s="1"/>
  <c r="J114" i="3"/>
  <c r="L114" i="3" s="1"/>
  <c r="N114" i="3" s="1"/>
  <c r="L133" i="1"/>
  <c r="N133" i="1" s="1"/>
  <c r="J134" i="1"/>
  <c r="J120" i="4" l="1"/>
  <c r="L120" i="4"/>
  <c r="N120" i="4" s="1"/>
  <c r="J115" i="3"/>
  <c r="L115" i="3" s="1"/>
  <c r="N115" i="3" s="1"/>
  <c r="L134" i="1"/>
  <c r="N134" i="1" s="1"/>
  <c r="J135" i="1"/>
  <c r="J121" i="4" l="1"/>
  <c r="L121" i="4"/>
  <c r="N121" i="4" s="1"/>
  <c r="J116" i="3"/>
  <c r="L116" i="3" s="1"/>
  <c r="N116" i="3" s="1"/>
  <c r="L135" i="1"/>
  <c r="N135" i="1" s="1"/>
  <c r="J136" i="1"/>
  <c r="J122" i="4" l="1"/>
  <c r="L122" i="4"/>
  <c r="N122" i="4" s="1"/>
  <c r="J117" i="3"/>
  <c r="L136" i="1"/>
  <c r="N136" i="1" s="1"/>
  <c r="J137" i="1"/>
  <c r="J123" i="4" l="1"/>
  <c r="L123" i="4"/>
  <c r="N123" i="4" s="1"/>
  <c r="L117" i="3"/>
  <c r="N117" i="3" s="1"/>
  <c r="L137" i="1"/>
  <c r="N137" i="1" s="1"/>
  <c r="J124" i="4" l="1"/>
  <c r="L124" i="4" s="1"/>
  <c r="N124" i="4" s="1"/>
  <c r="J118" i="3"/>
  <c r="L118" i="3" s="1"/>
  <c r="N118" i="3" s="1"/>
  <c r="J138" i="1"/>
  <c r="J125" i="4" l="1"/>
  <c r="L125" i="4"/>
  <c r="N125" i="4" s="1"/>
  <c r="J119" i="3"/>
  <c r="L138" i="1"/>
  <c r="N138" i="1" s="1"/>
  <c r="J139" i="1"/>
  <c r="J126" i="4" l="1"/>
  <c r="L126" i="4"/>
  <c r="N126" i="4" s="1"/>
  <c r="L119" i="3"/>
  <c r="N119" i="3" s="1"/>
  <c r="L139" i="1"/>
  <c r="N139" i="1" s="1"/>
  <c r="J140" i="1"/>
  <c r="J127" i="4" l="1"/>
  <c r="L127" i="4" s="1"/>
  <c r="N127" i="4" s="1"/>
  <c r="J120" i="3"/>
  <c r="L120" i="3" s="1"/>
  <c r="N120" i="3" s="1"/>
  <c r="L140" i="1"/>
  <c r="N140" i="1" s="1"/>
  <c r="J141" i="1"/>
  <c r="J128" i="4" l="1"/>
  <c r="L128" i="4"/>
  <c r="N128" i="4" s="1"/>
  <c r="J121" i="3"/>
  <c r="L141" i="1"/>
  <c r="N141" i="1" s="1"/>
  <c r="J142" i="1"/>
  <c r="J129" i="4" l="1"/>
  <c r="L129" i="4"/>
  <c r="N129" i="4" s="1"/>
  <c r="L121" i="3"/>
  <c r="N121" i="3" s="1"/>
  <c r="L142" i="1"/>
  <c r="N142" i="1" s="1"/>
  <c r="J143" i="1"/>
  <c r="J130" i="4" l="1"/>
  <c r="L130" i="4"/>
  <c r="N130" i="4" s="1"/>
  <c r="J122" i="3"/>
  <c r="L122" i="3" s="1"/>
  <c r="N122" i="3" s="1"/>
  <c r="L143" i="1"/>
  <c r="N143" i="1" s="1"/>
  <c r="J144" i="1"/>
  <c r="J131" i="4" l="1"/>
  <c r="L131" i="4" s="1"/>
  <c r="J123" i="3"/>
  <c r="L144" i="1"/>
  <c r="N144" i="1" s="1"/>
  <c r="J145" i="1"/>
  <c r="N131" i="4" l="1"/>
  <c r="J132" i="4"/>
  <c r="L132" i="4" s="1"/>
  <c r="N132" i="4" s="1"/>
  <c r="L123" i="3"/>
  <c r="N123" i="3" s="1"/>
  <c r="L145" i="1"/>
  <c r="N145" i="1" s="1"/>
  <c r="J146" i="1"/>
  <c r="J133" i="4" l="1"/>
  <c r="L133" i="4" s="1"/>
  <c r="N133" i="4" s="1"/>
  <c r="J124" i="3"/>
  <c r="L124" i="3" s="1"/>
  <c r="N124" i="3" s="1"/>
  <c r="L146" i="1"/>
  <c r="N146" i="1" s="1"/>
  <c r="J134" i="4" l="1"/>
  <c r="L134" i="4"/>
  <c r="N134" i="4" s="1"/>
  <c r="J125" i="3"/>
  <c r="L125" i="3" s="1"/>
  <c r="N125" i="3" s="1"/>
  <c r="J147" i="1"/>
  <c r="J135" i="4" l="1"/>
  <c r="L135" i="4"/>
  <c r="N135" i="4" s="1"/>
  <c r="J126" i="3"/>
  <c r="L126" i="3" s="1"/>
  <c r="N126" i="3" s="1"/>
  <c r="L147" i="1"/>
  <c r="N147" i="1" s="1"/>
  <c r="J148" i="1"/>
  <c r="J136" i="4" l="1"/>
  <c r="L136" i="4"/>
  <c r="N136" i="4" s="1"/>
  <c r="J127" i="3"/>
  <c r="L148" i="1"/>
  <c r="N148" i="1" s="1"/>
  <c r="J137" i="4" l="1"/>
  <c r="L137" i="4"/>
  <c r="N137" i="4" s="1"/>
  <c r="L127" i="3"/>
  <c r="N127" i="3" s="1"/>
  <c r="J149" i="1"/>
  <c r="J138" i="4" l="1"/>
  <c r="L138" i="4" s="1"/>
  <c r="N138" i="4" s="1"/>
  <c r="J128" i="3"/>
  <c r="L149" i="1"/>
  <c r="N149" i="1" s="1"/>
  <c r="J150" i="1"/>
  <c r="J139" i="4" l="1"/>
  <c r="L139" i="4"/>
  <c r="N139" i="4" s="1"/>
  <c r="L128" i="3"/>
  <c r="N128" i="3" s="1"/>
  <c r="L150" i="1"/>
  <c r="N150" i="1" s="1"/>
  <c r="J151" i="1"/>
  <c r="J140" i="4" l="1"/>
  <c r="L140" i="4"/>
  <c r="N140" i="4" s="1"/>
  <c r="J129" i="3"/>
  <c r="L129" i="3" s="1"/>
  <c r="N129" i="3" s="1"/>
  <c r="L151" i="1"/>
  <c r="N151" i="1" s="1"/>
  <c r="J152" i="1"/>
  <c r="J141" i="4" l="1"/>
  <c r="L141" i="4" s="1"/>
  <c r="N141" i="4" s="1"/>
  <c r="J130" i="3"/>
  <c r="L130" i="3" s="1"/>
  <c r="N130" i="3" s="1"/>
  <c r="L152" i="1"/>
  <c r="N152" i="1" s="1"/>
  <c r="J153" i="1"/>
  <c r="J142" i="4" l="1"/>
  <c r="L142" i="4"/>
  <c r="N142" i="4" s="1"/>
  <c r="J131" i="3"/>
  <c r="L131" i="3"/>
  <c r="N131" i="3" s="1"/>
  <c r="L153" i="1"/>
  <c r="N153" i="1" s="1"/>
  <c r="J154" i="1"/>
  <c r="J143" i="4" l="1"/>
  <c r="L143" i="4"/>
  <c r="N143" i="4" s="1"/>
  <c r="J132" i="3"/>
  <c r="L132" i="3" s="1"/>
  <c r="N132" i="3" s="1"/>
  <c r="L154" i="1"/>
  <c r="N154" i="1" s="1"/>
  <c r="J144" i="4" l="1"/>
  <c r="L144" i="4"/>
  <c r="N144" i="4" s="1"/>
  <c r="J145" i="4"/>
  <c r="J133" i="3"/>
  <c r="L133" i="3" s="1"/>
  <c r="N133" i="3" s="1"/>
  <c r="J155" i="1"/>
  <c r="L145" i="4" l="1"/>
  <c r="N145" i="4" s="1"/>
  <c r="J146" i="4"/>
  <c r="J134" i="3"/>
  <c r="L155" i="1"/>
  <c r="N155" i="1" s="1"/>
  <c r="J156" i="1"/>
  <c r="L146" i="4" l="1"/>
  <c r="N146" i="4" s="1"/>
  <c r="L134" i="3"/>
  <c r="N134" i="3" s="1"/>
  <c r="L156" i="1"/>
  <c r="N156" i="1" s="1"/>
  <c r="J157" i="1"/>
  <c r="J147" i="4" l="1"/>
  <c r="L147" i="4" s="1"/>
  <c r="N147" i="4" s="1"/>
  <c r="J135" i="3"/>
  <c r="L135" i="3" s="1"/>
  <c r="N135" i="3" s="1"/>
  <c r="L157" i="1"/>
  <c r="N157" i="1" s="1"/>
  <c r="J158" i="1"/>
  <c r="J148" i="4" l="1"/>
  <c r="L148" i="4"/>
  <c r="N148" i="4" s="1"/>
  <c r="J136" i="3"/>
  <c r="L158" i="1"/>
  <c r="N158" i="1" s="1"/>
  <c r="J149" i="4" l="1"/>
  <c r="L149" i="4" s="1"/>
  <c r="N149" i="4" s="1"/>
  <c r="L136" i="3"/>
  <c r="N136" i="3" s="1"/>
  <c r="J159" i="1"/>
  <c r="J150" i="4" l="1"/>
  <c r="L150" i="4" s="1"/>
  <c r="J137" i="3"/>
  <c r="L159" i="1"/>
  <c r="N159" i="1" s="1"/>
  <c r="J160" i="1"/>
  <c r="N150" i="4" l="1"/>
  <c r="J151" i="4"/>
  <c r="L151" i="4"/>
  <c r="N151" i="4" s="1"/>
  <c r="L137" i="3"/>
  <c r="N137" i="3" s="1"/>
  <c r="L160" i="1"/>
  <c r="N160" i="1" s="1"/>
  <c r="J161" i="1"/>
  <c r="J152" i="4" l="1"/>
  <c r="L152" i="4" s="1"/>
  <c r="N152" i="4" s="1"/>
  <c r="J138" i="3"/>
  <c r="L138" i="3"/>
  <c r="N138" i="3" s="1"/>
  <c r="L161" i="1"/>
  <c r="N161" i="1" s="1"/>
  <c r="U10" i="1" s="1"/>
  <c r="J153" i="4" l="1"/>
  <c r="L153" i="4"/>
  <c r="N153" i="4" s="1"/>
  <c r="J139" i="3"/>
  <c r="L139" i="3" s="1"/>
  <c r="N139" i="3" s="1"/>
  <c r="J162" i="1"/>
  <c r="J154" i="4" l="1"/>
  <c r="L154" i="4"/>
  <c r="N154" i="4" s="1"/>
  <c r="J140" i="3"/>
  <c r="L140" i="3" s="1"/>
  <c r="N140" i="3" s="1"/>
  <c r="L162" i="1"/>
  <c r="N162" i="1" s="1"/>
  <c r="J163" i="1"/>
  <c r="J155" i="4" l="1"/>
  <c r="L155" i="4" s="1"/>
  <c r="N155" i="4" s="1"/>
  <c r="J141" i="3"/>
  <c r="L141" i="3" s="1"/>
  <c r="N141" i="3" s="1"/>
  <c r="L163" i="1"/>
  <c r="N163" i="1" s="1"/>
  <c r="J164" i="1"/>
  <c r="J156" i="4" l="1"/>
  <c r="L156" i="4"/>
  <c r="N156" i="4" s="1"/>
  <c r="J142" i="3"/>
  <c r="L142" i="3" s="1"/>
  <c r="N142" i="3" s="1"/>
  <c r="L164" i="1"/>
  <c r="N164" i="1" s="1"/>
  <c r="J165" i="1"/>
  <c r="J157" i="4" l="1"/>
  <c r="L157" i="4"/>
  <c r="N157" i="4" s="1"/>
  <c r="J143" i="3"/>
  <c r="L165" i="1"/>
  <c r="N165" i="1" s="1"/>
  <c r="J158" i="4" l="1"/>
  <c r="L158" i="4" s="1"/>
  <c r="L143" i="3"/>
  <c r="N143" i="3" s="1"/>
  <c r="J166" i="1"/>
  <c r="N158" i="4" l="1"/>
  <c r="J159" i="4"/>
  <c r="L159" i="4" s="1"/>
  <c r="J144" i="3"/>
  <c r="L166" i="1"/>
  <c r="N166" i="1" s="1"/>
  <c r="J167" i="1"/>
  <c r="L167" i="1" s="1"/>
  <c r="N167" i="1" s="1"/>
  <c r="N159" i="4" l="1"/>
  <c r="J160" i="4"/>
  <c r="L160" i="4"/>
  <c r="N160" i="4" s="1"/>
  <c r="L144" i="3"/>
  <c r="N144" i="3" s="1"/>
  <c r="J161" i="4" l="1"/>
  <c r="L161" i="4"/>
  <c r="N161" i="4" s="1"/>
  <c r="J145" i="3"/>
  <c r="L145" i="3" s="1"/>
  <c r="N145" i="3" s="1"/>
  <c r="J162" i="4" l="1"/>
  <c r="L162" i="4" s="1"/>
  <c r="J146" i="3"/>
  <c r="L146" i="3" s="1"/>
  <c r="N146" i="3" s="1"/>
  <c r="N162" i="4" l="1"/>
  <c r="J163" i="4"/>
  <c r="L163" i="4" s="1"/>
  <c r="J147" i="3"/>
  <c r="N163" i="4" l="1"/>
  <c r="J164" i="4"/>
  <c r="L164" i="4" s="1"/>
  <c r="N164" i="4" s="1"/>
  <c r="L147" i="3"/>
  <c r="N147" i="3" s="1"/>
  <c r="J165" i="4" l="1"/>
  <c r="L165" i="4"/>
  <c r="N165" i="4" s="1"/>
  <c r="J148" i="3"/>
  <c r="L148" i="3" s="1"/>
  <c r="N148" i="3" s="1"/>
  <c r="J166" i="4" l="1"/>
  <c r="J149" i="3"/>
  <c r="L149" i="3" s="1"/>
  <c r="N149" i="3" s="1"/>
  <c r="L166" i="4" l="1"/>
  <c r="N166" i="4" s="1"/>
  <c r="J150" i="3"/>
  <c r="J167" i="4" l="1"/>
  <c r="L167" i="4" s="1"/>
  <c r="N167" i="4" s="1"/>
  <c r="L150" i="3"/>
  <c r="N150" i="3" s="1"/>
  <c r="J151" i="3" l="1"/>
  <c r="L151" i="3" s="1"/>
  <c r="N151" i="3" s="1"/>
  <c r="J152" i="3" l="1"/>
  <c r="L152" i="3" l="1"/>
  <c r="N152" i="3" s="1"/>
  <c r="J153" i="3" l="1"/>
  <c r="L153" i="3" l="1"/>
  <c r="N153" i="3" s="1"/>
  <c r="J154" i="3" l="1"/>
  <c r="L154" i="3" s="1"/>
  <c r="N154" i="3" s="1"/>
  <c r="J155" i="3" l="1"/>
  <c r="L155" i="3" l="1"/>
  <c r="N155" i="3" s="1"/>
  <c r="J156" i="3" l="1"/>
  <c r="L156" i="3" l="1"/>
  <c r="N156" i="3" s="1"/>
  <c r="J157" i="3" l="1"/>
  <c r="L157" i="3"/>
  <c r="N157" i="3" s="1"/>
  <c r="J158" i="3" l="1"/>
  <c r="L158" i="3" s="1"/>
  <c r="N158" i="3" s="1"/>
  <c r="J159" i="3" l="1"/>
  <c r="L159" i="3" l="1"/>
  <c r="N159" i="3" s="1"/>
  <c r="J160" i="3" l="1"/>
  <c r="L160" i="3" s="1"/>
  <c r="N160" i="3" s="1"/>
  <c r="J161" i="3" l="1"/>
  <c r="L161" i="3" l="1"/>
  <c r="N161" i="3" s="1"/>
  <c r="U10" i="3" s="1"/>
</calcChain>
</file>

<file path=xl/sharedStrings.xml><?xml version="1.0" encoding="utf-8"?>
<sst xmlns="http://schemas.openxmlformats.org/spreadsheetml/2006/main" count="87" uniqueCount="44">
  <si>
    <t>data</t>
  </si>
  <si>
    <t>dzien</t>
  </si>
  <si>
    <t>czy sok</t>
  </si>
  <si>
    <t>mleczko</t>
  </si>
  <si>
    <t>po zaokragleniu</t>
  </si>
  <si>
    <t>mleko owiec</t>
  </si>
  <si>
    <t>ile serow da się zrobic</t>
  </si>
  <si>
    <t>dzien tygodnia</t>
  </si>
  <si>
    <t>sery na sprzedaz</t>
  </si>
  <si>
    <t>suma serow</t>
  </si>
  <si>
    <t>sprzedane sery</t>
  </si>
  <si>
    <t>czy weekend</t>
  </si>
  <si>
    <t>suma mleka</t>
  </si>
  <si>
    <t>1)</t>
  </si>
  <si>
    <t>ile byli gotowi kupic</t>
  </si>
  <si>
    <t>2)</t>
  </si>
  <si>
    <t>czy niegotowy</t>
  </si>
  <si>
    <t>3)</t>
  </si>
  <si>
    <t>po raz pierwszy</t>
  </si>
  <si>
    <t>ile dni w sezonie</t>
  </si>
  <si>
    <t>4)</t>
  </si>
  <si>
    <t>miesiac</t>
  </si>
  <si>
    <t>Suma końcowa</t>
  </si>
  <si>
    <t>liczba sprzedanych oscypkow</t>
  </si>
  <si>
    <t>kwiecień</t>
  </si>
  <si>
    <t>maj</t>
  </si>
  <si>
    <t>czerwiec</t>
  </si>
  <si>
    <t>lipiec</t>
  </si>
  <si>
    <t>sierpień</t>
  </si>
  <si>
    <t>wrzesień</t>
  </si>
  <si>
    <t>NIEGOTOWY</t>
  </si>
  <si>
    <t>5)</t>
  </si>
  <si>
    <t>liczba owiec</t>
  </si>
  <si>
    <t>1.</t>
  </si>
  <si>
    <t>tylko owczy</t>
  </si>
  <si>
    <t>2.</t>
  </si>
  <si>
    <t>3.</t>
  </si>
  <si>
    <t>60proc owczy i 40 proc krowi</t>
  </si>
  <si>
    <t>80proc owczy i 20 proc krowi</t>
  </si>
  <si>
    <t>suma serow gotowych na sprzedaz</t>
  </si>
  <si>
    <t>ile serow 2</t>
  </si>
  <si>
    <t>2_2 sprzedaz</t>
  </si>
  <si>
    <t>ile serow 3</t>
  </si>
  <si>
    <t>3_2 sprzedaz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</si>
</sst>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NumberFormat="1" applyFill="1"/>
    <xf numFmtId="0" fontId="0" fillId="5" borderId="0" xfId="0" applyFill="1"/>
    <xf numFmtId="16" fontId="0" fillId="5" borderId="0" xfId="0" applyNumberFormat="1" applyFill="1"/>
    <xf numFmtId="0" fontId="0" fillId="5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/>
    <xf numFmtId="14" fontId="0" fillId="2" borderId="0" xfId="0" applyNumberFormat="1" applyFill="1"/>
    <xf numFmtId="0" fontId="0" fillId="7" borderId="0" xfId="0" applyFill="1"/>
  </cellXfs>
  <cellStyles count="1">
    <cellStyle name="Normalny" xfId="0" builtinId="0"/>
  </cellStyles>
  <dxfs count="6"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[oscypki.xlsx]4) wykres!Tabela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sprzedanych</a:t>
            </a:r>
            <a:r>
              <a:rPr lang="pl-PL" baseline="0"/>
              <a:t> </a:t>
            </a:r>
            <a:r>
              <a:rPr lang="pl-PL"/>
              <a:t>oscypkow w kolejnych miesiacach</a:t>
            </a:r>
            <a:endParaRPr lang="en-US"/>
          </a:p>
        </c:rich>
      </c:tx>
      <c:layout>
        <c:manualLayout>
          <c:xMode val="edge"/>
          <c:yMode val="edge"/>
          <c:x val="0.15404172828650226"/>
          <c:y val="0.11264002958534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89000359726607"/>
          <c:y val="0.25415227206188273"/>
          <c:w val="0.79810471059538612"/>
          <c:h val="0.54020124196804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'4) wykres'!$P$2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'4) wykres'!$O$3:$O$9</c:f>
              <c:strCache>
                <c:ptCount val="6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wrzesień</c:v>
                </c:pt>
              </c:strCache>
            </c:strRef>
          </c:cat>
          <c:val>
            <c:numRef>
              <c:f>'4) wykres'!$P$3:$P$9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9FD-BD1C-0768DD57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237856"/>
        <c:axId val="892238272"/>
      </c:barChart>
      <c:catAx>
        <c:axId val="8922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238272"/>
        <c:crosses val="autoZero"/>
        <c:auto val="1"/>
        <c:lblAlgn val="ctr"/>
        <c:lblOffset val="100"/>
        <c:noMultiLvlLbl val="0"/>
      </c:catAx>
      <c:valAx>
        <c:axId val="8922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sprzedanych oscypkow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2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2</xdr:row>
      <xdr:rowOff>133350</xdr:rowOff>
    </xdr:from>
    <xdr:to>
      <xdr:col>20</xdr:col>
      <xdr:colOff>476250</xdr:colOff>
      <xdr:row>20</xdr:row>
      <xdr:rowOff>63500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8C334B4-4AC2-42C8-85E8-FD1BD5C4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54.881128009256" createdVersion="7" refreshedVersion="7" minRefreshableVersion="3" recordCount="160" xr:uid="{A549FB86-B7FC-424E-94A1-2C49C1F22F30}">
  <cacheSource type="worksheet">
    <worksheetSource ref="L1:M161" sheet="4) wykres"/>
  </cacheSource>
  <cacheFields count="2">
    <cacheField name="sprzedane sery" numFmtId="0">
      <sharedItems containsSemiMixedTypes="0" containsString="0" containsNumber="1" containsInteger="1" minValue="0" maxValue="100"/>
    </cacheField>
    <cacheField name="miesiac" numFmtId="0">
      <sharedItems containsMixedTypes="1" containsNumber="1" containsInteger="1" minValue="4" maxValue="9" count="12">
        <s v="kwiecień"/>
        <s v="maj"/>
        <s v="czerwiec"/>
        <s v="lipiec"/>
        <s v="sierpień"/>
        <s v="wrzesień"/>
        <n v="5" u="1"/>
        <n v="6" u="1"/>
        <n v="7" u="1"/>
        <n v="8" u="1"/>
        <n v="9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0"/>
    <x v="0"/>
  </r>
  <r>
    <n v="0"/>
    <x v="0"/>
  </r>
  <r>
    <n v="0"/>
    <x v="0"/>
  </r>
  <r>
    <n v="0"/>
    <x v="0"/>
  </r>
  <r>
    <n v="0"/>
    <x v="0"/>
  </r>
  <r>
    <n v="0"/>
    <x v="0"/>
  </r>
  <r>
    <n v="36"/>
    <x v="0"/>
  </r>
  <r>
    <n v="36"/>
    <x v="0"/>
  </r>
  <r>
    <n v="36"/>
    <x v="1"/>
  </r>
  <r>
    <n v="36"/>
    <x v="1"/>
  </r>
  <r>
    <n v="100"/>
    <x v="1"/>
  </r>
  <r>
    <n v="56"/>
    <x v="1"/>
  </r>
  <r>
    <n v="36"/>
    <x v="1"/>
  </r>
  <r>
    <n v="36"/>
    <x v="1"/>
  </r>
  <r>
    <n v="36"/>
    <x v="1"/>
  </r>
  <r>
    <n v="36"/>
    <x v="1"/>
  </r>
  <r>
    <n v="36"/>
    <x v="1"/>
  </r>
  <r>
    <n v="100"/>
    <x v="1"/>
  </r>
  <r>
    <n v="82"/>
    <x v="1"/>
  </r>
  <r>
    <n v="36"/>
    <x v="1"/>
  </r>
  <r>
    <n v="36"/>
    <x v="1"/>
  </r>
  <r>
    <n v="36"/>
    <x v="1"/>
  </r>
  <r>
    <n v="36"/>
    <x v="1"/>
  </r>
  <r>
    <n v="36"/>
    <x v="1"/>
  </r>
  <r>
    <n v="100"/>
    <x v="1"/>
  </r>
  <r>
    <n v="96"/>
    <x v="1"/>
  </r>
  <r>
    <n v="36"/>
    <x v="1"/>
  </r>
  <r>
    <n v="36"/>
    <x v="1"/>
  </r>
  <r>
    <n v="36"/>
    <x v="1"/>
  </r>
  <r>
    <n v="36"/>
    <x v="1"/>
  </r>
  <r>
    <n v="36"/>
    <x v="1"/>
  </r>
  <r>
    <n v="100"/>
    <x v="1"/>
  </r>
  <r>
    <n v="100"/>
    <x v="1"/>
  </r>
  <r>
    <n v="36"/>
    <x v="1"/>
  </r>
  <r>
    <n v="36"/>
    <x v="1"/>
  </r>
  <r>
    <n v="36"/>
    <x v="1"/>
  </r>
  <r>
    <n v="36"/>
    <x v="1"/>
  </r>
  <r>
    <n v="36"/>
    <x v="1"/>
  </r>
  <r>
    <n v="100"/>
    <x v="1"/>
  </r>
  <r>
    <n v="100"/>
    <x v="2"/>
  </r>
  <r>
    <n v="36"/>
    <x v="2"/>
  </r>
  <r>
    <n v="36"/>
    <x v="2"/>
  </r>
  <r>
    <n v="36"/>
    <x v="2"/>
  </r>
  <r>
    <n v="36"/>
    <x v="2"/>
  </r>
  <r>
    <n v="36"/>
    <x v="2"/>
  </r>
  <r>
    <n v="100"/>
    <x v="2"/>
  </r>
  <r>
    <n v="100"/>
    <x v="2"/>
  </r>
  <r>
    <n v="36"/>
    <x v="2"/>
  </r>
  <r>
    <n v="36"/>
    <x v="2"/>
  </r>
  <r>
    <n v="36"/>
    <x v="2"/>
  </r>
  <r>
    <n v="36"/>
    <x v="2"/>
  </r>
  <r>
    <n v="36"/>
    <x v="2"/>
  </r>
  <r>
    <n v="100"/>
    <x v="2"/>
  </r>
  <r>
    <n v="100"/>
    <x v="2"/>
  </r>
  <r>
    <n v="36"/>
    <x v="2"/>
  </r>
  <r>
    <n v="36"/>
    <x v="2"/>
  </r>
  <r>
    <n v="36"/>
    <x v="2"/>
  </r>
  <r>
    <n v="36"/>
    <x v="2"/>
  </r>
  <r>
    <n v="36"/>
    <x v="2"/>
  </r>
  <r>
    <n v="100"/>
    <x v="2"/>
  </r>
  <r>
    <n v="100"/>
    <x v="2"/>
  </r>
  <r>
    <n v="36"/>
    <x v="2"/>
  </r>
  <r>
    <n v="36"/>
    <x v="2"/>
  </r>
  <r>
    <n v="36"/>
    <x v="2"/>
  </r>
  <r>
    <n v="36"/>
    <x v="2"/>
  </r>
  <r>
    <n v="36"/>
    <x v="2"/>
  </r>
  <r>
    <n v="100"/>
    <x v="2"/>
  </r>
  <r>
    <n v="100"/>
    <x v="2"/>
  </r>
  <r>
    <n v="36"/>
    <x v="2"/>
  </r>
  <r>
    <n v="36"/>
    <x v="3"/>
  </r>
  <r>
    <n v="36"/>
    <x v="3"/>
  </r>
  <r>
    <n v="36"/>
    <x v="3"/>
  </r>
  <r>
    <n v="36"/>
    <x v="3"/>
  </r>
  <r>
    <n v="100"/>
    <x v="3"/>
  </r>
  <r>
    <n v="100"/>
    <x v="3"/>
  </r>
  <r>
    <n v="36"/>
    <x v="3"/>
  </r>
  <r>
    <n v="36"/>
    <x v="3"/>
  </r>
  <r>
    <n v="36"/>
    <x v="3"/>
  </r>
  <r>
    <n v="36"/>
    <x v="3"/>
  </r>
  <r>
    <n v="36"/>
    <x v="3"/>
  </r>
  <r>
    <n v="100"/>
    <x v="3"/>
  </r>
  <r>
    <n v="100"/>
    <x v="3"/>
  </r>
  <r>
    <n v="36"/>
    <x v="3"/>
  </r>
  <r>
    <n v="36"/>
    <x v="3"/>
  </r>
  <r>
    <n v="36"/>
    <x v="3"/>
  </r>
  <r>
    <n v="36"/>
    <x v="3"/>
  </r>
  <r>
    <n v="36"/>
    <x v="3"/>
  </r>
  <r>
    <n v="100"/>
    <x v="3"/>
  </r>
  <r>
    <n v="100"/>
    <x v="3"/>
  </r>
  <r>
    <n v="36"/>
    <x v="3"/>
  </r>
  <r>
    <n v="36"/>
    <x v="3"/>
  </r>
  <r>
    <n v="36"/>
    <x v="3"/>
  </r>
  <r>
    <n v="36"/>
    <x v="3"/>
  </r>
  <r>
    <n v="36"/>
    <x v="3"/>
  </r>
  <r>
    <n v="100"/>
    <x v="3"/>
  </r>
  <r>
    <n v="100"/>
    <x v="3"/>
  </r>
  <r>
    <n v="36"/>
    <x v="3"/>
  </r>
  <r>
    <n v="36"/>
    <x v="3"/>
  </r>
  <r>
    <n v="36"/>
    <x v="3"/>
  </r>
  <r>
    <n v="36"/>
    <x v="3"/>
  </r>
  <r>
    <n v="36"/>
    <x v="4"/>
  </r>
  <r>
    <n v="100"/>
    <x v="4"/>
  </r>
  <r>
    <n v="100"/>
    <x v="4"/>
  </r>
  <r>
    <n v="36"/>
    <x v="4"/>
  </r>
  <r>
    <n v="36"/>
    <x v="4"/>
  </r>
  <r>
    <n v="36"/>
    <x v="4"/>
  </r>
  <r>
    <n v="36"/>
    <x v="4"/>
  </r>
  <r>
    <n v="36"/>
    <x v="4"/>
  </r>
  <r>
    <n v="100"/>
    <x v="4"/>
  </r>
  <r>
    <n v="100"/>
    <x v="4"/>
  </r>
  <r>
    <n v="36"/>
    <x v="4"/>
  </r>
  <r>
    <n v="36"/>
    <x v="4"/>
  </r>
  <r>
    <n v="36"/>
    <x v="4"/>
  </r>
  <r>
    <n v="32"/>
    <x v="4"/>
  </r>
  <r>
    <n v="32"/>
    <x v="4"/>
  </r>
  <r>
    <n v="32"/>
    <x v="4"/>
  </r>
  <r>
    <n v="32"/>
    <x v="4"/>
  </r>
  <r>
    <n v="32"/>
    <x v="4"/>
  </r>
  <r>
    <n v="29"/>
    <x v="4"/>
  </r>
  <r>
    <n v="29"/>
    <x v="4"/>
  </r>
  <r>
    <n v="29"/>
    <x v="4"/>
  </r>
  <r>
    <n v="29"/>
    <x v="4"/>
  </r>
  <r>
    <n v="29"/>
    <x v="4"/>
  </r>
  <r>
    <n v="29"/>
    <x v="4"/>
  </r>
  <r>
    <n v="29"/>
    <x v="4"/>
  </r>
  <r>
    <n v="26"/>
    <x v="4"/>
  </r>
  <r>
    <n v="26"/>
    <x v="4"/>
  </r>
  <r>
    <n v="26"/>
    <x v="4"/>
  </r>
  <r>
    <n v="26"/>
    <x v="4"/>
  </r>
  <r>
    <n v="26"/>
    <x v="4"/>
  </r>
  <r>
    <n v="26"/>
    <x v="4"/>
  </r>
  <r>
    <n v="26"/>
    <x v="5"/>
  </r>
  <r>
    <n v="23"/>
    <x v="5"/>
  </r>
  <r>
    <n v="23"/>
    <x v="5"/>
  </r>
  <r>
    <n v="23"/>
    <x v="5"/>
  </r>
  <r>
    <n v="23"/>
    <x v="5"/>
  </r>
  <r>
    <n v="23"/>
    <x v="5"/>
  </r>
  <r>
    <n v="23"/>
    <x v="5"/>
  </r>
  <r>
    <n v="23"/>
    <x v="5"/>
  </r>
  <r>
    <n v="21"/>
    <x v="5"/>
  </r>
  <r>
    <n v="21"/>
    <x v="5"/>
  </r>
  <r>
    <n v="21"/>
    <x v="5"/>
  </r>
  <r>
    <n v="21"/>
    <x v="5"/>
  </r>
  <r>
    <n v="21"/>
    <x v="5"/>
  </r>
  <r>
    <n v="21"/>
    <x v="5"/>
  </r>
  <r>
    <n v="21"/>
    <x v="5"/>
  </r>
  <r>
    <n v="19"/>
    <x v="5"/>
  </r>
  <r>
    <n v="19"/>
    <x v="5"/>
  </r>
  <r>
    <n v="19"/>
    <x v="5"/>
  </r>
  <r>
    <n v="19"/>
    <x v="5"/>
  </r>
  <r>
    <n v="19"/>
    <x v="5"/>
  </r>
  <r>
    <n v="19"/>
    <x v="5"/>
  </r>
  <r>
    <n v="19"/>
    <x v="5"/>
  </r>
  <r>
    <n v="17"/>
    <x v="5"/>
  </r>
  <r>
    <n v="17"/>
    <x v="5"/>
  </r>
  <r>
    <n v="17"/>
    <x v="5"/>
  </r>
  <r>
    <n v="17"/>
    <x v="5"/>
  </r>
  <r>
    <n v="17"/>
    <x v="5"/>
  </r>
  <r>
    <n v="17"/>
    <x v="5"/>
  </r>
  <r>
    <n v="1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99DC8-B2D6-4DB0-99F1-3ADC674EA0A2}" name="Tabela przestawna1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6" rowHeaderCaption="miesiac">
  <location ref="O2:P9" firstHeaderRow="1" firstDataRow="1" firstDataCol="1"/>
  <pivotFields count="2">
    <pivotField dataField="1" showAll="0"/>
    <pivotField axis="axisRow" showAll="0">
      <items count="13">
        <item m="1" x="11"/>
        <item m="1" x="6"/>
        <item m="1" x="7"/>
        <item m="1" x="8"/>
        <item m="1" x="9"/>
        <item m="1" x="10"/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sprzedanych oscypkow" fld="0" baseField="0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751B-3D3A-4BFB-8E9F-66B781F6370D}">
  <dimension ref="A1:X167"/>
  <sheetViews>
    <sheetView tabSelected="1" topLeftCell="N1" zoomScale="70" zoomScaleNormal="70" workbookViewId="0">
      <selection activeCell="V8" sqref="V8"/>
    </sheetView>
  </sheetViews>
  <sheetFormatPr defaultRowHeight="14.5" x14ac:dyDescent="0.35"/>
  <cols>
    <col min="2" max="4" width="16.90625" customWidth="1"/>
    <col min="6" max="7" width="8.6328125" customWidth="1"/>
    <col min="8" max="8" width="21.08984375" customWidth="1"/>
    <col min="9" max="9" width="8.6328125" customWidth="1"/>
    <col min="10" max="11" width="13.26953125" customWidth="1"/>
    <col min="12" max="13" width="22.36328125" customWidth="1"/>
    <col min="14" max="21" width="19.36328125" customWidth="1"/>
    <col min="23" max="23" width="34.08984375" customWidth="1"/>
  </cols>
  <sheetData>
    <row r="1" spans="1:24" x14ac:dyDescent="0.35">
      <c r="A1" t="s">
        <v>1</v>
      </c>
      <c r="B1" t="s">
        <v>0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11</v>
      </c>
      <c r="L1" t="s">
        <v>10</v>
      </c>
      <c r="M1" t="s">
        <v>14</v>
      </c>
      <c r="N1" t="s">
        <v>16</v>
      </c>
      <c r="O1" t="s">
        <v>40</v>
      </c>
      <c r="P1">
        <v>2</v>
      </c>
      <c r="Q1" t="s">
        <v>41</v>
      </c>
      <c r="R1" t="s">
        <v>42</v>
      </c>
      <c r="S1">
        <v>3</v>
      </c>
      <c r="T1" t="s">
        <v>43</v>
      </c>
    </row>
    <row r="2" spans="1:24" x14ac:dyDescent="0.35">
      <c r="A2">
        <v>1</v>
      </c>
      <c r="B2" s="1">
        <v>41752</v>
      </c>
      <c r="C2" s="3">
        <f>WEEKDAY(B2,2)</f>
        <v>3</v>
      </c>
      <c r="D2" s="3">
        <v>0</v>
      </c>
      <c r="E2">
        <v>0.5</v>
      </c>
      <c r="F2">
        <f>ROUND(E2, 2)</f>
        <v>0.5</v>
      </c>
      <c r="G2">
        <f>600*F2</f>
        <v>300</v>
      </c>
      <c r="H2">
        <v>0</v>
      </c>
      <c r="I2">
        <v>0</v>
      </c>
      <c r="J2">
        <f>0</f>
        <v>0</v>
      </c>
      <c r="K2">
        <f>IF(OR(C2=6, C2 =7), 1, 0)</f>
        <v>0</v>
      </c>
      <c r="L2">
        <f>IF(K2, IF(J2-100 &lt; 0, J2, 100),IF(J2-36 &lt; 0, J2, 36))</f>
        <v>0</v>
      </c>
      <c r="M2">
        <v>0</v>
      </c>
      <c r="N2">
        <f>IF(M2&gt;L2, 1, 0)</f>
        <v>0</v>
      </c>
      <c r="O2">
        <f t="shared" ref="O2:O66" si="0">INT(G2/0.8/6)</f>
        <v>62</v>
      </c>
      <c r="P2">
        <v>0</v>
      </c>
      <c r="Q2">
        <v>0</v>
      </c>
      <c r="R2">
        <f>INT(G2/0.6/6)</f>
        <v>83</v>
      </c>
      <c r="S2">
        <v>0</v>
      </c>
      <c r="T2">
        <v>0</v>
      </c>
    </row>
    <row r="3" spans="1:24" x14ac:dyDescent="0.35">
      <c r="A3">
        <v>2</v>
      </c>
      <c r="B3" s="1">
        <v>41753</v>
      </c>
      <c r="C3" s="3">
        <f t="shared" ref="C3:C66" si="1">WEEKDAY(B3,2)</f>
        <v>4</v>
      </c>
      <c r="D3" s="3">
        <v>0</v>
      </c>
      <c r="E3">
        <v>0.5</v>
      </c>
      <c r="F3">
        <f t="shared" ref="F3:F66" si="2">ROUND(E3, 2)</f>
        <v>0.5</v>
      </c>
      <c r="G3">
        <f>600*F3</f>
        <v>300</v>
      </c>
      <c r="H3">
        <f>G2/6</f>
        <v>50</v>
      </c>
      <c r="I3">
        <v>0</v>
      </c>
      <c r="J3">
        <f>I3+J2</f>
        <v>0</v>
      </c>
      <c r="K3">
        <f>IF(OR(C3=6, C3 =7), 1, 0)</f>
        <v>0</v>
      </c>
      <c r="L3">
        <f t="shared" ref="L3:L66" si="3">IF(K3, IF(J3-100 &lt; 0, J3, 100),IF(J3-36 &lt; 0, J3, 36))</f>
        <v>0</v>
      </c>
      <c r="M3">
        <v>0</v>
      </c>
      <c r="N3">
        <f t="shared" ref="N3:N66" si="4">IF(M3&gt;L3, 1, 0)</f>
        <v>0</v>
      </c>
      <c r="O3">
        <f t="shared" si="0"/>
        <v>62</v>
      </c>
      <c r="P3">
        <f>O2</f>
        <v>62</v>
      </c>
      <c r="Q3">
        <v>0</v>
      </c>
      <c r="R3">
        <f t="shared" ref="R3:R66" si="5">INT(G3/0.6/6)</f>
        <v>83</v>
      </c>
      <c r="S3">
        <f>R2</f>
        <v>83</v>
      </c>
      <c r="T3">
        <v>0</v>
      </c>
      <c r="W3" s="15" t="s">
        <v>39</v>
      </c>
      <c r="X3" s="15"/>
    </row>
    <row r="4" spans="1:24" x14ac:dyDescent="0.35">
      <c r="A4">
        <v>3</v>
      </c>
      <c r="B4" s="1">
        <v>41754</v>
      </c>
      <c r="C4" s="3">
        <f t="shared" si="1"/>
        <v>5</v>
      </c>
      <c r="D4" s="3">
        <v>0</v>
      </c>
      <c r="E4">
        <v>0.5</v>
      </c>
      <c r="F4">
        <f t="shared" si="2"/>
        <v>0.5</v>
      </c>
      <c r="G4">
        <f>600*F4</f>
        <v>300</v>
      </c>
      <c r="H4">
        <f t="shared" ref="H4:H67" si="6">G3/6</f>
        <v>50</v>
      </c>
      <c r="I4">
        <v>0</v>
      </c>
      <c r="J4">
        <f t="shared" ref="J4:J7" si="7">I4+J3</f>
        <v>0</v>
      </c>
      <c r="K4">
        <f>IF(OR(C4=6, C4 =7), 1, 0)</f>
        <v>0</v>
      </c>
      <c r="L4">
        <f t="shared" si="3"/>
        <v>0</v>
      </c>
      <c r="M4">
        <v>0</v>
      </c>
      <c r="N4">
        <f t="shared" si="4"/>
        <v>0</v>
      </c>
      <c r="O4">
        <f t="shared" si="0"/>
        <v>62</v>
      </c>
      <c r="P4">
        <f t="shared" ref="P4:P67" si="8">O3</f>
        <v>62</v>
      </c>
      <c r="Q4">
        <v>0</v>
      </c>
      <c r="R4">
        <f t="shared" si="5"/>
        <v>83</v>
      </c>
      <c r="S4">
        <f t="shared" ref="S4:S67" si="9">R3</f>
        <v>83</v>
      </c>
      <c r="T4">
        <v>0</v>
      </c>
      <c r="W4" s="4" t="s">
        <v>33</v>
      </c>
      <c r="X4" s="4"/>
    </row>
    <row r="5" spans="1:24" x14ac:dyDescent="0.35">
      <c r="A5">
        <v>4</v>
      </c>
      <c r="B5" s="1">
        <v>41755</v>
      </c>
      <c r="C5" s="3">
        <f t="shared" si="1"/>
        <v>6</v>
      </c>
      <c r="D5" s="3">
        <v>0</v>
      </c>
      <c r="E5">
        <v>0.5</v>
      </c>
      <c r="F5">
        <f t="shared" si="2"/>
        <v>0.5</v>
      </c>
      <c r="G5">
        <f>600*F5</f>
        <v>300</v>
      </c>
      <c r="H5">
        <f t="shared" si="6"/>
        <v>50</v>
      </c>
      <c r="I5">
        <v>0</v>
      </c>
      <c r="J5">
        <f t="shared" si="7"/>
        <v>0</v>
      </c>
      <c r="K5">
        <f>IF(OR(C5=6, C5 =7), 1, 0)</f>
        <v>1</v>
      </c>
      <c r="L5">
        <f t="shared" si="3"/>
        <v>0</v>
      </c>
      <c r="M5">
        <v>0</v>
      </c>
      <c r="N5">
        <f t="shared" si="4"/>
        <v>0</v>
      </c>
      <c r="O5">
        <f t="shared" si="0"/>
        <v>62</v>
      </c>
      <c r="P5">
        <f t="shared" si="8"/>
        <v>62</v>
      </c>
      <c r="Q5">
        <v>0</v>
      </c>
      <c r="R5">
        <f t="shared" si="5"/>
        <v>83</v>
      </c>
      <c r="S5">
        <f t="shared" si="9"/>
        <v>83</v>
      </c>
      <c r="T5">
        <v>0</v>
      </c>
      <c r="W5" s="4" t="s">
        <v>34</v>
      </c>
      <c r="X5" s="4">
        <f>SUM(I2:I161)</f>
        <v>6811</v>
      </c>
    </row>
    <row r="6" spans="1:24" x14ac:dyDescent="0.35">
      <c r="A6">
        <v>5</v>
      </c>
      <c r="B6" s="1">
        <v>41756</v>
      </c>
      <c r="C6" s="3">
        <f t="shared" si="1"/>
        <v>7</v>
      </c>
      <c r="D6" s="3">
        <v>0</v>
      </c>
      <c r="E6">
        <v>0.5</v>
      </c>
      <c r="F6">
        <f t="shared" si="2"/>
        <v>0.5</v>
      </c>
      <c r="G6">
        <f>600*F6</f>
        <v>300</v>
      </c>
      <c r="H6">
        <f t="shared" si="6"/>
        <v>50</v>
      </c>
      <c r="I6">
        <v>0</v>
      </c>
      <c r="J6">
        <f t="shared" si="7"/>
        <v>0</v>
      </c>
      <c r="K6">
        <f>IF(OR(C6=6, C6 =7), 1, 0)</f>
        <v>1</v>
      </c>
      <c r="L6">
        <f t="shared" si="3"/>
        <v>0</v>
      </c>
      <c r="M6">
        <v>0</v>
      </c>
      <c r="N6">
        <f t="shared" si="4"/>
        <v>0</v>
      </c>
      <c r="O6">
        <f t="shared" si="0"/>
        <v>62</v>
      </c>
      <c r="P6">
        <f t="shared" si="8"/>
        <v>62</v>
      </c>
      <c r="Q6">
        <v>0</v>
      </c>
      <c r="R6">
        <f t="shared" si="5"/>
        <v>83</v>
      </c>
      <c r="S6">
        <f t="shared" si="9"/>
        <v>83</v>
      </c>
      <c r="T6">
        <v>0</v>
      </c>
      <c r="W6" s="4" t="s">
        <v>35</v>
      </c>
      <c r="X6" s="4"/>
    </row>
    <row r="7" spans="1:24" x14ac:dyDescent="0.35">
      <c r="A7">
        <v>6</v>
      </c>
      <c r="B7" s="1">
        <v>41757</v>
      </c>
      <c r="C7" s="3">
        <f t="shared" si="1"/>
        <v>1</v>
      </c>
      <c r="D7" s="3">
        <v>0</v>
      </c>
      <c r="E7">
        <v>0.5</v>
      </c>
      <c r="F7">
        <f t="shared" si="2"/>
        <v>0.5</v>
      </c>
      <c r="G7">
        <f>600*F7</f>
        <v>300</v>
      </c>
      <c r="H7">
        <f t="shared" si="6"/>
        <v>50</v>
      </c>
      <c r="I7">
        <v>0</v>
      </c>
      <c r="J7">
        <f t="shared" si="7"/>
        <v>0</v>
      </c>
      <c r="K7">
        <f>IF(OR(C7=6, C7 =7), 1, 0)</f>
        <v>0</v>
      </c>
      <c r="L7">
        <f t="shared" si="3"/>
        <v>0</v>
      </c>
      <c r="M7">
        <v>0</v>
      </c>
      <c r="N7">
        <f t="shared" si="4"/>
        <v>0</v>
      </c>
      <c r="O7">
        <f t="shared" si="0"/>
        <v>62</v>
      </c>
      <c r="P7">
        <f t="shared" si="8"/>
        <v>62</v>
      </c>
      <c r="Q7">
        <v>0</v>
      </c>
      <c r="R7">
        <f t="shared" si="5"/>
        <v>83</v>
      </c>
      <c r="S7">
        <f t="shared" si="9"/>
        <v>83</v>
      </c>
      <c r="T7">
        <v>0</v>
      </c>
      <c r="W7" s="4" t="s">
        <v>38</v>
      </c>
      <c r="X7" s="4">
        <f>SUM(Q2:Q161)</f>
        <v>8470</v>
      </c>
    </row>
    <row r="8" spans="1:24" x14ac:dyDescent="0.35">
      <c r="A8">
        <v>7</v>
      </c>
      <c r="B8" s="1">
        <v>41758</v>
      </c>
      <c r="C8" s="3">
        <f t="shared" si="1"/>
        <v>2</v>
      </c>
      <c r="D8" s="3">
        <v>0</v>
      </c>
      <c r="E8">
        <v>0.5</v>
      </c>
      <c r="F8">
        <f t="shared" si="2"/>
        <v>0.5</v>
      </c>
      <c r="G8">
        <f>600*F8</f>
        <v>300</v>
      </c>
      <c r="H8">
        <f t="shared" si="6"/>
        <v>50</v>
      </c>
      <c r="I8">
        <f>H3</f>
        <v>50</v>
      </c>
      <c r="J8">
        <f>I8+J7-L7</f>
        <v>50</v>
      </c>
      <c r="K8">
        <f>IF(OR(C8=6, C8 =7), 1, 0)</f>
        <v>0</v>
      </c>
      <c r="L8">
        <f t="shared" si="3"/>
        <v>36</v>
      </c>
      <c r="M8">
        <f>IF(K8, 100, 36)</f>
        <v>36</v>
      </c>
      <c r="N8">
        <f t="shared" si="4"/>
        <v>0</v>
      </c>
      <c r="O8">
        <f t="shared" si="0"/>
        <v>62</v>
      </c>
      <c r="P8">
        <f t="shared" si="8"/>
        <v>62</v>
      </c>
      <c r="Q8">
        <f>P3</f>
        <v>62</v>
      </c>
      <c r="R8">
        <f t="shared" si="5"/>
        <v>83</v>
      </c>
      <c r="S8">
        <f t="shared" si="9"/>
        <v>83</v>
      </c>
      <c r="T8">
        <f>S3</f>
        <v>83</v>
      </c>
      <c r="W8" s="4" t="s">
        <v>36</v>
      </c>
      <c r="X8" s="4"/>
    </row>
    <row r="9" spans="1:24" x14ac:dyDescent="0.35">
      <c r="A9">
        <v>8</v>
      </c>
      <c r="B9" s="1">
        <v>41759</v>
      </c>
      <c r="C9" s="3">
        <f t="shared" si="1"/>
        <v>3</v>
      </c>
      <c r="D9" s="3">
        <v>1</v>
      </c>
      <c r="E9">
        <f>ROUND(IF(D9, E8*1.04, E8), 2)</f>
        <v>0.52</v>
      </c>
      <c r="F9">
        <f t="shared" si="2"/>
        <v>0.52</v>
      </c>
      <c r="G9">
        <f>600*F9</f>
        <v>312</v>
      </c>
      <c r="H9">
        <f t="shared" si="6"/>
        <v>50</v>
      </c>
      <c r="I9">
        <f>H4</f>
        <v>50</v>
      </c>
      <c r="J9">
        <f>I9+J8-L8</f>
        <v>64</v>
      </c>
      <c r="K9">
        <f>IF(OR(C9=6, C9 =7), 1, 0)</f>
        <v>0</v>
      </c>
      <c r="L9">
        <f t="shared" si="3"/>
        <v>36</v>
      </c>
      <c r="M9">
        <f t="shared" ref="M9:M72" si="10">IF(K9, 100, 36)</f>
        <v>36</v>
      </c>
      <c r="N9">
        <f t="shared" si="4"/>
        <v>0</v>
      </c>
      <c r="O9">
        <f t="shared" si="0"/>
        <v>65</v>
      </c>
      <c r="P9">
        <f t="shared" si="8"/>
        <v>62</v>
      </c>
      <c r="Q9">
        <f t="shared" ref="Q9:Q72" si="11">P4</f>
        <v>62</v>
      </c>
      <c r="R9">
        <f t="shared" si="5"/>
        <v>86</v>
      </c>
      <c r="S9">
        <f t="shared" si="9"/>
        <v>83</v>
      </c>
      <c r="T9">
        <f t="shared" ref="T9:T72" si="12">S4</f>
        <v>83</v>
      </c>
      <c r="W9" s="4" t="s">
        <v>37</v>
      </c>
      <c r="X9" s="4">
        <f>SUM(T2:T161)</f>
        <v>11298</v>
      </c>
    </row>
    <row r="10" spans="1:24" x14ac:dyDescent="0.35">
      <c r="A10">
        <v>9</v>
      </c>
      <c r="B10" s="1">
        <v>41760</v>
      </c>
      <c r="C10" s="3">
        <f t="shared" si="1"/>
        <v>4</v>
      </c>
      <c r="D10" s="3">
        <f>IF(D3 = 1, 1, 0)</f>
        <v>0</v>
      </c>
      <c r="E10">
        <f t="shared" ref="E10:E64" si="13">ROUND(IF(D10, E9*1.04, E9), 2)</f>
        <v>0.52</v>
      </c>
      <c r="F10">
        <f t="shared" si="2"/>
        <v>0.52</v>
      </c>
      <c r="G10">
        <f>600*F10</f>
        <v>312</v>
      </c>
      <c r="H10">
        <f t="shared" si="6"/>
        <v>52</v>
      </c>
      <c r="I10">
        <f t="shared" ref="I10:I72" si="14">H5</f>
        <v>50</v>
      </c>
      <c r="J10">
        <f t="shared" ref="J10:J73" si="15">I10+J9-L9</f>
        <v>78</v>
      </c>
      <c r="K10">
        <f>IF(OR(C10=6, C10 =7), 1, 0)</f>
        <v>0</v>
      </c>
      <c r="L10">
        <f t="shared" si="3"/>
        <v>36</v>
      </c>
      <c r="M10">
        <f t="shared" si="10"/>
        <v>36</v>
      </c>
      <c r="N10">
        <f t="shared" si="4"/>
        <v>0</v>
      </c>
      <c r="O10">
        <f t="shared" si="0"/>
        <v>65</v>
      </c>
      <c r="P10">
        <f t="shared" si="8"/>
        <v>65</v>
      </c>
      <c r="Q10">
        <f t="shared" si="11"/>
        <v>62</v>
      </c>
      <c r="R10">
        <f t="shared" si="5"/>
        <v>86</v>
      </c>
      <c r="S10">
        <f t="shared" si="9"/>
        <v>86</v>
      </c>
      <c r="T10">
        <f t="shared" si="12"/>
        <v>83</v>
      </c>
    </row>
    <row r="11" spans="1:24" x14ac:dyDescent="0.35">
      <c r="A11">
        <v>10</v>
      </c>
      <c r="B11" s="1">
        <v>41761</v>
      </c>
      <c r="C11" s="3">
        <f t="shared" si="1"/>
        <v>5</v>
      </c>
      <c r="D11" s="3">
        <f t="shared" ref="D11:D74" si="16">IF(D4 = 1, 1, 0)</f>
        <v>0</v>
      </c>
      <c r="E11">
        <f t="shared" si="13"/>
        <v>0.52</v>
      </c>
      <c r="F11">
        <f t="shared" si="2"/>
        <v>0.52</v>
      </c>
      <c r="G11">
        <f>600*F11</f>
        <v>312</v>
      </c>
      <c r="H11">
        <f t="shared" si="6"/>
        <v>52</v>
      </c>
      <c r="I11">
        <f t="shared" si="14"/>
        <v>50</v>
      </c>
      <c r="J11">
        <f t="shared" si="15"/>
        <v>92</v>
      </c>
      <c r="K11">
        <f>IF(OR(C11=6, C11 =7), 1, 0)</f>
        <v>0</v>
      </c>
      <c r="L11">
        <f t="shared" si="3"/>
        <v>36</v>
      </c>
      <c r="M11">
        <f t="shared" si="10"/>
        <v>36</v>
      </c>
      <c r="N11">
        <f t="shared" si="4"/>
        <v>0</v>
      </c>
      <c r="O11">
        <f t="shared" si="0"/>
        <v>65</v>
      </c>
      <c r="P11">
        <f t="shared" si="8"/>
        <v>65</v>
      </c>
      <c r="Q11">
        <f t="shared" si="11"/>
        <v>62</v>
      </c>
      <c r="R11">
        <f t="shared" si="5"/>
        <v>86</v>
      </c>
      <c r="S11">
        <f t="shared" si="9"/>
        <v>86</v>
      </c>
      <c r="T11">
        <f t="shared" si="12"/>
        <v>83</v>
      </c>
    </row>
    <row r="12" spans="1:24" x14ac:dyDescent="0.35">
      <c r="A12" s="8">
        <v>11</v>
      </c>
      <c r="B12" s="9">
        <v>41762</v>
      </c>
      <c r="C12" s="10">
        <f t="shared" si="1"/>
        <v>6</v>
      </c>
      <c r="D12" s="10">
        <f t="shared" si="16"/>
        <v>0</v>
      </c>
      <c r="E12" s="8">
        <f t="shared" si="13"/>
        <v>0.52</v>
      </c>
      <c r="F12" s="8">
        <f t="shared" si="2"/>
        <v>0.52</v>
      </c>
      <c r="G12" s="8">
        <f>600*F12</f>
        <v>312</v>
      </c>
      <c r="H12" s="8">
        <f t="shared" si="6"/>
        <v>52</v>
      </c>
      <c r="I12" s="8">
        <f t="shared" si="14"/>
        <v>50</v>
      </c>
      <c r="J12" s="8">
        <f t="shared" si="15"/>
        <v>106</v>
      </c>
      <c r="K12" s="8">
        <f>IF(OR(C12=6, C12 =7), 1, 0)</f>
        <v>1</v>
      </c>
      <c r="L12" s="8">
        <f t="shared" si="3"/>
        <v>100</v>
      </c>
      <c r="M12" s="8">
        <f t="shared" si="10"/>
        <v>100</v>
      </c>
      <c r="N12" s="8">
        <f t="shared" si="4"/>
        <v>0</v>
      </c>
      <c r="O12">
        <f t="shared" si="0"/>
        <v>65</v>
      </c>
      <c r="P12">
        <f t="shared" si="8"/>
        <v>65</v>
      </c>
      <c r="Q12">
        <f t="shared" si="11"/>
        <v>62</v>
      </c>
      <c r="R12">
        <f t="shared" si="5"/>
        <v>86</v>
      </c>
      <c r="S12">
        <f t="shared" si="9"/>
        <v>86</v>
      </c>
      <c r="T12">
        <f t="shared" si="12"/>
        <v>83</v>
      </c>
    </row>
    <row r="13" spans="1:24" x14ac:dyDescent="0.35">
      <c r="A13" s="4">
        <v>12</v>
      </c>
      <c r="B13" s="2">
        <v>41763</v>
      </c>
      <c r="C13" s="7">
        <f t="shared" si="1"/>
        <v>7</v>
      </c>
      <c r="D13" s="7">
        <f t="shared" si="16"/>
        <v>0</v>
      </c>
      <c r="E13" s="4">
        <f t="shared" si="13"/>
        <v>0.52</v>
      </c>
      <c r="F13" s="4">
        <f t="shared" si="2"/>
        <v>0.52</v>
      </c>
      <c r="G13" s="4">
        <f>600*F13</f>
        <v>312</v>
      </c>
      <c r="H13" s="4">
        <f t="shared" si="6"/>
        <v>52</v>
      </c>
      <c r="I13" s="4">
        <f>H8</f>
        <v>50</v>
      </c>
      <c r="J13" s="4">
        <f t="shared" si="15"/>
        <v>56</v>
      </c>
      <c r="K13" s="4">
        <f>IF(OR(C13=6, C13 =7), 1, 0)</f>
        <v>1</v>
      </c>
      <c r="L13" s="4">
        <f t="shared" si="3"/>
        <v>56</v>
      </c>
      <c r="M13" s="4">
        <f t="shared" si="10"/>
        <v>100</v>
      </c>
      <c r="N13" s="4">
        <f t="shared" si="4"/>
        <v>1</v>
      </c>
      <c r="O13">
        <f t="shared" si="0"/>
        <v>65</v>
      </c>
      <c r="P13">
        <f t="shared" si="8"/>
        <v>65</v>
      </c>
      <c r="Q13">
        <f t="shared" si="11"/>
        <v>62</v>
      </c>
      <c r="R13">
        <f t="shared" si="5"/>
        <v>86</v>
      </c>
      <c r="S13">
        <f t="shared" si="9"/>
        <v>86</v>
      </c>
      <c r="T13">
        <f t="shared" si="12"/>
        <v>83</v>
      </c>
    </row>
    <row r="14" spans="1:24" x14ac:dyDescent="0.35">
      <c r="A14">
        <v>13</v>
      </c>
      <c r="B14" s="1">
        <v>41764</v>
      </c>
      <c r="C14" s="3">
        <f t="shared" si="1"/>
        <v>1</v>
      </c>
      <c r="D14" s="3">
        <f t="shared" si="16"/>
        <v>0</v>
      </c>
      <c r="E14">
        <f t="shared" si="13"/>
        <v>0.52</v>
      </c>
      <c r="F14">
        <f t="shared" si="2"/>
        <v>0.52</v>
      </c>
      <c r="G14">
        <f>600*F14</f>
        <v>312</v>
      </c>
      <c r="H14">
        <f t="shared" si="6"/>
        <v>52</v>
      </c>
      <c r="I14">
        <f t="shared" si="14"/>
        <v>50</v>
      </c>
      <c r="J14">
        <f t="shared" si="15"/>
        <v>50</v>
      </c>
      <c r="K14">
        <f>IF(OR(C14=6, C14 =7), 1, 0)</f>
        <v>0</v>
      </c>
      <c r="L14">
        <f t="shared" si="3"/>
        <v>36</v>
      </c>
      <c r="M14">
        <f t="shared" si="10"/>
        <v>36</v>
      </c>
      <c r="N14">
        <f t="shared" si="4"/>
        <v>0</v>
      </c>
      <c r="O14">
        <f t="shared" si="0"/>
        <v>65</v>
      </c>
      <c r="P14">
        <f t="shared" si="8"/>
        <v>65</v>
      </c>
      <c r="Q14">
        <f t="shared" si="11"/>
        <v>62</v>
      </c>
      <c r="R14">
        <f t="shared" si="5"/>
        <v>86</v>
      </c>
      <c r="S14">
        <f t="shared" si="9"/>
        <v>86</v>
      </c>
      <c r="T14">
        <f t="shared" si="12"/>
        <v>83</v>
      </c>
    </row>
    <row r="15" spans="1:24" x14ac:dyDescent="0.35">
      <c r="A15">
        <v>14</v>
      </c>
      <c r="B15" s="1">
        <v>41765</v>
      </c>
      <c r="C15" s="3">
        <f t="shared" si="1"/>
        <v>2</v>
      </c>
      <c r="D15" s="3">
        <f t="shared" si="16"/>
        <v>0</v>
      </c>
      <c r="E15">
        <f t="shared" si="13"/>
        <v>0.52</v>
      </c>
      <c r="F15">
        <f t="shared" si="2"/>
        <v>0.52</v>
      </c>
      <c r="G15">
        <f>600*F15</f>
        <v>312</v>
      </c>
      <c r="H15">
        <f t="shared" si="6"/>
        <v>52</v>
      </c>
      <c r="I15">
        <f t="shared" si="14"/>
        <v>52</v>
      </c>
      <c r="J15">
        <f t="shared" si="15"/>
        <v>66</v>
      </c>
      <c r="K15">
        <f>IF(OR(C15=6, C15 =7), 1, 0)</f>
        <v>0</v>
      </c>
      <c r="L15">
        <f t="shared" si="3"/>
        <v>36</v>
      </c>
      <c r="M15">
        <f t="shared" si="10"/>
        <v>36</v>
      </c>
      <c r="N15">
        <f t="shared" si="4"/>
        <v>0</v>
      </c>
      <c r="O15">
        <f t="shared" si="0"/>
        <v>65</v>
      </c>
      <c r="P15">
        <f t="shared" si="8"/>
        <v>65</v>
      </c>
      <c r="Q15">
        <f t="shared" si="11"/>
        <v>65</v>
      </c>
      <c r="R15">
        <f t="shared" si="5"/>
        <v>86</v>
      </c>
      <c r="S15">
        <f t="shared" si="9"/>
        <v>86</v>
      </c>
      <c r="T15">
        <f t="shared" si="12"/>
        <v>86</v>
      </c>
    </row>
    <row r="16" spans="1:24" x14ac:dyDescent="0.35">
      <c r="A16">
        <v>15</v>
      </c>
      <c r="B16" s="1">
        <v>41766</v>
      </c>
      <c r="C16" s="3">
        <f t="shared" si="1"/>
        <v>3</v>
      </c>
      <c r="D16" s="3">
        <f t="shared" si="16"/>
        <v>1</v>
      </c>
      <c r="E16">
        <f t="shared" si="13"/>
        <v>0.54</v>
      </c>
      <c r="F16">
        <f t="shared" si="2"/>
        <v>0.54</v>
      </c>
      <c r="G16">
        <f>600*F16</f>
        <v>324</v>
      </c>
      <c r="H16">
        <f t="shared" si="6"/>
        <v>52</v>
      </c>
      <c r="I16">
        <f t="shared" si="14"/>
        <v>52</v>
      </c>
      <c r="J16">
        <f t="shared" si="15"/>
        <v>82</v>
      </c>
      <c r="K16">
        <f>IF(OR(C16=6, C16 =7), 1, 0)</f>
        <v>0</v>
      </c>
      <c r="L16">
        <f t="shared" si="3"/>
        <v>36</v>
      </c>
      <c r="M16">
        <f t="shared" si="10"/>
        <v>36</v>
      </c>
      <c r="N16">
        <f t="shared" si="4"/>
        <v>0</v>
      </c>
      <c r="O16">
        <f t="shared" si="0"/>
        <v>67</v>
      </c>
      <c r="P16">
        <f t="shared" si="8"/>
        <v>65</v>
      </c>
      <c r="Q16">
        <f t="shared" si="11"/>
        <v>65</v>
      </c>
      <c r="R16">
        <f t="shared" si="5"/>
        <v>90</v>
      </c>
      <c r="S16">
        <f t="shared" si="9"/>
        <v>86</v>
      </c>
      <c r="T16">
        <f t="shared" si="12"/>
        <v>86</v>
      </c>
    </row>
    <row r="17" spans="1:20" x14ac:dyDescent="0.35">
      <c r="A17">
        <v>16</v>
      </c>
      <c r="B17" s="1">
        <v>41767</v>
      </c>
      <c r="C17" s="3">
        <f t="shared" si="1"/>
        <v>4</v>
      </c>
      <c r="D17" s="3">
        <f t="shared" si="16"/>
        <v>0</v>
      </c>
      <c r="E17">
        <f t="shared" si="13"/>
        <v>0.54</v>
      </c>
      <c r="F17">
        <f t="shared" si="2"/>
        <v>0.54</v>
      </c>
      <c r="G17">
        <f>600*F17</f>
        <v>324</v>
      </c>
      <c r="H17">
        <f t="shared" si="6"/>
        <v>54</v>
      </c>
      <c r="I17">
        <f t="shared" si="14"/>
        <v>52</v>
      </c>
      <c r="J17">
        <f t="shared" si="15"/>
        <v>98</v>
      </c>
      <c r="K17">
        <f>IF(OR(C17=6, C17 =7), 1, 0)</f>
        <v>0</v>
      </c>
      <c r="L17">
        <f t="shared" si="3"/>
        <v>36</v>
      </c>
      <c r="M17">
        <f t="shared" si="10"/>
        <v>36</v>
      </c>
      <c r="N17">
        <f t="shared" si="4"/>
        <v>0</v>
      </c>
      <c r="O17">
        <f t="shared" si="0"/>
        <v>67</v>
      </c>
      <c r="P17">
        <f t="shared" si="8"/>
        <v>67</v>
      </c>
      <c r="Q17">
        <f t="shared" si="11"/>
        <v>65</v>
      </c>
      <c r="R17">
        <f t="shared" si="5"/>
        <v>90</v>
      </c>
      <c r="S17">
        <f t="shared" si="9"/>
        <v>90</v>
      </c>
      <c r="T17">
        <f t="shared" si="12"/>
        <v>86</v>
      </c>
    </row>
    <row r="18" spans="1:20" x14ac:dyDescent="0.35">
      <c r="A18">
        <v>17</v>
      </c>
      <c r="B18" s="1">
        <v>41768</v>
      </c>
      <c r="C18" s="3">
        <f t="shared" si="1"/>
        <v>5</v>
      </c>
      <c r="D18" s="3">
        <f t="shared" si="16"/>
        <v>0</v>
      </c>
      <c r="E18">
        <f t="shared" si="13"/>
        <v>0.54</v>
      </c>
      <c r="F18">
        <f t="shared" si="2"/>
        <v>0.54</v>
      </c>
      <c r="G18">
        <f>600*F18</f>
        <v>324</v>
      </c>
      <c r="H18">
        <f t="shared" si="6"/>
        <v>54</v>
      </c>
      <c r="I18">
        <f t="shared" si="14"/>
        <v>52</v>
      </c>
      <c r="J18">
        <f t="shared" si="15"/>
        <v>114</v>
      </c>
      <c r="K18">
        <f>IF(OR(C18=6, C18 =7), 1, 0)</f>
        <v>0</v>
      </c>
      <c r="L18">
        <f t="shared" si="3"/>
        <v>36</v>
      </c>
      <c r="M18">
        <f t="shared" si="10"/>
        <v>36</v>
      </c>
      <c r="N18">
        <f t="shared" si="4"/>
        <v>0</v>
      </c>
      <c r="O18">
        <f t="shared" si="0"/>
        <v>67</v>
      </c>
      <c r="P18">
        <f t="shared" si="8"/>
        <v>67</v>
      </c>
      <c r="Q18">
        <f t="shared" si="11"/>
        <v>65</v>
      </c>
      <c r="R18">
        <f t="shared" si="5"/>
        <v>90</v>
      </c>
      <c r="S18">
        <f t="shared" si="9"/>
        <v>90</v>
      </c>
      <c r="T18">
        <f t="shared" si="12"/>
        <v>86</v>
      </c>
    </row>
    <row r="19" spans="1:20" x14ac:dyDescent="0.35">
      <c r="A19">
        <v>18</v>
      </c>
      <c r="B19" s="1">
        <v>41769</v>
      </c>
      <c r="C19" s="3">
        <f t="shared" si="1"/>
        <v>6</v>
      </c>
      <c r="D19" s="3">
        <f t="shared" si="16"/>
        <v>0</v>
      </c>
      <c r="E19">
        <f t="shared" si="13"/>
        <v>0.54</v>
      </c>
      <c r="F19">
        <f t="shared" si="2"/>
        <v>0.54</v>
      </c>
      <c r="G19">
        <f>600*F19</f>
        <v>324</v>
      </c>
      <c r="H19">
        <f t="shared" si="6"/>
        <v>54</v>
      </c>
      <c r="I19">
        <f t="shared" si="14"/>
        <v>52</v>
      </c>
      <c r="J19">
        <f t="shared" si="15"/>
        <v>130</v>
      </c>
      <c r="K19">
        <f>IF(OR(C19=6, C19 =7), 1, 0)</f>
        <v>1</v>
      </c>
      <c r="L19">
        <f t="shared" si="3"/>
        <v>100</v>
      </c>
      <c r="M19">
        <f t="shared" si="10"/>
        <v>100</v>
      </c>
      <c r="N19">
        <f t="shared" si="4"/>
        <v>0</v>
      </c>
      <c r="O19">
        <f t="shared" si="0"/>
        <v>67</v>
      </c>
      <c r="P19">
        <f t="shared" si="8"/>
        <v>67</v>
      </c>
      <c r="Q19">
        <f t="shared" si="11"/>
        <v>65</v>
      </c>
      <c r="R19">
        <f t="shared" si="5"/>
        <v>90</v>
      </c>
      <c r="S19">
        <f t="shared" si="9"/>
        <v>90</v>
      </c>
      <c r="T19">
        <f t="shared" si="12"/>
        <v>86</v>
      </c>
    </row>
    <row r="20" spans="1:20" x14ac:dyDescent="0.35">
      <c r="A20">
        <v>19</v>
      </c>
      <c r="B20" s="1">
        <v>41770</v>
      </c>
      <c r="C20" s="3">
        <f t="shared" si="1"/>
        <v>7</v>
      </c>
      <c r="D20" s="3">
        <f t="shared" si="16"/>
        <v>0</v>
      </c>
      <c r="E20">
        <f t="shared" si="13"/>
        <v>0.54</v>
      </c>
      <c r="F20">
        <f t="shared" si="2"/>
        <v>0.54</v>
      </c>
      <c r="G20">
        <f>600*F20</f>
        <v>324</v>
      </c>
      <c r="H20">
        <f t="shared" si="6"/>
        <v>54</v>
      </c>
      <c r="I20">
        <f t="shared" si="14"/>
        <v>52</v>
      </c>
      <c r="J20">
        <f t="shared" si="15"/>
        <v>82</v>
      </c>
      <c r="K20">
        <f>IF(OR(C20=6, C20 =7), 1, 0)</f>
        <v>1</v>
      </c>
      <c r="L20">
        <f t="shared" si="3"/>
        <v>82</v>
      </c>
      <c r="M20">
        <f t="shared" si="10"/>
        <v>100</v>
      </c>
      <c r="N20">
        <f t="shared" si="4"/>
        <v>1</v>
      </c>
      <c r="O20">
        <f t="shared" si="0"/>
        <v>67</v>
      </c>
      <c r="P20">
        <f t="shared" si="8"/>
        <v>67</v>
      </c>
      <c r="Q20">
        <f t="shared" si="11"/>
        <v>65</v>
      </c>
      <c r="R20">
        <f t="shared" si="5"/>
        <v>90</v>
      </c>
      <c r="S20">
        <f t="shared" si="9"/>
        <v>90</v>
      </c>
      <c r="T20">
        <f t="shared" si="12"/>
        <v>86</v>
      </c>
    </row>
    <row r="21" spans="1:20" x14ac:dyDescent="0.35">
      <c r="A21">
        <v>20</v>
      </c>
      <c r="B21" s="1">
        <v>41771</v>
      </c>
      <c r="C21" s="3">
        <f t="shared" si="1"/>
        <v>1</v>
      </c>
      <c r="D21" s="3">
        <f t="shared" si="16"/>
        <v>0</v>
      </c>
      <c r="E21">
        <f t="shared" si="13"/>
        <v>0.54</v>
      </c>
      <c r="F21">
        <f t="shared" si="2"/>
        <v>0.54</v>
      </c>
      <c r="G21">
        <f>600*F21</f>
        <v>324</v>
      </c>
      <c r="H21">
        <f t="shared" si="6"/>
        <v>54</v>
      </c>
      <c r="I21">
        <f t="shared" si="14"/>
        <v>52</v>
      </c>
      <c r="J21">
        <f t="shared" si="15"/>
        <v>52</v>
      </c>
      <c r="K21">
        <f>IF(OR(C21=6, C21 =7), 1, 0)</f>
        <v>0</v>
      </c>
      <c r="L21">
        <f t="shared" si="3"/>
        <v>36</v>
      </c>
      <c r="M21">
        <f t="shared" si="10"/>
        <v>36</v>
      </c>
      <c r="N21">
        <f t="shared" si="4"/>
        <v>0</v>
      </c>
      <c r="O21">
        <f t="shared" si="0"/>
        <v>67</v>
      </c>
      <c r="P21">
        <f t="shared" si="8"/>
        <v>67</v>
      </c>
      <c r="Q21">
        <f t="shared" si="11"/>
        <v>65</v>
      </c>
      <c r="R21">
        <f t="shared" si="5"/>
        <v>90</v>
      </c>
      <c r="S21">
        <f t="shared" si="9"/>
        <v>90</v>
      </c>
      <c r="T21">
        <f t="shared" si="12"/>
        <v>86</v>
      </c>
    </row>
    <row r="22" spans="1:20" x14ac:dyDescent="0.35">
      <c r="A22">
        <v>21</v>
      </c>
      <c r="B22" s="1">
        <v>41772</v>
      </c>
      <c r="C22" s="3">
        <f t="shared" si="1"/>
        <v>2</v>
      </c>
      <c r="D22" s="3">
        <f t="shared" si="16"/>
        <v>0</v>
      </c>
      <c r="E22">
        <f t="shared" si="13"/>
        <v>0.54</v>
      </c>
      <c r="F22">
        <f t="shared" si="2"/>
        <v>0.54</v>
      </c>
      <c r="G22">
        <f>600*F22</f>
        <v>324</v>
      </c>
      <c r="H22">
        <f t="shared" si="6"/>
        <v>54</v>
      </c>
      <c r="I22">
        <f t="shared" si="14"/>
        <v>54</v>
      </c>
      <c r="J22">
        <f t="shared" si="15"/>
        <v>70</v>
      </c>
      <c r="K22">
        <f>IF(OR(C22=6, C22 =7), 1, 0)</f>
        <v>0</v>
      </c>
      <c r="L22">
        <f t="shared" si="3"/>
        <v>36</v>
      </c>
      <c r="M22">
        <f t="shared" si="10"/>
        <v>36</v>
      </c>
      <c r="N22">
        <f t="shared" si="4"/>
        <v>0</v>
      </c>
      <c r="O22">
        <f t="shared" si="0"/>
        <v>67</v>
      </c>
      <c r="P22">
        <f t="shared" si="8"/>
        <v>67</v>
      </c>
      <c r="Q22">
        <f t="shared" si="11"/>
        <v>67</v>
      </c>
      <c r="R22">
        <f t="shared" si="5"/>
        <v>90</v>
      </c>
      <c r="S22">
        <f t="shared" si="9"/>
        <v>90</v>
      </c>
      <c r="T22">
        <f t="shared" si="12"/>
        <v>90</v>
      </c>
    </row>
    <row r="23" spans="1:20" x14ac:dyDescent="0.35">
      <c r="A23">
        <v>22</v>
      </c>
      <c r="B23" s="1">
        <v>41773</v>
      </c>
      <c r="C23" s="3">
        <f t="shared" si="1"/>
        <v>3</v>
      </c>
      <c r="D23" s="3">
        <f t="shared" si="16"/>
        <v>1</v>
      </c>
      <c r="E23">
        <f t="shared" si="13"/>
        <v>0.56000000000000005</v>
      </c>
      <c r="F23">
        <f t="shared" si="2"/>
        <v>0.56000000000000005</v>
      </c>
      <c r="G23">
        <f>600*F23</f>
        <v>336.00000000000006</v>
      </c>
      <c r="H23">
        <f t="shared" si="6"/>
        <v>54</v>
      </c>
      <c r="I23">
        <f t="shared" si="14"/>
        <v>54</v>
      </c>
      <c r="J23">
        <f t="shared" si="15"/>
        <v>88</v>
      </c>
      <c r="K23">
        <f>IF(OR(C23=6, C23 =7), 1, 0)</f>
        <v>0</v>
      </c>
      <c r="L23">
        <f t="shared" si="3"/>
        <v>36</v>
      </c>
      <c r="M23">
        <f t="shared" si="10"/>
        <v>36</v>
      </c>
      <c r="N23">
        <f t="shared" si="4"/>
        <v>0</v>
      </c>
      <c r="O23">
        <f t="shared" si="0"/>
        <v>70</v>
      </c>
      <c r="P23">
        <f t="shared" si="8"/>
        <v>67</v>
      </c>
      <c r="Q23">
        <f t="shared" si="11"/>
        <v>67</v>
      </c>
      <c r="R23">
        <f t="shared" si="5"/>
        <v>93</v>
      </c>
      <c r="S23">
        <f t="shared" si="9"/>
        <v>90</v>
      </c>
      <c r="T23">
        <f t="shared" si="12"/>
        <v>90</v>
      </c>
    </row>
    <row r="24" spans="1:20" x14ac:dyDescent="0.35">
      <c r="A24">
        <v>23</v>
      </c>
      <c r="B24" s="1">
        <v>41774</v>
      </c>
      <c r="C24" s="3">
        <f t="shared" si="1"/>
        <v>4</v>
      </c>
      <c r="D24" s="3">
        <f t="shared" si="16"/>
        <v>0</v>
      </c>
      <c r="E24">
        <f t="shared" si="13"/>
        <v>0.56000000000000005</v>
      </c>
      <c r="F24">
        <f t="shared" si="2"/>
        <v>0.56000000000000005</v>
      </c>
      <c r="G24">
        <f>600*F24</f>
        <v>336.00000000000006</v>
      </c>
      <c r="H24">
        <f t="shared" si="6"/>
        <v>56.000000000000007</v>
      </c>
      <c r="I24">
        <f t="shared" si="14"/>
        <v>54</v>
      </c>
      <c r="J24">
        <f t="shared" si="15"/>
        <v>106</v>
      </c>
      <c r="K24">
        <f>IF(OR(C24=6, C24 =7), 1, 0)</f>
        <v>0</v>
      </c>
      <c r="L24">
        <f t="shared" si="3"/>
        <v>36</v>
      </c>
      <c r="M24">
        <f t="shared" si="10"/>
        <v>36</v>
      </c>
      <c r="N24">
        <f t="shared" si="4"/>
        <v>0</v>
      </c>
      <c r="O24">
        <f t="shared" si="0"/>
        <v>70</v>
      </c>
      <c r="P24">
        <f t="shared" si="8"/>
        <v>70</v>
      </c>
      <c r="Q24">
        <f t="shared" si="11"/>
        <v>67</v>
      </c>
      <c r="R24">
        <f t="shared" si="5"/>
        <v>93</v>
      </c>
      <c r="S24">
        <f t="shared" si="9"/>
        <v>93</v>
      </c>
      <c r="T24">
        <f t="shared" si="12"/>
        <v>90</v>
      </c>
    </row>
    <row r="25" spans="1:20" x14ac:dyDescent="0.35">
      <c r="A25">
        <v>24</v>
      </c>
      <c r="B25" s="1">
        <v>41775</v>
      </c>
      <c r="C25" s="3">
        <f t="shared" si="1"/>
        <v>5</v>
      </c>
      <c r="D25" s="3">
        <f t="shared" si="16"/>
        <v>0</v>
      </c>
      <c r="E25">
        <f t="shared" si="13"/>
        <v>0.56000000000000005</v>
      </c>
      <c r="F25">
        <f t="shared" si="2"/>
        <v>0.56000000000000005</v>
      </c>
      <c r="G25">
        <f>600*F25</f>
        <v>336.00000000000006</v>
      </c>
      <c r="H25">
        <f t="shared" si="6"/>
        <v>56.000000000000007</v>
      </c>
      <c r="I25">
        <f t="shared" si="14"/>
        <v>54</v>
      </c>
      <c r="J25">
        <f t="shared" si="15"/>
        <v>124</v>
      </c>
      <c r="K25">
        <f>IF(OR(C25=6, C25 =7), 1, 0)</f>
        <v>0</v>
      </c>
      <c r="L25">
        <f t="shared" si="3"/>
        <v>36</v>
      </c>
      <c r="M25">
        <f t="shared" si="10"/>
        <v>36</v>
      </c>
      <c r="N25">
        <f t="shared" si="4"/>
        <v>0</v>
      </c>
      <c r="O25">
        <f t="shared" si="0"/>
        <v>70</v>
      </c>
      <c r="P25">
        <f t="shared" si="8"/>
        <v>70</v>
      </c>
      <c r="Q25">
        <f t="shared" si="11"/>
        <v>67</v>
      </c>
      <c r="R25">
        <f t="shared" si="5"/>
        <v>93</v>
      </c>
      <c r="S25">
        <f t="shared" si="9"/>
        <v>93</v>
      </c>
      <c r="T25">
        <f t="shared" si="12"/>
        <v>90</v>
      </c>
    </row>
    <row r="26" spans="1:20" x14ac:dyDescent="0.35">
      <c r="A26">
        <v>25</v>
      </c>
      <c r="B26" s="1">
        <v>41776</v>
      </c>
      <c r="C26" s="3">
        <f t="shared" si="1"/>
        <v>6</v>
      </c>
      <c r="D26" s="3">
        <f t="shared" si="16"/>
        <v>0</v>
      </c>
      <c r="E26">
        <f t="shared" si="13"/>
        <v>0.56000000000000005</v>
      </c>
      <c r="F26">
        <f t="shared" si="2"/>
        <v>0.56000000000000005</v>
      </c>
      <c r="G26">
        <f>600*F26</f>
        <v>336.00000000000006</v>
      </c>
      <c r="H26">
        <f t="shared" si="6"/>
        <v>56.000000000000007</v>
      </c>
      <c r="I26">
        <f t="shared" si="14"/>
        <v>54</v>
      </c>
      <c r="J26">
        <f t="shared" si="15"/>
        <v>142</v>
      </c>
      <c r="K26">
        <f>IF(OR(C26=6, C26 =7), 1, 0)</f>
        <v>1</v>
      </c>
      <c r="L26">
        <f t="shared" si="3"/>
        <v>100</v>
      </c>
      <c r="M26">
        <f t="shared" si="10"/>
        <v>100</v>
      </c>
      <c r="N26">
        <f t="shared" si="4"/>
        <v>0</v>
      </c>
      <c r="O26">
        <f t="shared" si="0"/>
        <v>70</v>
      </c>
      <c r="P26">
        <f t="shared" si="8"/>
        <v>70</v>
      </c>
      <c r="Q26">
        <f t="shared" si="11"/>
        <v>67</v>
      </c>
      <c r="R26">
        <f t="shared" si="5"/>
        <v>93</v>
      </c>
      <c r="S26">
        <f t="shared" si="9"/>
        <v>93</v>
      </c>
      <c r="T26">
        <f t="shared" si="12"/>
        <v>90</v>
      </c>
    </row>
    <row r="27" spans="1:20" x14ac:dyDescent="0.35">
      <c r="A27">
        <v>26</v>
      </c>
      <c r="B27" s="1">
        <v>41777</v>
      </c>
      <c r="C27" s="3">
        <f t="shared" si="1"/>
        <v>7</v>
      </c>
      <c r="D27" s="3">
        <f t="shared" si="16"/>
        <v>0</v>
      </c>
      <c r="E27">
        <f t="shared" si="13"/>
        <v>0.56000000000000005</v>
      </c>
      <c r="F27">
        <f t="shared" si="2"/>
        <v>0.56000000000000005</v>
      </c>
      <c r="G27">
        <f>600*F27</f>
        <v>336.00000000000006</v>
      </c>
      <c r="H27">
        <f t="shared" si="6"/>
        <v>56.000000000000007</v>
      </c>
      <c r="I27">
        <f t="shared" si="14"/>
        <v>54</v>
      </c>
      <c r="J27">
        <f t="shared" si="15"/>
        <v>96</v>
      </c>
      <c r="K27">
        <f>IF(OR(C27=6, C27 =7), 1, 0)</f>
        <v>1</v>
      </c>
      <c r="L27">
        <f t="shared" si="3"/>
        <v>96</v>
      </c>
      <c r="M27">
        <f t="shared" si="10"/>
        <v>100</v>
      </c>
      <c r="N27">
        <f t="shared" si="4"/>
        <v>1</v>
      </c>
      <c r="O27">
        <f t="shared" si="0"/>
        <v>70</v>
      </c>
      <c r="P27">
        <f t="shared" si="8"/>
        <v>70</v>
      </c>
      <c r="Q27">
        <f t="shared" si="11"/>
        <v>67</v>
      </c>
      <c r="R27">
        <f t="shared" si="5"/>
        <v>93</v>
      </c>
      <c r="S27">
        <f t="shared" si="9"/>
        <v>93</v>
      </c>
      <c r="T27">
        <f t="shared" si="12"/>
        <v>90</v>
      </c>
    </row>
    <row r="28" spans="1:20" x14ac:dyDescent="0.35">
      <c r="A28">
        <v>27</v>
      </c>
      <c r="B28" s="1">
        <v>41778</v>
      </c>
      <c r="C28" s="3">
        <f t="shared" si="1"/>
        <v>1</v>
      </c>
      <c r="D28" s="3">
        <f t="shared" si="16"/>
        <v>0</v>
      </c>
      <c r="E28">
        <f t="shared" si="13"/>
        <v>0.56000000000000005</v>
      </c>
      <c r="F28">
        <f t="shared" si="2"/>
        <v>0.56000000000000005</v>
      </c>
      <c r="G28">
        <f>600*F28</f>
        <v>336.00000000000006</v>
      </c>
      <c r="H28">
        <f t="shared" si="6"/>
        <v>56.000000000000007</v>
      </c>
      <c r="I28">
        <f t="shared" si="14"/>
        <v>54</v>
      </c>
      <c r="J28">
        <f t="shared" si="15"/>
        <v>54</v>
      </c>
      <c r="K28">
        <f>IF(OR(C28=6, C28 =7), 1, 0)</f>
        <v>0</v>
      </c>
      <c r="L28">
        <f t="shared" si="3"/>
        <v>36</v>
      </c>
      <c r="M28">
        <f t="shared" si="10"/>
        <v>36</v>
      </c>
      <c r="N28">
        <f t="shared" si="4"/>
        <v>0</v>
      </c>
      <c r="O28">
        <f t="shared" si="0"/>
        <v>70</v>
      </c>
      <c r="P28">
        <f t="shared" si="8"/>
        <v>70</v>
      </c>
      <c r="Q28">
        <f t="shared" si="11"/>
        <v>67</v>
      </c>
      <c r="R28">
        <f t="shared" si="5"/>
        <v>93</v>
      </c>
      <c r="S28">
        <f t="shared" si="9"/>
        <v>93</v>
      </c>
      <c r="T28">
        <f t="shared" si="12"/>
        <v>90</v>
      </c>
    </row>
    <row r="29" spans="1:20" x14ac:dyDescent="0.35">
      <c r="A29">
        <v>28</v>
      </c>
      <c r="B29" s="1">
        <v>41779</v>
      </c>
      <c r="C29" s="3">
        <f t="shared" si="1"/>
        <v>2</v>
      </c>
      <c r="D29" s="3">
        <f t="shared" si="16"/>
        <v>0</v>
      </c>
      <c r="E29">
        <f t="shared" si="13"/>
        <v>0.56000000000000005</v>
      </c>
      <c r="F29">
        <f t="shared" si="2"/>
        <v>0.56000000000000005</v>
      </c>
      <c r="G29">
        <f>600*F29</f>
        <v>336.00000000000006</v>
      </c>
      <c r="H29">
        <f t="shared" si="6"/>
        <v>56.000000000000007</v>
      </c>
      <c r="I29">
        <f t="shared" si="14"/>
        <v>56.000000000000007</v>
      </c>
      <c r="J29">
        <f t="shared" si="15"/>
        <v>74</v>
      </c>
      <c r="K29">
        <f>IF(OR(C29=6, C29 =7), 1, 0)</f>
        <v>0</v>
      </c>
      <c r="L29">
        <f t="shared" si="3"/>
        <v>36</v>
      </c>
      <c r="M29">
        <f t="shared" si="10"/>
        <v>36</v>
      </c>
      <c r="N29">
        <f t="shared" si="4"/>
        <v>0</v>
      </c>
      <c r="O29">
        <f t="shared" si="0"/>
        <v>70</v>
      </c>
      <c r="P29">
        <f t="shared" si="8"/>
        <v>70</v>
      </c>
      <c r="Q29">
        <f t="shared" si="11"/>
        <v>70</v>
      </c>
      <c r="R29">
        <f t="shared" si="5"/>
        <v>93</v>
      </c>
      <c r="S29">
        <f t="shared" si="9"/>
        <v>93</v>
      </c>
      <c r="T29">
        <f t="shared" si="12"/>
        <v>93</v>
      </c>
    </row>
    <row r="30" spans="1:20" x14ac:dyDescent="0.35">
      <c r="A30">
        <v>29</v>
      </c>
      <c r="B30" s="1">
        <v>41780</v>
      </c>
      <c r="C30" s="3">
        <f t="shared" si="1"/>
        <v>3</v>
      </c>
      <c r="D30" s="3">
        <f t="shared" si="16"/>
        <v>1</v>
      </c>
      <c r="E30">
        <f t="shared" si="13"/>
        <v>0.57999999999999996</v>
      </c>
      <c r="F30">
        <f t="shared" si="2"/>
        <v>0.57999999999999996</v>
      </c>
      <c r="G30">
        <f>600*F30</f>
        <v>348</v>
      </c>
      <c r="H30">
        <f t="shared" si="6"/>
        <v>56.000000000000007</v>
      </c>
      <c r="I30">
        <f t="shared" si="14"/>
        <v>56.000000000000007</v>
      </c>
      <c r="J30">
        <f t="shared" si="15"/>
        <v>94</v>
      </c>
      <c r="K30">
        <f>IF(OR(C30=6, C30 =7), 1, 0)</f>
        <v>0</v>
      </c>
      <c r="L30">
        <f t="shared" si="3"/>
        <v>36</v>
      </c>
      <c r="M30">
        <f t="shared" si="10"/>
        <v>36</v>
      </c>
      <c r="N30">
        <f t="shared" si="4"/>
        <v>0</v>
      </c>
      <c r="O30">
        <f t="shared" si="0"/>
        <v>72</v>
      </c>
      <c r="P30">
        <f t="shared" si="8"/>
        <v>70</v>
      </c>
      <c r="Q30">
        <f t="shared" si="11"/>
        <v>70</v>
      </c>
      <c r="R30">
        <f t="shared" si="5"/>
        <v>96</v>
      </c>
      <c r="S30">
        <f t="shared" si="9"/>
        <v>93</v>
      </c>
      <c r="T30">
        <f t="shared" si="12"/>
        <v>93</v>
      </c>
    </row>
    <row r="31" spans="1:20" x14ac:dyDescent="0.35">
      <c r="A31">
        <v>30</v>
      </c>
      <c r="B31" s="1">
        <v>41781</v>
      </c>
      <c r="C31" s="3">
        <f t="shared" si="1"/>
        <v>4</v>
      </c>
      <c r="D31" s="3">
        <f t="shared" si="16"/>
        <v>0</v>
      </c>
      <c r="E31">
        <f t="shared" si="13"/>
        <v>0.57999999999999996</v>
      </c>
      <c r="F31">
        <f t="shared" si="2"/>
        <v>0.57999999999999996</v>
      </c>
      <c r="G31">
        <f>600*F31</f>
        <v>348</v>
      </c>
      <c r="H31">
        <f t="shared" si="6"/>
        <v>58</v>
      </c>
      <c r="I31">
        <f t="shared" si="14"/>
        <v>56.000000000000007</v>
      </c>
      <c r="J31">
        <f t="shared" si="15"/>
        <v>114</v>
      </c>
      <c r="K31">
        <f>IF(OR(C31=6, C31 =7), 1, 0)</f>
        <v>0</v>
      </c>
      <c r="L31">
        <f t="shared" si="3"/>
        <v>36</v>
      </c>
      <c r="M31">
        <f t="shared" si="10"/>
        <v>36</v>
      </c>
      <c r="N31">
        <f t="shared" si="4"/>
        <v>0</v>
      </c>
      <c r="O31">
        <f t="shared" si="0"/>
        <v>72</v>
      </c>
      <c r="P31">
        <f t="shared" si="8"/>
        <v>72</v>
      </c>
      <c r="Q31">
        <f t="shared" si="11"/>
        <v>70</v>
      </c>
      <c r="R31">
        <f t="shared" si="5"/>
        <v>96</v>
      </c>
      <c r="S31">
        <f t="shared" si="9"/>
        <v>96</v>
      </c>
      <c r="T31">
        <f t="shared" si="12"/>
        <v>93</v>
      </c>
    </row>
    <row r="32" spans="1:20" x14ac:dyDescent="0.35">
      <c r="A32">
        <v>31</v>
      </c>
      <c r="B32" s="1">
        <v>41782</v>
      </c>
      <c r="C32" s="3">
        <f t="shared" si="1"/>
        <v>5</v>
      </c>
      <c r="D32" s="3">
        <f t="shared" si="16"/>
        <v>0</v>
      </c>
      <c r="E32">
        <f t="shared" si="13"/>
        <v>0.57999999999999996</v>
      </c>
      <c r="F32">
        <f t="shared" si="2"/>
        <v>0.57999999999999996</v>
      </c>
      <c r="G32">
        <f>600*F32</f>
        <v>348</v>
      </c>
      <c r="H32">
        <f t="shared" si="6"/>
        <v>58</v>
      </c>
      <c r="I32">
        <f t="shared" si="14"/>
        <v>56.000000000000007</v>
      </c>
      <c r="J32">
        <f t="shared" si="15"/>
        <v>134</v>
      </c>
      <c r="K32">
        <f>IF(OR(C32=6, C32 =7), 1, 0)</f>
        <v>0</v>
      </c>
      <c r="L32">
        <f t="shared" si="3"/>
        <v>36</v>
      </c>
      <c r="M32">
        <f t="shared" si="10"/>
        <v>36</v>
      </c>
      <c r="N32">
        <f t="shared" si="4"/>
        <v>0</v>
      </c>
      <c r="O32">
        <f t="shared" si="0"/>
        <v>72</v>
      </c>
      <c r="P32">
        <f t="shared" si="8"/>
        <v>72</v>
      </c>
      <c r="Q32">
        <f t="shared" si="11"/>
        <v>70</v>
      </c>
      <c r="R32">
        <f t="shared" si="5"/>
        <v>96</v>
      </c>
      <c r="S32">
        <f t="shared" si="9"/>
        <v>96</v>
      </c>
      <c r="T32">
        <f t="shared" si="12"/>
        <v>93</v>
      </c>
    </row>
    <row r="33" spans="1:20" x14ac:dyDescent="0.35">
      <c r="A33">
        <v>32</v>
      </c>
      <c r="B33" s="1">
        <v>41783</v>
      </c>
      <c r="C33" s="3">
        <f t="shared" si="1"/>
        <v>6</v>
      </c>
      <c r="D33" s="3">
        <f t="shared" si="16"/>
        <v>0</v>
      </c>
      <c r="E33">
        <f t="shared" si="13"/>
        <v>0.57999999999999996</v>
      </c>
      <c r="F33">
        <f t="shared" si="2"/>
        <v>0.57999999999999996</v>
      </c>
      <c r="G33">
        <f>600*F33</f>
        <v>348</v>
      </c>
      <c r="H33">
        <f t="shared" si="6"/>
        <v>58</v>
      </c>
      <c r="I33">
        <f t="shared" si="14"/>
        <v>56.000000000000007</v>
      </c>
      <c r="J33">
        <f t="shared" si="15"/>
        <v>154</v>
      </c>
      <c r="K33">
        <f>IF(OR(C33=6, C33 =7), 1, 0)</f>
        <v>1</v>
      </c>
      <c r="L33">
        <f t="shared" si="3"/>
        <v>100</v>
      </c>
      <c r="M33">
        <f t="shared" si="10"/>
        <v>100</v>
      </c>
      <c r="N33">
        <f t="shared" si="4"/>
        <v>0</v>
      </c>
      <c r="O33">
        <f t="shared" si="0"/>
        <v>72</v>
      </c>
      <c r="P33">
        <f t="shared" si="8"/>
        <v>72</v>
      </c>
      <c r="Q33">
        <f t="shared" si="11"/>
        <v>70</v>
      </c>
      <c r="R33">
        <f t="shared" si="5"/>
        <v>96</v>
      </c>
      <c r="S33">
        <f t="shared" si="9"/>
        <v>96</v>
      </c>
      <c r="T33">
        <f t="shared" si="12"/>
        <v>93</v>
      </c>
    </row>
    <row r="34" spans="1:20" x14ac:dyDescent="0.35">
      <c r="A34">
        <v>33</v>
      </c>
      <c r="B34" s="1">
        <v>41784</v>
      </c>
      <c r="C34" s="3">
        <f t="shared" si="1"/>
        <v>7</v>
      </c>
      <c r="D34" s="3">
        <f t="shared" si="16"/>
        <v>0</v>
      </c>
      <c r="E34">
        <f t="shared" si="13"/>
        <v>0.57999999999999996</v>
      </c>
      <c r="F34">
        <f t="shared" si="2"/>
        <v>0.57999999999999996</v>
      </c>
      <c r="G34">
        <f>600*F34</f>
        <v>348</v>
      </c>
      <c r="H34">
        <f t="shared" si="6"/>
        <v>58</v>
      </c>
      <c r="I34">
        <f t="shared" si="14"/>
        <v>56.000000000000007</v>
      </c>
      <c r="J34">
        <f t="shared" si="15"/>
        <v>110</v>
      </c>
      <c r="K34">
        <f>IF(OR(C34=6, C34 =7), 1, 0)</f>
        <v>1</v>
      </c>
      <c r="L34">
        <f t="shared" si="3"/>
        <v>100</v>
      </c>
      <c r="M34">
        <f t="shared" si="10"/>
        <v>100</v>
      </c>
      <c r="N34">
        <f t="shared" si="4"/>
        <v>0</v>
      </c>
      <c r="O34">
        <f t="shared" si="0"/>
        <v>72</v>
      </c>
      <c r="P34">
        <f t="shared" si="8"/>
        <v>72</v>
      </c>
      <c r="Q34">
        <f t="shared" si="11"/>
        <v>70</v>
      </c>
      <c r="R34">
        <f t="shared" si="5"/>
        <v>96</v>
      </c>
      <c r="S34">
        <f t="shared" si="9"/>
        <v>96</v>
      </c>
      <c r="T34">
        <f t="shared" si="12"/>
        <v>93</v>
      </c>
    </row>
    <row r="35" spans="1:20" x14ac:dyDescent="0.35">
      <c r="A35">
        <v>34</v>
      </c>
      <c r="B35" s="1">
        <v>41785</v>
      </c>
      <c r="C35" s="3">
        <f t="shared" si="1"/>
        <v>1</v>
      </c>
      <c r="D35" s="3">
        <f t="shared" si="16"/>
        <v>0</v>
      </c>
      <c r="E35">
        <f t="shared" si="13"/>
        <v>0.57999999999999996</v>
      </c>
      <c r="F35">
        <f t="shared" si="2"/>
        <v>0.57999999999999996</v>
      </c>
      <c r="G35">
        <f>600*F35</f>
        <v>348</v>
      </c>
      <c r="H35">
        <f t="shared" si="6"/>
        <v>58</v>
      </c>
      <c r="I35">
        <f t="shared" si="14"/>
        <v>56.000000000000007</v>
      </c>
      <c r="J35">
        <f t="shared" si="15"/>
        <v>66</v>
      </c>
      <c r="K35">
        <f>IF(OR(C35=6, C35 =7), 1, 0)</f>
        <v>0</v>
      </c>
      <c r="L35">
        <f t="shared" si="3"/>
        <v>36</v>
      </c>
      <c r="M35">
        <f t="shared" si="10"/>
        <v>36</v>
      </c>
      <c r="N35">
        <f t="shared" si="4"/>
        <v>0</v>
      </c>
      <c r="O35">
        <f t="shared" si="0"/>
        <v>72</v>
      </c>
      <c r="P35">
        <f t="shared" si="8"/>
        <v>72</v>
      </c>
      <c r="Q35">
        <f t="shared" si="11"/>
        <v>70</v>
      </c>
      <c r="R35">
        <f t="shared" si="5"/>
        <v>96</v>
      </c>
      <c r="S35">
        <f t="shared" si="9"/>
        <v>96</v>
      </c>
      <c r="T35">
        <f t="shared" si="12"/>
        <v>93</v>
      </c>
    </row>
    <row r="36" spans="1:20" x14ac:dyDescent="0.35">
      <c r="A36">
        <v>35</v>
      </c>
      <c r="B36" s="1">
        <v>41786</v>
      </c>
      <c r="C36" s="3">
        <f t="shared" si="1"/>
        <v>2</v>
      </c>
      <c r="D36" s="3">
        <f t="shared" si="16"/>
        <v>0</v>
      </c>
      <c r="E36">
        <f t="shared" si="13"/>
        <v>0.57999999999999996</v>
      </c>
      <c r="F36">
        <f t="shared" si="2"/>
        <v>0.57999999999999996</v>
      </c>
      <c r="G36">
        <f>600*F36</f>
        <v>348</v>
      </c>
      <c r="H36">
        <f t="shared" si="6"/>
        <v>58</v>
      </c>
      <c r="I36">
        <f t="shared" si="14"/>
        <v>58</v>
      </c>
      <c r="J36">
        <f t="shared" si="15"/>
        <v>88</v>
      </c>
      <c r="K36">
        <f>IF(OR(C36=6, C36 =7), 1, 0)</f>
        <v>0</v>
      </c>
      <c r="L36">
        <f t="shared" si="3"/>
        <v>36</v>
      </c>
      <c r="M36">
        <f t="shared" si="10"/>
        <v>36</v>
      </c>
      <c r="N36">
        <f t="shared" si="4"/>
        <v>0</v>
      </c>
      <c r="O36">
        <f t="shared" si="0"/>
        <v>72</v>
      </c>
      <c r="P36">
        <f t="shared" si="8"/>
        <v>72</v>
      </c>
      <c r="Q36">
        <f t="shared" si="11"/>
        <v>72</v>
      </c>
      <c r="R36">
        <f t="shared" si="5"/>
        <v>96</v>
      </c>
      <c r="S36">
        <f t="shared" si="9"/>
        <v>96</v>
      </c>
      <c r="T36">
        <f t="shared" si="12"/>
        <v>96</v>
      </c>
    </row>
    <row r="37" spans="1:20" x14ac:dyDescent="0.35">
      <c r="A37">
        <v>36</v>
      </c>
      <c r="B37" s="1">
        <v>41787</v>
      </c>
      <c r="C37" s="3">
        <f t="shared" si="1"/>
        <v>3</v>
      </c>
      <c r="D37" s="3">
        <f t="shared" si="16"/>
        <v>1</v>
      </c>
      <c r="E37">
        <f t="shared" si="13"/>
        <v>0.6</v>
      </c>
      <c r="F37">
        <f t="shared" si="2"/>
        <v>0.6</v>
      </c>
      <c r="G37">
        <f>600*F37</f>
        <v>360</v>
      </c>
      <c r="H37">
        <f t="shared" si="6"/>
        <v>58</v>
      </c>
      <c r="I37">
        <f t="shared" si="14"/>
        <v>58</v>
      </c>
      <c r="J37">
        <f t="shared" si="15"/>
        <v>110</v>
      </c>
      <c r="K37">
        <f>IF(OR(C37=6, C37 =7), 1, 0)</f>
        <v>0</v>
      </c>
      <c r="L37">
        <f t="shared" si="3"/>
        <v>36</v>
      </c>
      <c r="M37">
        <f t="shared" si="10"/>
        <v>36</v>
      </c>
      <c r="N37">
        <f t="shared" si="4"/>
        <v>0</v>
      </c>
      <c r="O37">
        <f t="shared" si="0"/>
        <v>75</v>
      </c>
      <c r="P37">
        <f t="shared" si="8"/>
        <v>72</v>
      </c>
      <c r="Q37">
        <f t="shared" si="11"/>
        <v>72</v>
      </c>
      <c r="R37">
        <f t="shared" si="5"/>
        <v>100</v>
      </c>
      <c r="S37">
        <f t="shared" si="9"/>
        <v>96</v>
      </c>
      <c r="T37">
        <f t="shared" si="12"/>
        <v>96</v>
      </c>
    </row>
    <row r="38" spans="1:20" x14ac:dyDescent="0.35">
      <c r="A38">
        <v>37</v>
      </c>
      <c r="B38" s="1">
        <v>41788</v>
      </c>
      <c r="C38" s="3">
        <f t="shared" si="1"/>
        <v>4</v>
      </c>
      <c r="D38" s="3">
        <f t="shared" si="16"/>
        <v>0</v>
      </c>
      <c r="E38">
        <f t="shared" si="13"/>
        <v>0.6</v>
      </c>
      <c r="F38">
        <f t="shared" si="2"/>
        <v>0.6</v>
      </c>
      <c r="G38">
        <f>600*F38</f>
        <v>360</v>
      </c>
      <c r="H38">
        <f t="shared" si="6"/>
        <v>60</v>
      </c>
      <c r="I38">
        <f t="shared" si="14"/>
        <v>58</v>
      </c>
      <c r="J38">
        <f t="shared" si="15"/>
        <v>132</v>
      </c>
      <c r="K38">
        <f>IF(OR(C38=6, C38 =7), 1, 0)</f>
        <v>0</v>
      </c>
      <c r="L38">
        <f t="shared" si="3"/>
        <v>36</v>
      </c>
      <c r="M38">
        <f t="shared" si="10"/>
        <v>36</v>
      </c>
      <c r="N38">
        <f t="shared" si="4"/>
        <v>0</v>
      </c>
      <c r="O38">
        <f t="shared" si="0"/>
        <v>75</v>
      </c>
      <c r="P38">
        <f t="shared" si="8"/>
        <v>75</v>
      </c>
      <c r="Q38">
        <f t="shared" si="11"/>
        <v>72</v>
      </c>
      <c r="R38">
        <f t="shared" si="5"/>
        <v>100</v>
      </c>
      <c r="S38">
        <f t="shared" si="9"/>
        <v>100</v>
      </c>
      <c r="T38">
        <f t="shared" si="12"/>
        <v>96</v>
      </c>
    </row>
    <row r="39" spans="1:20" x14ac:dyDescent="0.35">
      <c r="A39">
        <v>38</v>
      </c>
      <c r="B39" s="1">
        <v>41789</v>
      </c>
      <c r="C39" s="3">
        <f t="shared" si="1"/>
        <v>5</v>
      </c>
      <c r="D39" s="3">
        <f t="shared" si="16"/>
        <v>0</v>
      </c>
      <c r="E39">
        <f t="shared" si="13"/>
        <v>0.6</v>
      </c>
      <c r="F39">
        <f t="shared" si="2"/>
        <v>0.6</v>
      </c>
      <c r="G39">
        <f>600*F39</f>
        <v>360</v>
      </c>
      <c r="H39">
        <f t="shared" si="6"/>
        <v>60</v>
      </c>
      <c r="I39">
        <f t="shared" si="14"/>
        <v>58</v>
      </c>
      <c r="J39">
        <f t="shared" si="15"/>
        <v>154</v>
      </c>
      <c r="K39">
        <f>IF(OR(C39=6, C39 =7), 1, 0)</f>
        <v>0</v>
      </c>
      <c r="L39">
        <f t="shared" si="3"/>
        <v>36</v>
      </c>
      <c r="M39">
        <f t="shared" si="10"/>
        <v>36</v>
      </c>
      <c r="N39">
        <f t="shared" si="4"/>
        <v>0</v>
      </c>
      <c r="O39">
        <f t="shared" si="0"/>
        <v>75</v>
      </c>
      <c r="P39">
        <f t="shared" si="8"/>
        <v>75</v>
      </c>
      <c r="Q39">
        <f t="shared" si="11"/>
        <v>72</v>
      </c>
      <c r="R39">
        <f t="shared" si="5"/>
        <v>100</v>
      </c>
      <c r="S39">
        <f t="shared" si="9"/>
        <v>100</v>
      </c>
      <c r="T39">
        <f t="shared" si="12"/>
        <v>96</v>
      </c>
    </row>
    <row r="40" spans="1:20" x14ac:dyDescent="0.35">
      <c r="A40">
        <v>39</v>
      </c>
      <c r="B40" s="1">
        <v>41790</v>
      </c>
      <c r="C40" s="3">
        <f t="shared" si="1"/>
        <v>6</v>
      </c>
      <c r="D40" s="3">
        <f t="shared" si="16"/>
        <v>0</v>
      </c>
      <c r="E40">
        <f t="shared" si="13"/>
        <v>0.6</v>
      </c>
      <c r="F40">
        <f t="shared" si="2"/>
        <v>0.6</v>
      </c>
      <c r="G40">
        <f>600*F40</f>
        <v>360</v>
      </c>
      <c r="H40">
        <f t="shared" si="6"/>
        <v>60</v>
      </c>
      <c r="I40">
        <f t="shared" si="14"/>
        <v>58</v>
      </c>
      <c r="J40">
        <f t="shared" si="15"/>
        <v>176</v>
      </c>
      <c r="K40">
        <f>IF(OR(C40=6, C40 =7), 1, 0)</f>
        <v>1</v>
      </c>
      <c r="L40">
        <f t="shared" si="3"/>
        <v>100</v>
      </c>
      <c r="M40">
        <f t="shared" si="10"/>
        <v>100</v>
      </c>
      <c r="N40">
        <f t="shared" si="4"/>
        <v>0</v>
      </c>
      <c r="O40">
        <f t="shared" si="0"/>
        <v>75</v>
      </c>
      <c r="P40">
        <f t="shared" si="8"/>
        <v>75</v>
      </c>
      <c r="Q40">
        <f t="shared" si="11"/>
        <v>72</v>
      </c>
      <c r="R40">
        <f t="shared" si="5"/>
        <v>100</v>
      </c>
      <c r="S40">
        <f t="shared" si="9"/>
        <v>100</v>
      </c>
      <c r="T40">
        <f t="shared" si="12"/>
        <v>96</v>
      </c>
    </row>
    <row r="41" spans="1:20" x14ac:dyDescent="0.35">
      <c r="A41">
        <v>40</v>
      </c>
      <c r="B41" s="1">
        <v>41791</v>
      </c>
      <c r="C41" s="3">
        <f t="shared" si="1"/>
        <v>7</v>
      </c>
      <c r="D41" s="3">
        <f t="shared" si="16"/>
        <v>0</v>
      </c>
      <c r="E41">
        <f t="shared" si="13"/>
        <v>0.6</v>
      </c>
      <c r="F41">
        <f t="shared" si="2"/>
        <v>0.6</v>
      </c>
      <c r="G41">
        <f>600*F41</f>
        <v>360</v>
      </c>
      <c r="H41">
        <f t="shared" si="6"/>
        <v>60</v>
      </c>
      <c r="I41">
        <f t="shared" si="14"/>
        <v>58</v>
      </c>
      <c r="J41">
        <f t="shared" si="15"/>
        <v>134</v>
      </c>
      <c r="K41">
        <f>IF(OR(C41=6, C41 =7), 1, 0)</f>
        <v>1</v>
      </c>
      <c r="L41">
        <f t="shared" si="3"/>
        <v>100</v>
      </c>
      <c r="M41">
        <f t="shared" si="10"/>
        <v>100</v>
      </c>
      <c r="N41">
        <f t="shared" si="4"/>
        <v>0</v>
      </c>
      <c r="O41">
        <f t="shared" si="0"/>
        <v>75</v>
      </c>
      <c r="P41">
        <f t="shared" si="8"/>
        <v>75</v>
      </c>
      <c r="Q41">
        <f t="shared" si="11"/>
        <v>72</v>
      </c>
      <c r="R41">
        <f t="shared" si="5"/>
        <v>100</v>
      </c>
      <c r="S41">
        <f t="shared" si="9"/>
        <v>100</v>
      </c>
      <c r="T41">
        <f t="shared" si="12"/>
        <v>96</v>
      </c>
    </row>
    <row r="42" spans="1:20" x14ac:dyDescent="0.35">
      <c r="A42">
        <v>41</v>
      </c>
      <c r="B42" s="1">
        <v>41792</v>
      </c>
      <c r="C42" s="3">
        <f t="shared" si="1"/>
        <v>1</v>
      </c>
      <c r="D42" s="3">
        <f t="shared" si="16"/>
        <v>0</v>
      </c>
      <c r="E42">
        <f t="shared" si="13"/>
        <v>0.6</v>
      </c>
      <c r="F42">
        <f t="shared" si="2"/>
        <v>0.6</v>
      </c>
      <c r="G42">
        <f>600*F42</f>
        <v>360</v>
      </c>
      <c r="H42">
        <f t="shared" si="6"/>
        <v>60</v>
      </c>
      <c r="I42">
        <f t="shared" si="14"/>
        <v>58</v>
      </c>
      <c r="J42">
        <f t="shared" si="15"/>
        <v>92</v>
      </c>
      <c r="K42">
        <f>IF(OR(C42=6, C42 =7), 1, 0)</f>
        <v>0</v>
      </c>
      <c r="L42">
        <f t="shared" si="3"/>
        <v>36</v>
      </c>
      <c r="M42">
        <f t="shared" si="10"/>
        <v>36</v>
      </c>
      <c r="N42">
        <f t="shared" si="4"/>
        <v>0</v>
      </c>
      <c r="O42">
        <f t="shared" si="0"/>
        <v>75</v>
      </c>
      <c r="P42">
        <f t="shared" si="8"/>
        <v>75</v>
      </c>
      <c r="Q42">
        <f t="shared" si="11"/>
        <v>72</v>
      </c>
      <c r="R42">
        <f t="shared" si="5"/>
        <v>100</v>
      </c>
      <c r="S42">
        <f t="shared" si="9"/>
        <v>100</v>
      </c>
      <c r="T42">
        <f t="shared" si="12"/>
        <v>96</v>
      </c>
    </row>
    <row r="43" spans="1:20" x14ac:dyDescent="0.35">
      <c r="A43">
        <v>42</v>
      </c>
      <c r="B43" s="1">
        <v>41793</v>
      </c>
      <c r="C43" s="3">
        <f t="shared" si="1"/>
        <v>2</v>
      </c>
      <c r="D43" s="3">
        <f t="shared" si="16"/>
        <v>0</v>
      </c>
      <c r="E43">
        <f t="shared" si="13"/>
        <v>0.6</v>
      </c>
      <c r="F43">
        <f t="shared" si="2"/>
        <v>0.6</v>
      </c>
      <c r="G43">
        <f>600*F43</f>
        <v>360</v>
      </c>
      <c r="H43">
        <f t="shared" si="6"/>
        <v>60</v>
      </c>
      <c r="I43">
        <f t="shared" si="14"/>
        <v>60</v>
      </c>
      <c r="J43">
        <f t="shared" si="15"/>
        <v>116</v>
      </c>
      <c r="K43">
        <f>IF(OR(C43=6, C43 =7), 1, 0)</f>
        <v>0</v>
      </c>
      <c r="L43">
        <f t="shared" si="3"/>
        <v>36</v>
      </c>
      <c r="M43">
        <f t="shared" si="10"/>
        <v>36</v>
      </c>
      <c r="N43">
        <f t="shared" si="4"/>
        <v>0</v>
      </c>
      <c r="O43">
        <f t="shared" si="0"/>
        <v>75</v>
      </c>
      <c r="P43">
        <f t="shared" si="8"/>
        <v>75</v>
      </c>
      <c r="Q43">
        <f t="shared" si="11"/>
        <v>75</v>
      </c>
      <c r="R43">
        <f t="shared" si="5"/>
        <v>100</v>
      </c>
      <c r="S43">
        <f t="shared" si="9"/>
        <v>100</v>
      </c>
      <c r="T43">
        <f t="shared" si="12"/>
        <v>100</v>
      </c>
    </row>
    <row r="44" spans="1:20" x14ac:dyDescent="0.35">
      <c r="A44">
        <v>43</v>
      </c>
      <c r="B44" s="1">
        <v>41794</v>
      </c>
      <c r="C44" s="3">
        <f t="shared" si="1"/>
        <v>3</v>
      </c>
      <c r="D44" s="3">
        <f t="shared" si="16"/>
        <v>1</v>
      </c>
      <c r="E44">
        <f t="shared" si="13"/>
        <v>0.62</v>
      </c>
      <c r="F44">
        <f t="shared" si="2"/>
        <v>0.62</v>
      </c>
      <c r="G44">
        <f>600*F44</f>
        <v>372</v>
      </c>
      <c r="H44">
        <f t="shared" si="6"/>
        <v>60</v>
      </c>
      <c r="I44">
        <f t="shared" si="14"/>
        <v>60</v>
      </c>
      <c r="J44">
        <f t="shared" si="15"/>
        <v>140</v>
      </c>
      <c r="K44">
        <f>IF(OR(C44=6, C44 =7), 1, 0)</f>
        <v>0</v>
      </c>
      <c r="L44">
        <f t="shared" si="3"/>
        <v>36</v>
      </c>
      <c r="M44">
        <f t="shared" si="10"/>
        <v>36</v>
      </c>
      <c r="N44">
        <f t="shared" si="4"/>
        <v>0</v>
      </c>
      <c r="O44">
        <f t="shared" si="0"/>
        <v>77</v>
      </c>
      <c r="P44">
        <f t="shared" si="8"/>
        <v>75</v>
      </c>
      <c r="Q44">
        <f t="shared" si="11"/>
        <v>75</v>
      </c>
      <c r="R44">
        <f t="shared" si="5"/>
        <v>103</v>
      </c>
      <c r="S44">
        <f t="shared" si="9"/>
        <v>100</v>
      </c>
      <c r="T44">
        <f t="shared" si="12"/>
        <v>100</v>
      </c>
    </row>
    <row r="45" spans="1:20" x14ac:dyDescent="0.35">
      <c r="A45">
        <v>44</v>
      </c>
      <c r="B45" s="1">
        <v>41795</v>
      </c>
      <c r="C45" s="3">
        <f t="shared" si="1"/>
        <v>4</v>
      </c>
      <c r="D45" s="3">
        <f t="shared" si="16"/>
        <v>0</v>
      </c>
      <c r="E45">
        <f t="shared" si="13"/>
        <v>0.62</v>
      </c>
      <c r="F45">
        <f t="shared" si="2"/>
        <v>0.62</v>
      </c>
      <c r="G45">
        <f>600*F45</f>
        <v>372</v>
      </c>
      <c r="H45">
        <f t="shared" si="6"/>
        <v>62</v>
      </c>
      <c r="I45">
        <f t="shared" si="14"/>
        <v>60</v>
      </c>
      <c r="J45">
        <f t="shared" si="15"/>
        <v>164</v>
      </c>
      <c r="K45">
        <f>IF(OR(C45=6, C45 =7), 1, 0)</f>
        <v>0</v>
      </c>
      <c r="L45">
        <f t="shared" si="3"/>
        <v>36</v>
      </c>
      <c r="M45">
        <f t="shared" si="10"/>
        <v>36</v>
      </c>
      <c r="N45">
        <f t="shared" si="4"/>
        <v>0</v>
      </c>
      <c r="O45">
        <f t="shared" si="0"/>
        <v>77</v>
      </c>
      <c r="P45">
        <f t="shared" si="8"/>
        <v>77</v>
      </c>
      <c r="Q45">
        <f t="shared" si="11"/>
        <v>75</v>
      </c>
      <c r="R45">
        <f t="shared" si="5"/>
        <v>103</v>
      </c>
      <c r="S45">
        <f t="shared" si="9"/>
        <v>103</v>
      </c>
      <c r="T45">
        <f t="shared" si="12"/>
        <v>100</v>
      </c>
    </row>
    <row r="46" spans="1:20" x14ac:dyDescent="0.35">
      <c r="A46">
        <v>45</v>
      </c>
      <c r="B46" s="1">
        <v>41796</v>
      </c>
      <c r="C46" s="3">
        <f t="shared" si="1"/>
        <v>5</v>
      </c>
      <c r="D46" s="3">
        <f t="shared" si="16"/>
        <v>0</v>
      </c>
      <c r="E46">
        <f t="shared" si="13"/>
        <v>0.62</v>
      </c>
      <c r="F46">
        <f t="shared" si="2"/>
        <v>0.62</v>
      </c>
      <c r="G46">
        <f>600*F46</f>
        <v>372</v>
      </c>
      <c r="H46">
        <f t="shared" si="6"/>
        <v>62</v>
      </c>
      <c r="I46">
        <f t="shared" si="14"/>
        <v>60</v>
      </c>
      <c r="J46">
        <f t="shared" si="15"/>
        <v>188</v>
      </c>
      <c r="K46">
        <f>IF(OR(C46=6, C46 =7), 1, 0)</f>
        <v>0</v>
      </c>
      <c r="L46">
        <f t="shared" si="3"/>
        <v>36</v>
      </c>
      <c r="M46">
        <f t="shared" si="10"/>
        <v>36</v>
      </c>
      <c r="N46">
        <f t="shared" si="4"/>
        <v>0</v>
      </c>
      <c r="O46">
        <f t="shared" si="0"/>
        <v>77</v>
      </c>
      <c r="P46">
        <f t="shared" si="8"/>
        <v>77</v>
      </c>
      <c r="Q46">
        <f t="shared" si="11"/>
        <v>75</v>
      </c>
      <c r="R46">
        <f t="shared" si="5"/>
        <v>103</v>
      </c>
      <c r="S46">
        <f t="shared" si="9"/>
        <v>103</v>
      </c>
      <c r="T46">
        <f t="shared" si="12"/>
        <v>100</v>
      </c>
    </row>
    <row r="47" spans="1:20" x14ac:dyDescent="0.35">
      <c r="A47">
        <v>46</v>
      </c>
      <c r="B47" s="1">
        <v>41797</v>
      </c>
      <c r="C47" s="3">
        <f t="shared" si="1"/>
        <v>6</v>
      </c>
      <c r="D47" s="3">
        <f t="shared" si="16"/>
        <v>0</v>
      </c>
      <c r="E47">
        <f t="shared" si="13"/>
        <v>0.62</v>
      </c>
      <c r="F47">
        <f t="shared" si="2"/>
        <v>0.62</v>
      </c>
      <c r="G47">
        <f>600*F47</f>
        <v>372</v>
      </c>
      <c r="H47">
        <f t="shared" si="6"/>
        <v>62</v>
      </c>
      <c r="I47">
        <f t="shared" si="14"/>
        <v>60</v>
      </c>
      <c r="J47">
        <f t="shared" si="15"/>
        <v>212</v>
      </c>
      <c r="K47">
        <f>IF(OR(C47=6, C47 =7), 1, 0)</f>
        <v>1</v>
      </c>
      <c r="L47">
        <f t="shared" si="3"/>
        <v>100</v>
      </c>
      <c r="M47">
        <f t="shared" si="10"/>
        <v>100</v>
      </c>
      <c r="N47">
        <f t="shared" si="4"/>
        <v>0</v>
      </c>
      <c r="O47">
        <f t="shared" si="0"/>
        <v>77</v>
      </c>
      <c r="P47">
        <f t="shared" si="8"/>
        <v>77</v>
      </c>
      <c r="Q47">
        <f t="shared" si="11"/>
        <v>75</v>
      </c>
      <c r="R47">
        <f t="shared" si="5"/>
        <v>103</v>
      </c>
      <c r="S47">
        <f t="shared" si="9"/>
        <v>103</v>
      </c>
      <c r="T47">
        <f t="shared" si="12"/>
        <v>100</v>
      </c>
    </row>
    <row r="48" spans="1:20" x14ac:dyDescent="0.35">
      <c r="A48">
        <v>47</v>
      </c>
      <c r="B48" s="1">
        <v>41798</v>
      </c>
      <c r="C48" s="3">
        <f t="shared" si="1"/>
        <v>7</v>
      </c>
      <c r="D48" s="3">
        <f t="shared" si="16"/>
        <v>0</v>
      </c>
      <c r="E48">
        <f t="shared" si="13"/>
        <v>0.62</v>
      </c>
      <c r="F48">
        <f t="shared" si="2"/>
        <v>0.62</v>
      </c>
      <c r="G48">
        <f>600*F48</f>
        <v>372</v>
      </c>
      <c r="H48">
        <f t="shared" si="6"/>
        <v>62</v>
      </c>
      <c r="I48">
        <f t="shared" si="14"/>
        <v>60</v>
      </c>
      <c r="J48">
        <f t="shared" si="15"/>
        <v>172</v>
      </c>
      <c r="K48">
        <f>IF(OR(C48=6, C48 =7), 1, 0)</f>
        <v>1</v>
      </c>
      <c r="L48">
        <f t="shared" si="3"/>
        <v>100</v>
      </c>
      <c r="M48">
        <f t="shared" si="10"/>
        <v>100</v>
      </c>
      <c r="N48">
        <f t="shared" si="4"/>
        <v>0</v>
      </c>
      <c r="O48">
        <f t="shared" si="0"/>
        <v>77</v>
      </c>
      <c r="P48">
        <f t="shared" si="8"/>
        <v>77</v>
      </c>
      <c r="Q48">
        <f t="shared" si="11"/>
        <v>75</v>
      </c>
      <c r="R48">
        <f t="shared" si="5"/>
        <v>103</v>
      </c>
      <c r="S48">
        <f t="shared" si="9"/>
        <v>103</v>
      </c>
      <c r="T48">
        <f t="shared" si="12"/>
        <v>100</v>
      </c>
    </row>
    <row r="49" spans="1:20" x14ac:dyDescent="0.35">
      <c r="A49">
        <v>48</v>
      </c>
      <c r="B49" s="1">
        <v>41799</v>
      </c>
      <c r="C49" s="3">
        <f t="shared" si="1"/>
        <v>1</v>
      </c>
      <c r="D49" s="3">
        <f t="shared" si="16"/>
        <v>0</v>
      </c>
      <c r="E49">
        <f t="shared" si="13"/>
        <v>0.62</v>
      </c>
      <c r="F49">
        <f t="shared" si="2"/>
        <v>0.62</v>
      </c>
      <c r="G49">
        <f>600*F49</f>
        <v>372</v>
      </c>
      <c r="H49">
        <f t="shared" si="6"/>
        <v>62</v>
      </c>
      <c r="I49">
        <f t="shared" si="14"/>
        <v>60</v>
      </c>
      <c r="J49">
        <f t="shared" si="15"/>
        <v>132</v>
      </c>
      <c r="K49">
        <f>IF(OR(C49=6, C49 =7), 1, 0)</f>
        <v>0</v>
      </c>
      <c r="L49">
        <f t="shared" si="3"/>
        <v>36</v>
      </c>
      <c r="M49">
        <f t="shared" si="10"/>
        <v>36</v>
      </c>
      <c r="N49">
        <f t="shared" si="4"/>
        <v>0</v>
      </c>
      <c r="O49">
        <f t="shared" si="0"/>
        <v>77</v>
      </c>
      <c r="P49">
        <f t="shared" si="8"/>
        <v>77</v>
      </c>
      <c r="Q49">
        <f t="shared" si="11"/>
        <v>75</v>
      </c>
      <c r="R49">
        <f t="shared" si="5"/>
        <v>103</v>
      </c>
      <c r="S49">
        <f t="shared" si="9"/>
        <v>103</v>
      </c>
      <c r="T49">
        <f t="shared" si="12"/>
        <v>100</v>
      </c>
    </row>
    <row r="50" spans="1:20" x14ac:dyDescent="0.35">
      <c r="A50">
        <v>49</v>
      </c>
      <c r="B50" s="1">
        <v>41800</v>
      </c>
      <c r="C50" s="3">
        <f t="shared" si="1"/>
        <v>2</v>
      </c>
      <c r="D50" s="3">
        <f t="shared" si="16"/>
        <v>0</v>
      </c>
      <c r="E50">
        <f t="shared" si="13"/>
        <v>0.62</v>
      </c>
      <c r="F50">
        <f t="shared" si="2"/>
        <v>0.62</v>
      </c>
      <c r="G50">
        <f>600*F50</f>
        <v>372</v>
      </c>
      <c r="H50">
        <f t="shared" si="6"/>
        <v>62</v>
      </c>
      <c r="I50">
        <f t="shared" si="14"/>
        <v>62</v>
      </c>
      <c r="J50">
        <f t="shared" si="15"/>
        <v>158</v>
      </c>
      <c r="K50">
        <f>IF(OR(C50=6, C50 =7), 1, 0)</f>
        <v>0</v>
      </c>
      <c r="L50">
        <f t="shared" si="3"/>
        <v>36</v>
      </c>
      <c r="M50">
        <f t="shared" si="10"/>
        <v>36</v>
      </c>
      <c r="N50">
        <f t="shared" si="4"/>
        <v>0</v>
      </c>
      <c r="O50">
        <f t="shared" si="0"/>
        <v>77</v>
      </c>
      <c r="P50">
        <f t="shared" si="8"/>
        <v>77</v>
      </c>
      <c r="Q50">
        <f t="shared" si="11"/>
        <v>77</v>
      </c>
      <c r="R50">
        <f t="shared" si="5"/>
        <v>103</v>
      </c>
      <c r="S50">
        <f t="shared" si="9"/>
        <v>103</v>
      </c>
      <c r="T50">
        <f t="shared" si="12"/>
        <v>103</v>
      </c>
    </row>
    <row r="51" spans="1:20" x14ac:dyDescent="0.35">
      <c r="A51">
        <v>50</v>
      </c>
      <c r="B51" s="1">
        <v>41801</v>
      </c>
      <c r="C51" s="3">
        <f t="shared" si="1"/>
        <v>3</v>
      </c>
      <c r="D51" s="3">
        <f t="shared" si="16"/>
        <v>1</v>
      </c>
      <c r="E51">
        <f t="shared" si="13"/>
        <v>0.64</v>
      </c>
      <c r="F51">
        <f t="shared" si="2"/>
        <v>0.64</v>
      </c>
      <c r="G51">
        <f>600*F51</f>
        <v>384</v>
      </c>
      <c r="H51">
        <f t="shared" si="6"/>
        <v>62</v>
      </c>
      <c r="I51">
        <f t="shared" si="14"/>
        <v>62</v>
      </c>
      <c r="J51">
        <f t="shared" si="15"/>
        <v>184</v>
      </c>
      <c r="K51">
        <f>IF(OR(C51=6, C51 =7), 1, 0)</f>
        <v>0</v>
      </c>
      <c r="L51">
        <f t="shared" si="3"/>
        <v>36</v>
      </c>
      <c r="M51">
        <f t="shared" si="10"/>
        <v>36</v>
      </c>
      <c r="N51">
        <f t="shared" si="4"/>
        <v>0</v>
      </c>
      <c r="O51">
        <f t="shared" si="0"/>
        <v>80</v>
      </c>
      <c r="P51">
        <f t="shared" si="8"/>
        <v>77</v>
      </c>
      <c r="Q51">
        <f t="shared" si="11"/>
        <v>77</v>
      </c>
      <c r="R51">
        <f t="shared" si="5"/>
        <v>106</v>
      </c>
      <c r="S51">
        <f t="shared" si="9"/>
        <v>103</v>
      </c>
      <c r="T51">
        <f t="shared" si="12"/>
        <v>103</v>
      </c>
    </row>
    <row r="52" spans="1:20" x14ac:dyDescent="0.35">
      <c r="A52">
        <v>51</v>
      </c>
      <c r="B52" s="1">
        <v>41802</v>
      </c>
      <c r="C52" s="3">
        <f t="shared" si="1"/>
        <v>4</v>
      </c>
      <c r="D52" s="3">
        <f t="shared" si="16"/>
        <v>0</v>
      </c>
      <c r="E52">
        <f t="shared" si="13"/>
        <v>0.64</v>
      </c>
      <c r="F52">
        <f t="shared" si="2"/>
        <v>0.64</v>
      </c>
      <c r="G52">
        <f>600*F52</f>
        <v>384</v>
      </c>
      <c r="H52">
        <f t="shared" si="6"/>
        <v>64</v>
      </c>
      <c r="I52">
        <f t="shared" si="14"/>
        <v>62</v>
      </c>
      <c r="J52">
        <f t="shared" si="15"/>
        <v>210</v>
      </c>
      <c r="K52">
        <f>IF(OR(C52=6, C52 =7), 1, 0)</f>
        <v>0</v>
      </c>
      <c r="L52">
        <f t="shared" si="3"/>
        <v>36</v>
      </c>
      <c r="M52">
        <f t="shared" si="10"/>
        <v>36</v>
      </c>
      <c r="N52">
        <f t="shared" si="4"/>
        <v>0</v>
      </c>
      <c r="O52">
        <f t="shared" si="0"/>
        <v>80</v>
      </c>
      <c r="P52">
        <f t="shared" si="8"/>
        <v>80</v>
      </c>
      <c r="Q52">
        <f t="shared" si="11"/>
        <v>77</v>
      </c>
      <c r="R52">
        <f t="shared" si="5"/>
        <v>106</v>
      </c>
      <c r="S52">
        <f t="shared" si="9"/>
        <v>106</v>
      </c>
      <c r="T52">
        <f t="shared" si="12"/>
        <v>103</v>
      </c>
    </row>
    <row r="53" spans="1:20" x14ac:dyDescent="0.35">
      <c r="A53">
        <v>52</v>
      </c>
      <c r="B53" s="1">
        <v>41803</v>
      </c>
      <c r="C53" s="3">
        <f t="shared" si="1"/>
        <v>5</v>
      </c>
      <c r="D53" s="3">
        <f t="shared" si="16"/>
        <v>0</v>
      </c>
      <c r="E53">
        <f t="shared" si="13"/>
        <v>0.64</v>
      </c>
      <c r="F53">
        <f t="shared" si="2"/>
        <v>0.64</v>
      </c>
      <c r="G53">
        <f>600*F53</f>
        <v>384</v>
      </c>
      <c r="H53">
        <f t="shared" si="6"/>
        <v>64</v>
      </c>
      <c r="I53">
        <f t="shared" si="14"/>
        <v>62</v>
      </c>
      <c r="J53">
        <f t="shared" si="15"/>
        <v>236</v>
      </c>
      <c r="K53">
        <f>IF(OR(C53=6, C53 =7), 1, 0)</f>
        <v>0</v>
      </c>
      <c r="L53">
        <f t="shared" si="3"/>
        <v>36</v>
      </c>
      <c r="M53">
        <f t="shared" si="10"/>
        <v>36</v>
      </c>
      <c r="N53">
        <f t="shared" si="4"/>
        <v>0</v>
      </c>
      <c r="O53">
        <f t="shared" si="0"/>
        <v>80</v>
      </c>
      <c r="P53">
        <f t="shared" si="8"/>
        <v>80</v>
      </c>
      <c r="Q53">
        <f t="shared" si="11"/>
        <v>77</v>
      </c>
      <c r="R53">
        <f t="shared" si="5"/>
        <v>106</v>
      </c>
      <c r="S53">
        <f t="shared" si="9"/>
        <v>106</v>
      </c>
      <c r="T53">
        <f t="shared" si="12"/>
        <v>103</v>
      </c>
    </row>
    <row r="54" spans="1:20" x14ac:dyDescent="0.35">
      <c r="A54">
        <v>53</v>
      </c>
      <c r="B54" s="1">
        <v>41804</v>
      </c>
      <c r="C54" s="3">
        <f t="shared" si="1"/>
        <v>6</v>
      </c>
      <c r="D54" s="3">
        <f t="shared" si="16"/>
        <v>0</v>
      </c>
      <c r="E54">
        <f t="shared" si="13"/>
        <v>0.64</v>
      </c>
      <c r="F54">
        <f t="shared" si="2"/>
        <v>0.64</v>
      </c>
      <c r="G54">
        <f>600*F54</f>
        <v>384</v>
      </c>
      <c r="H54">
        <f t="shared" si="6"/>
        <v>64</v>
      </c>
      <c r="I54">
        <f t="shared" si="14"/>
        <v>62</v>
      </c>
      <c r="J54">
        <f t="shared" si="15"/>
        <v>262</v>
      </c>
      <c r="K54">
        <f>IF(OR(C54=6, C54 =7), 1, 0)</f>
        <v>1</v>
      </c>
      <c r="L54">
        <f t="shared" si="3"/>
        <v>100</v>
      </c>
      <c r="M54">
        <f t="shared" si="10"/>
        <v>100</v>
      </c>
      <c r="N54">
        <f t="shared" si="4"/>
        <v>0</v>
      </c>
      <c r="O54">
        <f t="shared" si="0"/>
        <v>80</v>
      </c>
      <c r="P54">
        <f t="shared" si="8"/>
        <v>80</v>
      </c>
      <c r="Q54">
        <f t="shared" si="11"/>
        <v>77</v>
      </c>
      <c r="R54">
        <f t="shared" si="5"/>
        <v>106</v>
      </c>
      <c r="S54">
        <f t="shared" si="9"/>
        <v>106</v>
      </c>
      <c r="T54">
        <f t="shared" si="12"/>
        <v>103</v>
      </c>
    </row>
    <row r="55" spans="1:20" x14ac:dyDescent="0.35">
      <c r="A55">
        <v>54</v>
      </c>
      <c r="B55" s="1">
        <v>41805</v>
      </c>
      <c r="C55" s="3">
        <f t="shared" si="1"/>
        <v>7</v>
      </c>
      <c r="D55" s="3">
        <f t="shared" si="16"/>
        <v>0</v>
      </c>
      <c r="E55">
        <f t="shared" si="13"/>
        <v>0.64</v>
      </c>
      <c r="F55">
        <f t="shared" si="2"/>
        <v>0.64</v>
      </c>
      <c r="G55">
        <f>600*F55</f>
        <v>384</v>
      </c>
      <c r="H55">
        <f t="shared" si="6"/>
        <v>64</v>
      </c>
      <c r="I55">
        <f t="shared" si="14"/>
        <v>62</v>
      </c>
      <c r="J55">
        <f t="shared" si="15"/>
        <v>224</v>
      </c>
      <c r="K55">
        <f>IF(OR(C55=6, C55 =7), 1, 0)</f>
        <v>1</v>
      </c>
      <c r="L55">
        <f t="shared" si="3"/>
        <v>100</v>
      </c>
      <c r="M55">
        <f t="shared" si="10"/>
        <v>100</v>
      </c>
      <c r="N55">
        <f t="shared" si="4"/>
        <v>0</v>
      </c>
      <c r="O55">
        <f t="shared" si="0"/>
        <v>80</v>
      </c>
      <c r="P55">
        <f t="shared" si="8"/>
        <v>80</v>
      </c>
      <c r="Q55">
        <f t="shared" si="11"/>
        <v>77</v>
      </c>
      <c r="R55">
        <f t="shared" si="5"/>
        <v>106</v>
      </c>
      <c r="S55">
        <f t="shared" si="9"/>
        <v>106</v>
      </c>
      <c r="T55">
        <f t="shared" si="12"/>
        <v>103</v>
      </c>
    </row>
    <row r="56" spans="1:20" x14ac:dyDescent="0.35">
      <c r="A56">
        <v>55</v>
      </c>
      <c r="B56" s="1">
        <v>41806</v>
      </c>
      <c r="C56" s="3">
        <f t="shared" si="1"/>
        <v>1</v>
      </c>
      <c r="D56" s="3">
        <f t="shared" si="16"/>
        <v>0</v>
      </c>
      <c r="E56">
        <f t="shared" si="13"/>
        <v>0.64</v>
      </c>
      <c r="F56">
        <f t="shared" si="2"/>
        <v>0.64</v>
      </c>
      <c r="G56">
        <f>600*F56</f>
        <v>384</v>
      </c>
      <c r="H56">
        <f t="shared" si="6"/>
        <v>64</v>
      </c>
      <c r="I56">
        <f t="shared" si="14"/>
        <v>62</v>
      </c>
      <c r="J56">
        <f t="shared" si="15"/>
        <v>186</v>
      </c>
      <c r="K56">
        <f>IF(OR(C56=6, C56 =7), 1, 0)</f>
        <v>0</v>
      </c>
      <c r="L56">
        <f t="shared" si="3"/>
        <v>36</v>
      </c>
      <c r="M56">
        <f t="shared" si="10"/>
        <v>36</v>
      </c>
      <c r="N56">
        <f t="shared" si="4"/>
        <v>0</v>
      </c>
      <c r="O56">
        <f t="shared" si="0"/>
        <v>80</v>
      </c>
      <c r="P56">
        <f t="shared" si="8"/>
        <v>80</v>
      </c>
      <c r="Q56">
        <f t="shared" si="11"/>
        <v>77</v>
      </c>
      <c r="R56">
        <f t="shared" si="5"/>
        <v>106</v>
      </c>
      <c r="S56">
        <f t="shared" si="9"/>
        <v>106</v>
      </c>
      <c r="T56">
        <f t="shared" si="12"/>
        <v>103</v>
      </c>
    </row>
    <row r="57" spans="1:20" x14ac:dyDescent="0.35">
      <c r="A57">
        <v>56</v>
      </c>
      <c r="B57" s="1">
        <v>41807</v>
      </c>
      <c r="C57" s="3">
        <f t="shared" si="1"/>
        <v>2</v>
      </c>
      <c r="D57" s="3">
        <f t="shared" si="16"/>
        <v>0</v>
      </c>
      <c r="E57">
        <f t="shared" si="13"/>
        <v>0.64</v>
      </c>
      <c r="F57">
        <f t="shared" si="2"/>
        <v>0.64</v>
      </c>
      <c r="G57">
        <f>600*F57</f>
        <v>384</v>
      </c>
      <c r="H57">
        <f t="shared" si="6"/>
        <v>64</v>
      </c>
      <c r="I57">
        <f t="shared" si="14"/>
        <v>64</v>
      </c>
      <c r="J57">
        <f t="shared" si="15"/>
        <v>214</v>
      </c>
      <c r="K57">
        <f>IF(OR(C57=6, C57 =7), 1, 0)</f>
        <v>0</v>
      </c>
      <c r="L57">
        <f t="shared" si="3"/>
        <v>36</v>
      </c>
      <c r="M57">
        <f t="shared" si="10"/>
        <v>36</v>
      </c>
      <c r="N57">
        <f t="shared" si="4"/>
        <v>0</v>
      </c>
      <c r="O57">
        <f t="shared" si="0"/>
        <v>80</v>
      </c>
      <c r="P57">
        <f t="shared" si="8"/>
        <v>80</v>
      </c>
      <c r="Q57">
        <f t="shared" si="11"/>
        <v>80</v>
      </c>
      <c r="R57">
        <f t="shared" si="5"/>
        <v>106</v>
      </c>
      <c r="S57">
        <f t="shared" si="9"/>
        <v>106</v>
      </c>
      <c r="T57">
        <f t="shared" si="12"/>
        <v>106</v>
      </c>
    </row>
    <row r="58" spans="1:20" x14ac:dyDescent="0.35">
      <c r="A58">
        <v>57</v>
      </c>
      <c r="B58" s="1">
        <v>41808</v>
      </c>
      <c r="C58" s="3">
        <f t="shared" si="1"/>
        <v>3</v>
      </c>
      <c r="D58" s="3">
        <f t="shared" si="16"/>
        <v>1</v>
      </c>
      <c r="E58">
        <f t="shared" si="13"/>
        <v>0.67</v>
      </c>
      <c r="F58">
        <f t="shared" si="2"/>
        <v>0.67</v>
      </c>
      <c r="G58">
        <f>600*F58</f>
        <v>402</v>
      </c>
      <c r="H58">
        <f t="shared" si="6"/>
        <v>64</v>
      </c>
      <c r="I58">
        <f t="shared" si="14"/>
        <v>64</v>
      </c>
      <c r="J58">
        <f t="shared" si="15"/>
        <v>242</v>
      </c>
      <c r="K58">
        <f>IF(OR(C58=6, C58 =7), 1, 0)</f>
        <v>0</v>
      </c>
      <c r="L58">
        <f t="shared" si="3"/>
        <v>36</v>
      </c>
      <c r="M58">
        <f t="shared" si="10"/>
        <v>36</v>
      </c>
      <c r="N58">
        <f t="shared" si="4"/>
        <v>0</v>
      </c>
      <c r="O58">
        <f t="shared" si="0"/>
        <v>83</v>
      </c>
      <c r="P58">
        <f t="shared" si="8"/>
        <v>80</v>
      </c>
      <c r="Q58">
        <f t="shared" si="11"/>
        <v>80</v>
      </c>
      <c r="R58">
        <f t="shared" si="5"/>
        <v>111</v>
      </c>
      <c r="S58">
        <f t="shared" si="9"/>
        <v>106</v>
      </c>
      <c r="T58">
        <f t="shared" si="12"/>
        <v>106</v>
      </c>
    </row>
    <row r="59" spans="1:20" x14ac:dyDescent="0.35">
      <c r="A59">
        <v>58</v>
      </c>
      <c r="B59" s="1">
        <v>41809</v>
      </c>
      <c r="C59" s="3">
        <f t="shared" si="1"/>
        <v>4</v>
      </c>
      <c r="D59" s="3">
        <f t="shared" si="16"/>
        <v>0</v>
      </c>
      <c r="E59">
        <f t="shared" si="13"/>
        <v>0.67</v>
      </c>
      <c r="F59">
        <f t="shared" si="2"/>
        <v>0.67</v>
      </c>
      <c r="G59">
        <f>600*F59</f>
        <v>402</v>
      </c>
      <c r="H59">
        <f t="shared" si="6"/>
        <v>67</v>
      </c>
      <c r="I59">
        <f t="shared" si="14"/>
        <v>64</v>
      </c>
      <c r="J59">
        <f t="shared" si="15"/>
        <v>270</v>
      </c>
      <c r="K59">
        <f>IF(OR(C59=6, C59 =7), 1, 0)</f>
        <v>0</v>
      </c>
      <c r="L59">
        <f t="shared" si="3"/>
        <v>36</v>
      </c>
      <c r="M59">
        <f t="shared" si="10"/>
        <v>36</v>
      </c>
      <c r="N59">
        <f t="shared" si="4"/>
        <v>0</v>
      </c>
      <c r="O59">
        <f t="shared" si="0"/>
        <v>83</v>
      </c>
      <c r="P59">
        <f t="shared" si="8"/>
        <v>83</v>
      </c>
      <c r="Q59">
        <f t="shared" si="11"/>
        <v>80</v>
      </c>
      <c r="R59">
        <f t="shared" si="5"/>
        <v>111</v>
      </c>
      <c r="S59">
        <f t="shared" si="9"/>
        <v>111</v>
      </c>
      <c r="T59">
        <f t="shared" si="12"/>
        <v>106</v>
      </c>
    </row>
    <row r="60" spans="1:20" x14ac:dyDescent="0.35">
      <c r="A60">
        <v>59</v>
      </c>
      <c r="B60" s="1">
        <v>41810</v>
      </c>
      <c r="C60" s="3">
        <f t="shared" si="1"/>
        <v>5</v>
      </c>
      <c r="D60" s="3">
        <f t="shared" si="16"/>
        <v>0</v>
      </c>
      <c r="E60">
        <f t="shared" si="13"/>
        <v>0.67</v>
      </c>
      <c r="F60">
        <f t="shared" si="2"/>
        <v>0.67</v>
      </c>
      <c r="G60">
        <f>600*F60</f>
        <v>402</v>
      </c>
      <c r="H60">
        <f t="shared" si="6"/>
        <v>67</v>
      </c>
      <c r="I60">
        <f t="shared" si="14"/>
        <v>64</v>
      </c>
      <c r="J60">
        <f t="shared" si="15"/>
        <v>298</v>
      </c>
      <c r="K60">
        <f>IF(OR(C60=6, C60 =7), 1, 0)</f>
        <v>0</v>
      </c>
      <c r="L60">
        <f t="shared" si="3"/>
        <v>36</v>
      </c>
      <c r="M60">
        <f t="shared" si="10"/>
        <v>36</v>
      </c>
      <c r="N60">
        <f t="shared" si="4"/>
        <v>0</v>
      </c>
      <c r="O60">
        <f t="shared" si="0"/>
        <v>83</v>
      </c>
      <c r="P60">
        <f t="shared" si="8"/>
        <v>83</v>
      </c>
      <c r="Q60">
        <f t="shared" si="11"/>
        <v>80</v>
      </c>
      <c r="R60">
        <f t="shared" si="5"/>
        <v>111</v>
      </c>
      <c r="S60">
        <f t="shared" si="9"/>
        <v>111</v>
      </c>
      <c r="T60">
        <f t="shared" si="12"/>
        <v>106</v>
      </c>
    </row>
    <row r="61" spans="1:20" x14ac:dyDescent="0.35">
      <c r="A61">
        <v>60</v>
      </c>
      <c r="B61" s="1">
        <v>41811</v>
      </c>
      <c r="C61" s="3">
        <f t="shared" si="1"/>
        <v>6</v>
      </c>
      <c r="D61" s="3">
        <f t="shared" si="16"/>
        <v>0</v>
      </c>
      <c r="E61">
        <f t="shared" si="13"/>
        <v>0.67</v>
      </c>
      <c r="F61">
        <f t="shared" si="2"/>
        <v>0.67</v>
      </c>
      <c r="G61">
        <f>600*F61</f>
        <v>402</v>
      </c>
      <c r="H61">
        <f t="shared" si="6"/>
        <v>67</v>
      </c>
      <c r="I61">
        <f t="shared" si="14"/>
        <v>64</v>
      </c>
      <c r="J61">
        <f t="shared" si="15"/>
        <v>326</v>
      </c>
      <c r="K61">
        <f>IF(OR(C61=6, C61 =7), 1, 0)</f>
        <v>1</v>
      </c>
      <c r="L61">
        <f t="shared" si="3"/>
        <v>100</v>
      </c>
      <c r="M61">
        <f t="shared" si="10"/>
        <v>100</v>
      </c>
      <c r="N61">
        <f t="shared" si="4"/>
        <v>0</v>
      </c>
      <c r="O61">
        <f t="shared" si="0"/>
        <v>83</v>
      </c>
      <c r="P61">
        <f t="shared" si="8"/>
        <v>83</v>
      </c>
      <c r="Q61">
        <f t="shared" si="11"/>
        <v>80</v>
      </c>
      <c r="R61">
        <f t="shared" si="5"/>
        <v>111</v>
      </c>
      <c r="S61">
        <f t="shared" si="9"/>
        <v>111</v>
      </c>
      <c r="T61">
        <f t="shared" si="12"/>
        <v>106</v>
      </c>
    </row>
    <row r="62" spans="1:20" x14ac:dyDescent="0.35">
      <c r="A62">
        <v>61</v>
      </c>
      <c r="B62" s="1">
        <v>41812</v>
      </c>
      <c r="C62" s="3">
        <f t="shared" si="1"/>
        <v>7</v>
      </c>
      <c r="D62" s="3">
        <f t="shared" si="16"/>
        <v>0</v>
      </c>
      <c r="E62">
        <f t="shared" si="13"/>
        <v>0.67</v>
      </c>
      <c r="F62">
        <f t="shared" si="2"/>
        <v>0.67</v>
      </c>
      <c r="G62">
        <f>600*F62</f>
        <v>402</v>
      </c>
      <c r="H62">
        <f t="shared" si="6"/>
        <v>67</v>
      </c>
      <c r="I62">
        <f t="shared" si="14"/>
        <v>64</v>
      </c>
      <c r="J62">
        <f t="shared" si="15"/>
        <v>290</v>
      </c>
      <c r="K62">
        <f>IF(OR(C62=6, C62 =7), 1, 0)</f>
        <v>1</v>
      </c>
      <c r="L62">
        <f t="shared" si="3"/>
        <v>100</v>
      </c>
      <c r="M62">
        <f t="shared" si="10"/>
        <v>100</v>
      </c>
      <c r="N62">
        <f t="shared" si="4"/>
        <v>0</v>
      </c>
      <c r="O62">
        <f t="shared" si="0"/>
        <v>83</v>
      </c>
      <c r="P62">
        <f t="shared" si="8"/>
        <v>83</v>
      </c>
      <c r="Q62">
        <f t="shared" si="11"/>
        <v>80</v>
      </c>
      <c r="R62">
        <f t="shared" si="5"/>
        <v>111</v>
      </c>
      <c r="S62">
        <f t="shared" si="9"/>
        <v>111</v>
      </c>
      <c r="T62">
        <f t="shared" si="12"/>
        <v>106</v>
      </c>
    </row>
    <row r="63" spans="1:20" x14ac:dyDescent="0.35">
      <c r="A63">
        <v>62</v>
      </c>
      <c r="B63" s="1">
        <v>41813</v>
      </c>
      <c r="C63" s="3">
        <f t="shared" si="1"/>
        <v>1</v>
      </c>
      <c r="D63" s="3">
        <f t="shared" si="16"/>
        <v>0</v>
      </c>
      <c r="E63">
        <f t="shared" si="13"/>
        <v>0.67</v>
      </c>
      <c r="F63">
        <f t="shared" si="2"/>
        <v>0.67</v>
      </c>
      <c r="G63">
        <f>600*F63</f>
        <v>402</v>
      </c>
      <c r="H63">
        <f t="shared" si="6"/>
        <v>67</v>
      </c>
      <c r="I63">
        <f t="shared" si="14"/>
        <v>64</v>
      </c>
      <c r="J63">
        <f t="shared" si="15"/>
        <v>254</v>
      </c>
      <c r="K63">
        <f>IF(OR(C63=6, C63 =7), 1, 0)</f>
        <v>0</v>
      </c>
      <c r="L63">
        <f t="shared" si="3"/>
        <v>36</v>
      </c>
      <c r="M63">
        <f t="shared" si="10"/>
        <v>36</v>
      </c>
      <c r="N63">
        <f t="shared" si="4"/>
        <v>0</v>
      </c>
      <c r="O63">
        <f t="shared" si="0"/>
        <v>83</v>
      </c>
      <c r="P63">
        <f t="shared" si="8"/>
        <v>83</v>
      </c>
      <c r="Q63">
        <f t="shared" si="11"/>
        <v>80</v>
      </c>
      <c r="R63">
        <f t="shared" si="5"/>
        <v>111</v>
      </c>
      <c r="S63">
        <f t="shared" si="9"/>
        <v>111</v>
      </c>
      <c r="T63">
        <f t="shared" si="12"/>
        <v>106</v>
      </c>
    </row>
    <row r="64" spans="1:20" x14ac:dyDescent="0.35">
      <c r="A64">
        <v>63</v>
      </c>
      <c r="B64" s="1">
        <v>41814</v>
      </c>
      <c r="C64" s="3">
        <f t="shared" si="1"/>
        <v>2</v>
      </c>
      <c r="D64" s="3">
        <f t="shared" si="16"/>
        <v>0</v>
      </c>
      <c r="E64">
        <f t="shared" si="13"/>
        <v>0.67</v>
      </c>
      <c r="F64">
        <f t="shared" si="2"/>
        <v>0.67</v>
      </c>
      <c r="G64">
        <f>600*F64</f>
        <v>402</v>
      </c>
      <c r="H64">
        <f t="shared" si="6"/>
        <v>67</v>
      </c>
      <c r="I64">
        <f t="shared" si="14"/>
        <v>67</v>
      </c>
      <c r="J64">
        <f t="shared" si="15"/>
        <v>285</v>
      </c>
      <c r="K64">
        <f>IF(OR(C64=6, C64 =7), 1, 0)</f>
        <v>0</v>
      </c>
      <c r="L64">
        <f t="shared" si="3"/>
        <v>36</v>
      </c>
      <c r="M64">
        <f t="shared" si="10"/>
        <v>36</v>
      </c>
      <c r="N64">
        <f t="shared" si="4"/>
        <v>0</v>
      </c>
      <c r="O64">
        <f t="shared" si="0"/>
        <v>83</v>
      </c>
      <c r="P64">
        <f t="shared" si="8"/>
        <v>83</v>
      </c>
      <c r="Q64">
        <f t="shared" si="11"/>
        <v>83</v>
      </c>
      <c r="R64">
        <f t="shared" si="5"/>
        <v>111</v>
      </c>
      <c r="S64">
        <f t="shared" si="9"/>
        <v>111</v>
      </c>
      <c r="T64">
        <f t="shared" si="12"/>
        <v>111</v>
      </c>
    </row>
    <row r="65" spans="1:20" x14ac:dyDescent="0.35">
      <c r="A65">
        <v>64</v>
      </c>
      <c r="B65" s="1">
        <v>41815</v>
      </c>
      <c r="C65" s="3">
        <f t="shared" si="1"/>
        <v>3</v>
      </c>
      <c r="D65" s="3">
        <f t="shared" si="16"/>
        <v>1</v>
      </c>
      <c r="E65">
        <f>ROUND(IF(D65, E64*0.9, E64), 2)</f>
        <v>0.6</v>
      </c>
      <c r="F65">
        <f t="shared" si="2"/>
        <v>0.6</v>
      </c>
      <c r="G65">
        <f>600*F65</f>
        <v>360</v>
      </c>
      <c r="H65">
        <f t="shared" si="6"/>
        <v>67</v>
      </c>
      <c r="I65">
        <f t="shared" si="14"/>
        <v>67</v>
      </c>
      <c r="J65">
        <f t="shared" si="15"/>
        <v>316</v>
      </c>
      <c r="K65">
        <f>IF(OR(C65=6, C65 =7), 1, 0)</f>
        <v>0</v>
      </c>
      <c r="L65">
        <f t="shared" si="3"/>
        <v>36</v>
      </c>
      <c r="M65">
        <f t="shared" si="10"/>
        <v>36</v>
      </c>
      <c r="N65">
        <f t="shared" si="4"/>
        <v>0</v>
      </c>
      <c r="O65">
        <f t="shared" si="0"/>
        <v>75</v>
      </c>
      <c r="P65">
        <f t="shared" si="8"/>
        <v>83</v>
      </c>
      <c r="Q65">
        <f t="shared" si="11"/>
        <v>83</v>
      </c>
      <c r="R65">
        <f t="shared" si="5"/>
        <v>100</v>
      </c>
      <c r="S65">
        <f t="shared" si="9"/>
        <v>111</v>
      </c>
      <c r="T65">
        <f t="shared" si="12"/>
        <v>111</v>
      </c>
    </row>
    <row r="66" spans="1:20" x14ac:dyDescent="0.35">
      <c r="A66">
        <v>65</v>
      </c>
      <c r="B66" s="1">
        <v>41816</v>
      </c>
      <c r="C66" s="3">
        <f t="shared" si="1"/>
        <v>4</v>
      </c>
      <c r="D66" s="3">
        <f t="shared" si="16"/>
        <v>0</v>
      </c>
      <c r="E66">
        <f t="shared" ref="E66:E129" si="17">ROUND(IF(D66, E65*0.9, E65), 2)</f>
        <v>0.6</v>
      </c>
      <c r="F66">
        <f t="shared" si="2"/>
        <v>0.6</v>
      </c>
      <c r="G66">
        <f>600*F66</f>
        <v>360</v>
      </c>
      <c r="H66">
        <f t="shared" si="6"/>
        <v>60</v>
      </c>
      <c r="I66">
        <f t="shared" si="14"/>
        <v>67</v>
      </c>
      <c r="J66">
        <f t="shared" si="15"/>
        <v>347</v>
      </c>
      <c r="K66">
        <f>IF(OR(C66=6, C66 =7), 1, 0)</f>
        <v>0</v>
      </c>
      <c r="L66">
        <f t="shared" si="3"/>
        <v>36</v>
      </c>
      <c r="M66">
        <f t="shared" si="10"/>
        <v>36</v>
      </c>
      <c r="N66">
        <f t="shared" si="4"/>
        <v>0</v>
      </c>
      <c r="O66">
        <f t="shared" si="0"/>
        <v>75</v>
      </c>
      <c r="P66">
        <f t="shared" si="8"/>
        <v>75</v>
      </c>
      <c r="Q66">
        <f t="shared" si="11"/>
        <v>83</v>
      </c>
      <c r="R66">
        <f t="shared" si="5"/>
        <v>100</v>
      </c>
      <c r="S66">
        <f t="shared" si="9"/>
        <v>100</v>
      </c>
      <c r="T66">
        <f t="shared" si="12"/>
        <v>111</v>
      </c>
    </row>
    <row r="67" spans="1:20" x14ac:dyDescent="0.35">
      <c r="A67">
        <v>66</v>
      </c>
      <c r="B67" s="1">
        <v>41817</v>
      </c>
      <c r="C67" s="3">
        <f t="shared" ref="C67:C130" si="18">WEEKDAY(B67,2)</f>
        <v>5</v>
      </c>
      <c r="D67" s="3">
        <f t="shared" si="16"/>
        <v>0</v>
      </c>
      <c r="E67">
        <f t="shared" si="17"/>
        <v>0.6</v>
      </c>
      <c r="F67">
        <f t="shared" ref="F67:F130" si="19">ROUND(E67, 2)</f>
        <v>0.6</v>
      </c>
      <c r="G67">
        <f>600*F67</f>
        <v>360</v>
      </c>
      <c r="H67">
        <f t="shared" si="6"/>
        <v>60</v>
      </c>
      <c r="I67">
        <f t="shared" si="14"/>
        <v>67</v>
      </c>
      <c r="J67">
        <f t="shared" si="15"/>
        <v>378</v>
      </c>
      <c r="K67">
        <f>IF(OR(C67=6, C67 =7), 1, 0)</f>
        <v>0</v>
      </c>
      <c r="L67">
        <f t="shared" ref="L67:L130" si="20">IF(K67, IF(J67-100 &lt; 0, J67, 100),IF(J67-36 &lt; 0, J67, 36))</f>
        <v>36</v>
      </c>
      <c r="M67">
        <f t="shared" si="10"/>
        <v>36</v>
      </c>
      <c r="N67">
        <f t="shared" ref="N67:N130" si="21">IF(M67&gt;L67, 1, 0)</f>
        <v>0</v>
      </c>
      <c r="O67">
        <f t="shared" ref="O67:O130" si="22">INT(G67/0.8/6)</f>
        <v>75</v>
      </c>
      <c r="P67">
        <f t="shared" si="8"/>
        <v>75</v>
      </c>
      <c r="Q67">
        <f t="shared" si="11"/>
        <v>83</v>
      </c>
      <c r="R67">
        <f t="shared" ref="R67:R130" si="23">INT(G67/0.6/6)</f>
        <v>100</v>
      </c>
      <c r="S67">
        <f t="shared" si="9"/>
        <v>100</v>
      </c>
      <c r="T67">
        <f t="shared" si="12"/>
        <v>111</v>
      </c>
    </row>
    <row r="68" spans="1:20" x14ac:dyDescent="0.35">
      <c r="A68">
        <v>67</v>
      </c>
      <c r="B68" s="1">
        <v>41818</v>
      </c>
      <c r="C68" s="3">
        <f t="shared" si="18"/>
        <v>6</v>
      </c>
      <c r="D68" s="3">
        <f t="shared" si="16"/>
        <v>0</v>
      </c>
      <c r="E68">
        <f t="shared" si="17"/>
        <v>0.6</v>
      </c>
      <c r="F68">
        <f t="shared" si="19"/>
        <v>0.6</v>
      </c>
      <c r="G68">
        <f>600*F68</f>
        <v>360</v>
      </c>
      <c r="H68">
        <f t="shared" ref="H68:H131" si="24">G67/6</f>
        <v>60</v>
      </c>
      <c r="I68">
        <f t="shared" si="14"/>
        <v>67</v>
      </c>
      <c r="J68">
        <f t="shared" si="15"/>
        <v>409</v>
      </c>
      <c r="K68">
        <f>IF(OR(C68=6, C68 =7), 1, 0)</f>
        <v>1</v>
      </c>
      <c r="L68">
        <f t="shared" si="20"/>
        <v>100</v>
      </c>
      <c r="M68">
        <f t="shared" si="10"/>
        <v>100</v>
      </c>
      <c r="N68">
        <f t="shared" si="21"/>
        <v>0</v>
      </c>
      <c r="O68">
        <f t="shared" si="22"/>
        <v>75</v>
      </c>
      <c r="P68">
        <f t="shared" ref="P68:P131" si="25">O67</f>
        <v>75</v>
      </c>
      <c r="Q68">
        <f t="shared" si="11"/>
        <v>83</v>
      </c>
      <c r="R68">
        <f t="shared" si="23"/>
        <v>100</v>
      </c>
      <c r="S68">
        <f t="shared" ref="S68:S131" si="26">R67</f>
        <v>100</v>
      </c>
      <c r="T68">
        <f t="shared" si="12"/>
        <v>111</v>
      </c>
    </row>
    <row r="69" spans="1:20" x14ac:dyDescent="0.35">
      <c r="A69">
        <v>68</v>
      </c>
      <c r="B69" s="1">
        <v>41819</v>
      </c>
      <c r="C69" s="3">
        <f t="shared" si="18"/>
        <v>7</v>
      </c>
      <c r="D69" s="3">
        <f t="shared" si="16"/>
        <v>0</v>
      </c>
      <c r="E69">
        <f t="shared" si="17"/>
        <v>0.6</v>
      </c>
      <c r="F69">
        <f t="shared" si="19"/>
        <v>0.6</v>
      </c>
      <c r="G69">
        <f>600*F69</f>
        <v>360</v>
      </c>
      <c r="H69">
        <f t="shared" si="24"/>
        <v>60</v>
      </c>
      <c r="I69">
        <f t="shared" si="14"/>
        <v>67</v>
      </c>
      <c r="J69">
        <f t="shared" si="15"/>
        <v>376</v>
      </c>
      <c r="K69">
        <f>IF(OR(C69=6, C69 =7), 1, 0)</f>
        <v>1</v>
      </c>
      <c r="L69">
        <f t="shared" si="20"/>
        <v>100</v>
      </c>
      <c r="M69">
        <f t="shared" si="10"/>
        <v>100</v>
      </c>
      <c r="N69">
        <f t="shared" si="21"/>
        <v>0</v>
      </c>
      <c r="O69">
        <f t="shared" si="22"/>
        <v>75</v>
      </c>
      <c r="P69">
        <f t="shared" si="25"/>
        <v>75</v>
      </c>
      <c r="Q69">
        <f t="shared" si="11"/>
        <v>83</v>
      </c>
      <c r="R69">
        <f t="shared" si="23"/>
        <v>100</v>
      </c>
      <c r="S69">
        <f t="shared" si="26"/>
        <v>100</v>
      </c>
      <c r="T69">
        <f t="shared" si="12"/>
        <v>111</v>
      </c>
    </row>
    <row r="70" spans="1:20" x14ac:dyDescent="0.35">
      <c r="A70">
        <v>69</v>
      </c>
      <c r="B70" s="1">
        <v>41820</v>
      </c>
      <c r="C70" s="3">
        <f t="shared" si="18"/>
        <v>1</v>
      </c>
      <c r="D70" s="3">
        <f t="shared" si="16"/>
        <v>0</v>
      </c>
      <c r="E70">
        <f t="shared" si="17"/>
        <v>0.6</v>
      </c>
      <c r="F70">
        <f t="shared" si="19"/>
        <v>0.6</v>
      </c>
      <c r="G70">
        <f>600*F70</f>
        <v>360</v>
      </c>
      <c r="H70">
        <f t="shared" si="24"/>
        <v>60</v>
      </c>
      <c r="I70">
        <f t="shared" si="14"/>
        <v>67</v>
      </c>
      <c r="J70">
        <f t="shared" si="15"/>
        <v>343</v>
      </c>
      <c r="K70">
        <f>IF(OR(C70=6, C70 =7), 1, 0)</f>
        <v>0</v>
      </c>
      <c r="L70">
        <f t="shared" si="20"/>
        <v>36</v>
      </c>
      <c r="M70">
        <f t="shared" si="10"/>
        <v>36</v>
      </c>
      <c r="N70">
        <f t="shared" si="21"/>
        <v>0</v>
      </c>
      <c r="O70">
        <f t="shared" si="22"/>
        <v>75</v>
      </c>
      <c r="P70">
        <f t="shared" si="25"/>
        <v>75</v>
      </c>
      <c r="Q70">
        <f t="shared" si="11"/>
        <v>83</v>
      </c>
      <c r="R70">
        <f t="shared" si="23"/>
        <v>100</v>
      </c>
      <c r="S70">
        <f t="shared" si="26"/>
        <v>100</v>
      </c>
      <c r="T70">
        <f t="shared" si="12"/>
        <v>111</v>
      </c>
    </row>
    <row r="71" spans="1:20" x14ac:dyDescent="0.35">
      <c r="A71">
        <v>70</v>
      </c>
      <c r="B71" s="1">
        <v>41821</v>
      </c>
      <c r="C71" s="3">
        <f t="shared" si="18"/>
        <v>2</v>
      </c>
      <c r="D71" s="3">
        <f t="shared" si="16"/>
        <v>0</v>
      </c>
      <c r="E71">
        <f t="shared" si="17"/>
        <v>0.6</v>
      </c>
      <c r="F71">
        <f t="shared" si="19"/>
        <v>0.6</v>
      </c>
      <c r="G71">
        <f>600*F71</f>
        <v>360</v>
      </c>
      <c r="H71">
        <f t="shared" si="24"/>
        <v>60</v>
      </c>
      <c r="I71">
        <f t="shared" si="14"/>
        <v>60</v>
      </c>
      <c r="J71">
        <f t="shared" si="15"/>
        <v>367</v>
      </c>
      <c r="K71">
        <f>IF(OR(C71=6, C71 =7), 1, 0)</f>
        <v>0</v>
      </c>
      <c r="L71">
        <f t="shared" si="20"/>
        <v>36</v>
      </c>
      <c r="M71">
        <f t="shared" si="10"/>
        <v>36</v>
      </c>
      <c r="N71">
        <f t="shared" si="21"/>
        <v>0</v>
      </c>
      <c r="O71">
        <f t="shared" si="22"/>
        <v>75</v>
      </c>
      <c r="P71">
        <f t="shared" si="25"/>
        <v>75</v>
      </c>
      <c r="Q71">
        <f t="shared" si="11"/>
        <v>75</v>
      </c>
      <c r="R71">
        <f t="shared" si="23"/>
        <v>100</v>
      </c>
      <c r="S71">
        <f t="shared" si="26"/>
        <v>100</v>
      </c>
      <c r="T71">
        <f t="shared" si="12"/>
        <v>100</v>
      </c>
    </row>
    <row r="72" spans="1:20" x14ac:dyDescent="0.35">
      <c r="A72">
        <v>71</v>
      </c>
      <c r="B72" s="1">
        <v>41822</v>
      </c>
      <c r="C72" s="3">
        <f t="shared" si="18"/>
        <v>3</v>
      </c>
      <c r="D72" s="3">
        <f t="shared" si="16"/>
        <v>1</v>
      </c>
      <c r="E72">
        <f t="shared" si="17"/>
        <v>0.54</v>
      </c>
      <c r="F72">
        <f t="shared" si="19"/>
        <v>0.54</v>
      </c>
      <c r="G72">
        <f>600*F72</f>
        <v>324</v>
      </c>
      <c r="H72">
        <f t="shared" si="24"/>
        <v>60</v>
      </c>
      <c r="I72">
        <f t="shared" si="14"/>
        <v>60</v>
      </c>
      <c r="J72">
        <f t="shared" si="15"/>
        <v>391</v>
      </c>
      <c r="K72">
        <f>IF(OR(C72=6, C72 =7), 1, 0)</f>
        <v>0</v>
      </c>
      <c r="L72">
        <f t="shared" si="20"/>
        <v>36</v>
      </c>
      <c r="M72">
        <f t="shared" si="10"/>
        <v>36</v>
      </c>
      <c r="N72">
        <f t="shared" si="21"/>
        <v>0</v>
      </c>
      <c r="O72">
        <f t="shared" si="22"/>
        <v>67</v>
      </c>
      <c r="P72">
        <f t="shared" si="25"/>
        <v>75</v>
      </c>
      <c r="Q72">
        <f t="shared" si="11"/>
        <v>75</v>
      </c>
      <c r="R72">
        <f t="shared" si="23"/>
        <v>90</v>
      </c>
      <c r="S72">
        <f t="shared" si="26"/>
        <v>100</v>
      </c>
      <c r="T72">
        <f t="shared" si="12"/>
        <v>100</v>
      </c>
    </row>
    <row r="73" spans="1:20" x14ac:dyDescent="0.35">
      <c r="A73">
        <v>72</v>
      </c>
      <c r="B73" s="1">
        <v>41823</v>
      </c>
      <c r="C73" s="3">
        <f t="shared" si="18"/>
        <v>4</v>
      </c>
      <c r="D73" s="3">
        <f t="shared" si="16"/>
        <v>0</v>
      </c>
      <c r="E73">
        <f t="shared" si="17"/>
        <v>0.54</v>
      </c>
      <c r="F73">
        <f t="shared" si="19"/>
        <v>0.54</v>
      </c>
      <c r="G73">
        <f>600*F73</f>
        <v>324</v>
      </c>
      <c r="H73">
        <f t="shared" si="24"/>
        <v>54</v>
      </c>
      <c r="I73">
        <f t="shared" ref="I73:I136" si="27">H68</f>
        <v>60</v>
      </c>
      <c r="J73">
        <f t="shared" si="15"/>
        <v>415</v>
      </c>
      <c r="K73">
        <f>IF(OR(C73=6, C73 =7), 1, 0)</f>
        <v>0</v>
      </c>
      <c r="L73">
        <f t="shared" si="20"/>
        <v>36</v>
      </c>
      <c r="M73">
        <f t="shared" ref="M73:M136" si="28">IF(K73, 100, 36)</f>
        <v>36</v>
      </c>
      <c r="N73">
        <f t="shared" si="21"/>
        <v>0</v>
      </c>
      <c r="O73">
        <f t="shared" si="22"/>
        <v>67</v>
      </c>
      <c r="P73">
        <f t="shared" si="25"/>
        <v>67</v>
      </c>
      <c r="Q73">
        <f t="shared" ref="Q73:Q136" si="29">P68</f>
        <v>75</v>
      </c>
      <c r="R73">
        <f t="shared" si="23"/>
        <v>90</v>
      </c>
      <c r="S73">
        <f t="shared" si="26"/>
        <v>90</v>
      </c>
      <c r="T73">
        <f t="shared" ref="T73:T136" si="30">S68</f>
        <v>100</v>
      </c>
    </row>
    <row r="74" spans="1:20" x14ac:dyDescent="0.35">
      <c r="A74">
        <v>73</v>
      </c>
      <c r="B74" s="1">
        <v>41824</v>
      </c>
      <c r="C74" s="3">
        <f t="shared" si="18"/>
        <v>5</v>
      </c>
      <c r="D74" s="3">
        <f t="shared" si="16"/>
        <v>0</v>
      </c>
      <c r="E74">
        <f t="shared" si="17"/>
        <v>0.54</v>
      </c>
      <c r="F74">
        <f t="shared" si="19"/>
        <v>0.54</v>
      </c>
      <c r="G74">
        <f>600*F74</f>
        <v>324</v>
      </c>
      <c r="H74">
        <f t="shared" si="24"/>
        <v>54</v>
      </c>
      <c r="I74">
        <f t="shared" si="27"/>
        <v>60</v>
      </c>
      <c r="J74">
        <f t="shared" ref="J74:J137" si="31">I74+J73-L73</f>
        <v>439</v>
      </c>
      <c r="K74">
        <f>IF(OR(C74=6, C74 =7), 1, 0)</f>
        <v>0</v>
      </c>
      <c r="L74">
        <f t="shared" si="20"/>
        <v>36</v>
      </c>
      <c r="M74">
        <f t="shared" si="28"/>
        <v>36</v>
      </c>
      <c r="N74">
        <f t="shared" si="21"/>
        <v>0</v>
      </c>
      <c r="O74">
        <f t="shared" si="22"/>
        <v>67</v>
      </c>
      <c r="P74">
        <f t="shared" si="25"/>
        <v>67</v>
      </c>
      <c r="Q74">
        <f t="shared" si="29"/>
        <v>75</v>
      </c>
      <c r="R74">
        <f t="shared" si="23"/>
        <v>90</v>
      </c>
      <c r="S74">
        <f t="shared" si="26"/>
        <v>90</v>
      </c>
      <c r="T74">
        <f t="shared" si="30"/>
        <v>100</v>
      </c>
    </row>
    <row r="75" spans="1:20" x14ac:dyDescent="0.35">
      <c r="A75">
        <v>74</v>
      </c>
      <c r="B75" s="1">
        <v>41825</v>
      </c>
      <c r="C75" s="3">
        <f t="shared" si="18"/>
        <v>6</v>
      </c>
      <c r="D75" s="3">
        <f t="shared" ref="D75:D138" si="32">IF(D68 = 1, 1, 0)</f>
        <v>0</v>
      </c>
      <c r="E75">
        <f t="shared" si="17"/>
        <v>0.54</v>
      </c>
      <c r="F75">
        <f t="shared" si="19"/>
        <v>0.54</v>
      </c>
      <c r="G75">
        <f>600*F75</f>
        <v>324</v>
      </c>
      <c r="H75">
        <f t="shared" si="24"/>
        <v>54</v>
      </c>
      <c r="I75">
        <f t="shared" si="27"/>
        <v>60</v>
      </c>
      <c r="J75">
        <f t="shared" si="31"/>
        <v>463</v>
      </c>
      <c r="K75">
        <f>IF(OR(C75=6, C75 =7), 1, 0)</f>
        <v>1</v>
      </c>
      <c r="L75">
        <f t="shared" si="20"/>
        <v>100</v>
      </c>
      <c r="M75">
        <f t="shared" si="28"/>
        <v>100</v>
      </c>
      <c r="N75">
        <f t="shared" si="21"/>
        <v>0</v>
      </c>
      <c r="O75">
        <f t="shared" si="22"/>
        <v>67</v>
      </c>
      <c r="P75">
        <f t="shared" si="25"/>
        <v>67</v>
      </c>
      <c r="Q75">
        <f t="shared" si="29"/>
        <v>75</v>
      </c>
      <c r="R75">
        <f t="shared" si="23"/>
        <v>90</v>
      </c>
      <c r="S75">
        <f t="shared" si="26"/>
        <v>90</v>
      </c>
      <c r="T75">
        <f t="shared" si="30"/>
        <v>100</v>
      </c>
    </row>
    <row r="76" spans="1:20" x14ac:dyDescent="0.35">
      <c r="A76">
        <v>75</v>
      </c>
      <c r="B76" s="1">
        <v>41826</v>
      </c>
      <c r="C76" s="3">
        <f t="shared" si="18"/>
        <v>7</v>
      </c>
      <c r="D76" s="3">
        <f t="shared" si="32"/>
        <v>0</v>
      </c>
      <c r="E76">
        <f t="shared" si="17"/>
        <v>0.54</v>
      </c>
      <c r="F76">
        <f t="shared" si="19"/>
        <v>0.54</v>
      </c>
      <c r="G76">
        <f>600*F76</f>
        <v>324</v>
      </c>
      <c r="H76">
        <f t="shared" si="24"/>
        <v>54</v>
      </c>
      <c r="I76">
        <f t="shared" si="27"/>
        <v>60</v>
      </c>
      <c r="J76">
        <f t="shared" si="31"/>
        <v>423</v>
      </c>
      <c r="K76">
        <f>IF(OR(C76=6, C76 =7), 1, 0)</f>
        <v>1</v>
      </c>
      <c r="L76">
        <f t="shared" si="20"/>
        <v>100</v>
      </c>
      <c r="M76">
        <f t="shared" si="28"/>
        <v>100</v>
      </c>
      <c r="N76">
        <f t="shared" si="21"/>
        <v>0</v>
      </c>
      <c r="O76">
        <f t="shared" si="22"/>
        <v>67</v>
      </c>
      <c r="P76">
        <f t="shared" si="25"/>
        <v>67</v>
      </c>
      <c r="Q76">
        <f t="shared" si="29"/>
        <v>75</v>
      </c>
      <c r="R76">
        <f t="shared" si="23"/>
        <v>90</v>
      </c>
      <c r="S76">
        <f t="shared" si="26"/>
        <v>90</v>
      </c>
      <c r="T76">
        <f t="shared" si="30"/>
        <v>100</v>
      </c>
    </row>
    <row r="77" spans="1:20" x14ac:dyDescent="0.35">
      <c r="A77">
        <v>76</v>
      </c>
      <c r="B77" s="1">
        <v>41827</v>
      </c>
      <c r="C77" s="3">
        <f t="shared" si="18"/>
        <v>1</v>
      </c>
      <c r="D77" s="3">
        <f t="shared" si="32"/>
        <v>0</v>
      </c>
      <c r="E77">
        <f t="shared" si="17"/>
        <v>0.54</v>
      </c>
      <c r="F77">
        <f t="shared" si="19"/>
        <v>0.54</v>
      </c>
      <c r="G77">
        <f>600*F77</f>
        <v>324</v>
      </c>
      <c r="H77">
        <f t="shared" si="24"/>
        <v>54</v>
      </c>
      <c r="I77">
        <f t="shared" si="27"/>
        <v>60</v>
      </c>
      <c r="J77">
        <f t="shared" si="31"/>
        <v>383</v>
      </c>
      <c r="K77">
        <f>IF(OR(C77=6, C77 =7), 1, 0)</f>
        <v>0</v>
      </c>
      <c r="L77">
        <f t="shared" si="20"/>
        <v>36</v>
      </c>
      <c r="M77">
        <f t="shared" si="28"/>
        <v>36</v>
      </c>
      <c r="N77">
        <f t="shared" si="21"/>
        <v>0</v>
      </c>
      <c r="O77">
        <f t="shared" si="22"/>
        <v>67</v>
      </c>
      <c r="P77">
        <f t="shared" si="25"/>
        <v>67</v>
      </c>
      <c r="Q77">
        <f t="shared" si="29"/>
        <v>75</v>
      </c>
      <c r="R77">
        <f t="shared" si="23"/>
        <v>90</v>
      </c>
      <c r="S77">
        <f t="shared" si="26"/>
        <v>90</v>
      </c>
      <c r="T77">
        <f t="shared" si="30"/>
        <v>100</v>
      </c>
    </row>
    <row r="78" spans="1:20" x14ac:dyDescent="0.35">
      <c r="A78">
        <v>77</v>
      </c>
      <c r="B78" s="1">
        <v>41828</v>
      </c>
      <c r="C78" s="3">
        <f t="shared" si="18"/>
        <v>2</v>
      </c>
      <c r="D78" s="3">
        <f t="shared" si="32"/>
        <v>0</v>
      </c>
      <c r="E78">
        <f t="shared" si="17"/>
        <v>0.54</v>
      </c>
      <c r="F78">
        <f t="shared" si="19"/>
        <v>0.54</v>
      </c>
      <c r="G78">
        <f>600*F78</f>
        <v>324</v>
      </c>
      <c r="H78">
        <f t="shared" si="24"/>
        <v>54</v>
      </c>
      <c r="I78">
        <f t="shared" si="27"/>
        <v>54</v>
      </c>
      <c r="J78">
        <f t="shared" si="31"/>
        <v>401</v>
      </c>
      <c r="K78">
        <f>IF(OR(C78=6, C78 =7), 1, 0)</f>
        <v>0</v>
      </c>
      <c r="L78">
        <f t="shared" si="20"/>
        <v>36</v>
      </c>
      <c r="M78">
        <f t="shared" si="28"/>
        <v>36</v>
      </c>
      <c r="N78">
        <f t="shared" si="21"/>
        <v>0</v>
      </c>
      <c r="O78">
        <f t="shared" si="22"/>
        <v>67</v>
      </c>
      <c r="P78">
        <f t="shared" si="25"/>
        <v>67</v>
      </c>
      <c r="Q78">
        <f t="shared" si="29"/>
        <v>67</v>
      </c>
      <c r="R78">
        <f t="shared" si="23"/>
        <v>90</v>
      </c>
      <c r="S78">
        <f t="shared" si="26"/>
        <v>90</v>
      </c>
      <c r="T78">
        <f t="shared" si="30"/>
        <v>90</v>
      </c>
    </row>
    <row r="79" spans="1:20" x14ac:dyDescent="0.35">
      <c r="A79">
        <v>78</v>
      </c>
      <c r="B79" s="1">
        <v>41829</v>
      </c>
      <c r="C79" s="3">
        <f t="shared" si="18"/>
        <v>3</v>
      </c>
      <c r="D79" s="3">
        <f t="shared" si="32"/>
        <v>1</v>
      </c>
      <c r="E79">
        <f t="shared" si="17"/>
        <v>0.49</v>
      </c>
      <c r="F79">
        <f t="shared" si="19"/>
        <v>0.49</v>
      </c>
      <c r="G79">
        <f>600*F79</f>
        <v>294</v>
      </c>
      <c r="H79">
        <f t="shared" si="24"/>
        <v>54</v>
      </c>
      <c r="I79">
        <f t="shared" si="27"/>
        <v>54</v>
      </c>
      <c r="J79">
        <f t="shared" si="31"/>
        <v>419</v>
      </c>
      <c r="K79">
        <f>IF(OR(C79=6, C79 =7), 1, 0)</f>
        <v>0</v>
      </c>
      <c r="L79">
        <f t="shared" si="20"/>
        <v>36</v>
      </c>
      <c r="M79">
        <f t="shared" si="28"/>
        <v>36</v>
      </c>
      <c r="N79">
        <f t="shared" si="21"/>
        <v>0</v>
      </c>
      <c r="O79">
        <f t="shared" si="22"/>
        <v>61</v>
      </c>
      <c r="P79">
        <f t="shared" si="25"/>
        <v>67</v>
      </c>
      <c r="Q79">
        <f t="shared" si="29"/>
        <v>67</v>
      </c>
      <c r="R79">
        <f t="shared" si="23"/>
        <v>81</v>
      </c>
      <c r="S79">
        <f t="shared" si="26"/>
        <v>90</v>
      </c>
      <c r="T79">
        <f t="shared" si="30"/>
        <v>90</v>
      </c>
    </row>
    <row r="80" spans="1:20" x14ac:dyDescent="0.35">
      <c r="A80">
        <v>79</v>
      </c>
      <c r="B80" s="1">
        <v>41830</v>
      </c>
      <c r="C80" s="3">
        <f t="shared" si="18"/>
        <v>4</v>
      </c>
      <c r="D80" s="3">
        <f t="shared" si="32"/>
        <v>0</v>
      </c>
      <c r="E80">
        <f t="shared" si="17"/>
        <v>0.49</v>
      </c>
      <c r="F80">
        <f t="shared" si="19"/>
        <v>0.49</v>
      </c>
      <c r="G80">
        <f>600*F80</f>
        <v>294</v>
      </c>
      <c r="H80">
        <f t="shared" si="24"/>
        <v>49</v>
      </c>
      <c r="I80">
        <f t="shared" si="27"/>
        <v>54</v>
      </c>
      <c r="J80">
        <f t="shared" si="31"/>
        <v>437</v>
      </c>
      <c r="K80">
        <f>IF(OR(C80=6, C80 =7), 1, 0)</f>
        <v>0</v>
      </c>
      <c r="L80">
        <f t="shared" si="20"/>
        <v>36</v>
      </c>
      <c r="M80">
        <f t="shared" si="28"/>
        <v>36</v>
      </c>
      <c r="N80">
        <f t="shared" si="21"/>
        <v>0</v>
      </c>
      <c r="O80">
        <f t="shared" si="22"/>
        <v>61</v>
      </c>
      <c r="P80">
        <f t="shared" si="25"/>
        <v>61</v>
      </c>
      <c r="Q80">
        <f t="shared" si="29"/>
        <v>67</v>
      </c>
      <c r="R80">
        <f t="shared" si="23"/>
        <v>81</v>
      </c>
      <c r="S80">
        <f t="shared" si="26"/>
        <v>81</v>
      </c>
      <c r="T80">
        <f t="shared" si="30"/>
        <v>90</v>
      </c>
    </row>
    <row r="81" spans="1:20" x14ac:dyDescent="0.35">
      <c r="A81">
        <v>80</v>
      </c>
      <c r="B81" s="1">
        <v>41831</v>
      </c>
      <c r="C81" s="3">
        <f t="shared" si="18"/>
        <v>5</v>
      </c>
      <c r="D81" s="3">
        <f t="shared" si="32"/>
        <v>0</v>
      </c>
      <c r="E81">
        <f t="shared" si="17"/>
        <v>0.49</v>
      </c>
      <c r="F81">
        <f t="shared" si="19"/>
        <v>0.49</v>
      </c>
      <c r="G81">
        <f>600*F81</f>
        <v>294</v>
      </c>
      <c r="H81">
        <f t="shared" si="24"/>
        <v>49</v>
      </c>
      <c r="I81">
        <f t="shared" si="27"/>
        <v>54</v>
      </c>
      <c r="J81">
        <f t="shared" si="31"/>
        <v>455</v>
      </c>
      <c r="K81">
        <f>IF(OR(C81=6, C81 =7), 1, 0)</f>
        <v>0</v>
      </c>
      <c r="L81">
        <f t="shared" si="20"/>
        <v>36</v>
      </c>
      <c r="M81">
        <f t="shared" si="28"/>
        <v>36</v>
      </c>
      <c r="N81">
        <f t="shared" si="21"/>
        <v>0</v>
      </c>
      <c r="O81">
        <f t="shared" si="22"/>
        <v>61</v>
      </c>
      <c r="P81">
        <f t="shared" si="25"/>
        <v>61</v>
      </c>
      <c r="Q81">
        <f t="shared" si="29"/>
        <v>67</v>
      </c>
      <c r="R81">
        <f t="shared" si="23"/>
        <v>81</v>
      </c>
      <c r="S81">
        <f t="shared" si="26"/>
        <v>81</v>
      </c>
      <c r="T81">
        <f t="shared" si="30"/>
        <v>90</v>
      </c>
    </row>
    <row r="82" spans="1:20" x14ac:dyDescent="0.35">
      <c r="A82">
        <v>81</v>
      </c>
      <c r="B82" s="1">
        <v>41832</v>
      </c>
      <c r="C82" s="3">
        <f t="shared" si="18"/>
        <v>6</v>
      </c>
      <c r="D82" s="3">
        <f t="shared" si="32"/>
        <v>0</v>
      </c>
      <c r="E82">
        <f t="shared" si="17"/>
        <v>0.49</v>
      </c>
      <c r="F82">
        <f t="shared" si="19"/>
        <v>0.49</v>
      </c>
      <c r="G82">
        <f>600*F82</f>
        <v>294</v>
      </c>
      <c r="H82">
        <f t="shared" si="24"/>
        <v>49</v>
      </c>
      <c r="I82">
        <f t="shared" si="27"/>
        <v>54</v>
      </c>
      <c r="J82">
        <f t="shared" si="31"/>
        <v>473</v>
      </c>
      <c r="K82">
        <f>IF(OR(C82=6, C82 =7), 1, 0)</f>
        <v>1</v>
      </c>
      <c r="L82">
        <f t="shared" si="20"/>
        <v>100</v>
      </c>
      <c r="M82">
        <f t="shared" si="28"/>
        <v>100</v>
      </c>
      <c r="N82">
        <f t="shared" si="21"/>
        <v>0</v>
      </c>
      <c r="O82">
        <f t="shared" si="22"/>
        <v>61</v>
      </c>
      <c r="P82">
        <f t="shared" si="25"/>
        <v>61</v>
      </c>
      <c r="Q82">
        <f t="shared" si="29"/>
        <v>67</v>
      </c>
      <c r="R82">
        <f t="shared" si="23"/>
        <v>81</v>
      </c>
      <c r="S82">
        <f t="shared" si="26"/>
        <v>81</v>
      </c>
      <c r="T82">
        <f t="shared" si="30"/>
        <v>90</v>
      </c>
    </row>
    <row r="83" spans="1:20" x14ac:dyDescent="0.35">
      <c r="A83">
        <v>82</v>
      </c>
      <c r="B83" s="1">
        <v>41833</v>
      </c>
      <c r="C83" s="3">
        <f t="shared" si="18"/>
        <v>7</v>
      </c>
      <c r="D83" s="3">
        <f t="shared" si="32"/>
        <v>0</v>
      </c>
      <c r="E83">
        <f t="shared" si="17"/>
        <v>0.49</v>
      </c>
      <c r="F83">
        <f t="shared" si="19"/>
        <v>0.49</v>
      </c>
      <c r="G83">
        <f>600*F83</f>
        <v>294</v>
      </c>
      <c r="H83">
        <f t="shared" si="24"/>
        <v>49</v>
      </c>
      <c r="I83">
        <f t="shared" si="27"/>
        <v>54</v>
      </c>
      <c r="J83">
        <f t="shared" si="31"/>
        <v>427</v>
      </c>
      <c r="K83">
        <f>IF(OR(C83=6, C83 =7), 1, 0)</f>
        <v>1</v>
      </c>
      <c r="L83">
        <f t="shared" si="20"/>
        <v>100</v>
      </c>
      <c r="M83">
        <f t="shared" si="28"/>
        <v>100</v>
      </c>
      <c r="N83">
        <f t="shared" si="21"/>
        <v>0</v>
      </c>
      <c r="O83">
        <f t="shared" si="22"/>
        <v>61</v>
      </c>
      <c r="P83">
        <f t="shared" si="25"/>
        <v>61</v>
      </c>
      <c r="Q83">
        <f t="shared" si="29"/>
        <v>67</v>
      </c>
      <c r="R83">
        <f t="shared" si="23"/>
        <v>81</v>
      </c>
      <c r="S83">
        <f t="shared" si="26"/>
        <v>81</v>
      </c>
      <c r="T83">
        <f t="shared" si="30"/>
        <v>90</v>
      </c>
    </row>
    <row r="84" spans="1:20" x14ac:dyDescent="0.35">
      <c r="A84">
        <v>83</v>
      </c>
      <c r="B84" s="1">
        <v>41834</v>
      </c>
      <c r="C84" s="3">
        <f t="shared" si="18"/>
        <v>1</v>
      </c>
      <c r="D84" s="3">
        <f t="shared" si="32"/>
        <v>0</v>
      </c>
      <c r="E84">
        <f t="shared" si="17"/>
        <v>0.49</v>
      </c>
      <c r="F84">
        <f t="shared" si="19"/>
        <v>0.49</v>
      </c>
      <c r="G84">
        <f>600*F84</f>
        <v>294</v>
      </c>
      <c r="H84">
        <f t="shared" si="24"/>
        <v>49</v>
      </c>
      <c r="I84">
        <f t="shared" si="27"/>
        <v>54</v>
      </c>
      <c r="J84">
        <f t="shared" si="31"/>
        <v>381</v>
      </c>
      <c r="K84">
        <f>IF(OR(C84=6, C84 =7), 1, 0)</f>
        <v>0</v>
      </c>
      <c r="L84">
        <f t="shared" si="20"/>
        <v>36</v>
      </c>
      <c r="M84">
        <f t="shared" si="28"/>
        <v>36</v>
      </c>
      <c r="N84">
        <f t="shared" si="21"/>
        <v>0</v>
      </c>
      <c r="O84">
        <f t="shared" si="22"/>
        <v>61</v>
      </c>
      <c r="P84">
        <f t="shared" si="25"/>
        <v>61</v>
      </c>
      <c r="Q84">
        <f t="shared" si="29"/>
        <v>67</v>
      </c>
      <c r="R84">
        <f t="shared" si="23"/>
        <v>81</v>
      </c>
      <c r="S84">
        <f t="shared" si="26"/>
        <v>81</v>
      </c>
      <c r="T84">
        <f t="shared" si="30"/>
        <v>90</v>
      </c>
    </row>
    <row r="85" spans="1:20" x14ac:dyDescent="0.35">
      <c r="A85">
        <v>84</v>
      </c>
      <c r="B85" s="1">
        <v>41835</v>
      </c>
      <c r="C85" s="3">
        <f t="shared" si="18"/>
        <v>2</v>
      </c>
      <c r="D85" s="3">
        <f t="shared" si="32"/>
        <v>0</v>
      </c>
      <c r="E85">
        <f t="shared" si="17"/>
        <v>0.49</v>
      </c>
      <c r="F85">
        <f t="shared" si="19"/>
        <v>0.49</v>
      </c>
      <c r="G85">
        <f>600*F85</f>
        <v>294</v>
      </c>
      <c r="H85">
        <f t="shared" si="24"/>
        <v>49</v>
      </c>
      <c r="I85">
        <f t="shared" si="27"/>
        <v>49</v>
      </c>
      <c r="J85">
        <f t="shared" si="31"/>
        <v>394</v>
      </c>
      <c r="K85">
        <f>IF(OR(C85=6, C85 =7), 1, 0)</f>
        <v>0</v>
      </c>
      <c r="L85">
        <f t="shared" si="20"/>
        <v>36</v>
      </c>
      <c r="M85">
        <f t="shared" si="28"/>
        <v>36</v>
      </c>
      <c r="N85">
        <f t="shared" si="21"/>
        <v>0</v>
      </c>
      <c r="O85">
        <f t="shared" si="22"/>
        <v>61</v>
      </c>
      <c r="P85">
        <f t="shared" si="25"/>
        <v>61</v>
      </c>
      <c r="Q85">
        <f t="shared" si="29"/>
        <v>61</v>
      </c>
      <c r="R85">
        <f t="shared" si="23"/>
        <v>81</v>
      </c>
      <c r="S85">
        <f t="shared" si="26"/>
        <v>81</v>
      </c>
      <c r="T85">
        <f t="shared" si="30"/>
        <v>81</v>
      </c>
    </row>
    <row r="86" spans="1:20" x14ac:dyDescent="0.35">
      <c r="A86">
        <v>85</v>
      </c>
      <c r="B86" s="1">
        <v>41836</v>
      </c>
      <c r="C86" s="3">
        <f t="shared" si="18"/>
        <v>3</v>
      </c>
      <c r="D86" s="3">
        <f t="shared" si="32"/>
        <v>1</v>
      </c>
      <c r="E86">
        <f t="shared" si="17"/>
        <v>0.44</v>
      </c>
      <c r="F86">
        <f t="shared" si="19"/>
        <v>0.44</v>
      </c>
      <c r="G86">
        <f>600*F86</f>
        <v>264</v>
      </c>
      <c r="H86">
        <f t="shared" si="24"/>
        <v>49</v>
      </c>
      <c r="I86">
        <f t="shared" si="27"/>
        <v>49</v>
      </c>
      <c r="J86">
        <f t="shared" si="31"/>
        <v>407</v>
      </c>
      <c r="K86">
        <f>IF(OR(C86=6, C86 =7), 1, 0)</f>
        <v>0</v>
      </c>
      <c r="L86">
        <f t="shared" si="20"/>
        <v>36</v>
      </c>
      <c r="M86">
        <f t="shared" si="28"/>
        <v>36</v>
      </c>
      <c r="N86">
        <f t="shared" si="21"/>
        <v>0</v>
      </c>
      <c r="O86">
        <f t="shared" si="22"/>
        <v>55</v>
      </c>
      <c r="P86">
        <f t="shared" si="25"/>
        <v>61</v>
      </c>
      <c r="Q86">
        <f t="shared" si="29"/>
        <v>61</v>
      </c>
      <c r="R86">
        <f t="shared" si="23"/>
        <v>73</v>
      </c>
      <c r="S86">
        <f t="shared" si="26"/>
        <v>81</v>
      </c>
      <c r="T86">
        <f t="shared" si="30"/>
        <v>81</v>
      </c>
    </row>
    <row r="87" spans="1:20" x14ac:dyDescent="0.35">
      <c r="A87">
        <v>86</v>
      </c>
      <c r="B87" s="1">
        <v>41837</v>
      </c>
      <c r="C87" s="3">
        <f t="shared" si="18"/>
        <v>4</v>
      </c>
      <c r="D87" s="3">
        <f t="shared" si="32"/>
        <v>0</v>
      </c>
      <c r="E87">
        <f t="shared" si="17"/>
        <v>0.44</v>
      </c>
      <c r="F87">
        <f t="shared" si="19"/>
        <v>0.44</v>
      </c>
      <c r="G87">
        <f>600*F87</f>
        <v>264</v>
      </c>
      <c r="H87">
        <f t="shared" si="24"/>
        <v>44</v>
      </c>
      <c r="I87">
        <f t="shared" si="27"/>
        <v>49</v>
      </c>
      <c r="J87">
        <f t="shared" si="31"/>
        <v>420</v>
      </c>
      <c r="K87">
        <f>IF(OR(C87=6, C87 =7), 1, 0)</f>
        <v>0</v>
      </c>
      <c r="L87">
        <f t="shared" si="20"/>
        <v>36</v>
      </c>
      <c r="M87">
        <f t="shared" si="28"/>
        <v>36</v>
      </c>
      <c r="N87">
        <f t="shared" si="21"/>
        <v>0</v>
      </c>
      <c r="O87">
        <f t="shared" si="22"/>
        <v>55</v>
      </c>
      <c r="P87">
        <f t="shared" si="25"/>
        <v>55</v>
      </c>
      <c r="Q87">
        <f t="shared" si="29"/>
        <v>61</v>
      </c>
      <c r="R87">
        <f t="shared" si="23"/>
        <v>73</v>
      </c>
      <c r="S87">
        <f t="shared" si="26"/>
        <v>73</v>
      </c>
      <c r="T87">
        <f t="shared" si="30"/>
        <v>81</v>
      </c>
    </row>
    <row r="88" spans="1:20" x14ac:dyDescent="0.35">
      <c r="A88">
        <v>87</v>
      </c>
      <c r="B88" s="1">
        <v>41838</v>
      </c>
      <c r="C88" s="3">
        <f t="shared" si="18"/>
        <v>5</v>
      </c>
      <c r="D88" s="3">
        <f t="shared" si="32"/>
        <v>0</v>
      </c>
      <c r="E88">
        <f t="shared" si="17"/>
        <v>0.44</v>
      </c>
      <c r="F88">
        <f t="shared" si="19"/>
        <v>0.44</v>
      </c>
      <c r="G88">
        <f>600*F88</f>
        <v>264</v>
      </c>
      <c r="H88">
        <f t="shared" si="24"/>
        <v>44</v>
      </c>
      <c r="I88">
        <f t="shared" si="27"/>
        <v>49</v>
      </c>
      <c r="J88">
        <f t="shared" si="31"/>
        <v>433</v>
      </c>
      <c r="K88">
        <f>IF(OR(C88=6, C88 =7), 1, 0)</f>
        <v>0</v>
      </c>
      <c r="L88">
        <f t="shared" si="20"/>
        <v>36</v>
      </c>
      <c r="M88">
        <f t="shared" si="28"/>
        <v>36</v>
      </c>
      <c r="N88">
        <f t="shared" si="21"/>
        <v>0</v>
      </c>
      <c r="O88">
        <f t="shared" si="22"/>
        <v>55</v>
      </c>
      <c r="P88">
        <f t="shared" si="25"/>
        <v>55</v>
      </c>
      <c r="Q88">
        <f t="shared" si="29"/>
        <v>61</v>
      </c>
      <c r="R88">
        <f t="shared" si="23"/>
        <v>73</v>
      </c>
      <c r="S88">
        <f t="shared" si="26"/>
        <v>73</v>
      </c>
      <c r="T88">
        <f t="shared" si="30"/>
        <v>81</v>
      </c>
    </row>
    <row r="89" spans="1:20" x14ac:dyDescent="0.35">
      <c r="A89">
        <v>88</v>
      </c>
      <c r="B89" s="1">
        <v>41839</v>
      </c>
      <c r="C89" s="3">
        <f t="shared" si="18"/>
        <v>6</v>
      </c>
      <c r="D89" s="3">
        <f t="shared" si="32"/>
        <v>0</v>
      </c>
      <c r="E89">
        <f t="shared" si="17"/>
        <v>0.44</v>
      </c>
      <c r="F89">
        <f t="shared" si="19"/>
        <v>0.44</v>
      </c>
      <c r="G89">
        <f>600*F89</f>
        <v>264</v>
      </c>
      <c r="H89">
        <f t="shared" si="24"/>
        <v>44</v>
      </c>
      <c r="I89">
        <f t="shared" si="27"/>
        <v>49</v>
      </c>
      <c r="J89">
        <f t="shared" si="31"/>
        <v>446</v>
      </c>
      <c r="K89">
        <f>IF(OR(C89=6, C89 =7), 1, 0)</f>
        <v>1</v>
      </c>
      <c r="L89">
        <f t="shared" si="20"/>
        <v>100</v>
      </c>
      <c r="M89">
        <f t="shared" si="28"/>
        <v>100</v>
      </c>
      <c r="N89">
        <f t="shared" si="21"/>
        <v>0</v>
      </c>
      <c r="O89">
        <f t="shared" si="22"/>
        <v>55</v>
      </c>
      <c r="P89">
        <f t="shared" si="25"/>
        <v>55</v>
      </c>
      <c r="Q89">
        <f t="shared" si="29"/>
        <v>61</v>
      </c>
      <c r="R89">
        <f t="shared" si="23"/>
        <v>73</v>
      </c>
      <c r="S89">
        <f t="shared" si="26"/>
        <v>73</v>
      </c>
      <c r="T89">
        <f t="shared" si="30"/>
        <v>81</v>
      </c>
    </row>
    <row r="90" spans="1:20" x14ac:dyDescent="0.35">
      <c r="A90">
        <v>89</v>
      </c>
      <c r="B90" s="1">
        <v>41840</v>
      </c>
      <c r="C90" s="3">
        <f t="shared" si="18"/>
        <v>7</v>
      </c>
      <c r="D90" s="3">
        <f t="shared" si="32"/>
        <v>0</v>
      </c>
      <c r="E90">
        <f t="shared" si="17"/>
        <v>0.44</v>
      </c>
      <c r="F90">
        <f t="shared" si="19"/>
        <v>0.44</v>
      </c>
      <c r="G90">
        <f>600*F90</f>
        <v>264</v>
      </c>
      <c r="H90">
        <f t="shared" si="24"/>
        <v>44</v>
      </c>
      <c r="I90">
        <f t="shared" si="27"/>
        <v>49</v>
      </c>
      <c r="J90">
        <f t="shared" si="31"/>
        <v>395</v>
      </c>
      <c r="K90">
        <f>IF(OR(C90=6, C90 =7), 1, 0)</f>
        <v>1</v>
      </c>
      <c r="L90">
        <f t="shared" si="20"/>
        <v>100</v>
      </c>
      <c r="M90">
        <f t="shared" si="28"/>
        <v>100</v>
      </c>
      <c r="N90">
        <f t="shared" si="21"/>
        <v>0</v>
      </c>
      <c r="O90">
        <f t="shared" si="22"/>
        <v>55</v>
      </c>
      <c r="P90">
        <f t="shared" si="25"/>
        <v>55</v>
      </c>
      <c r="Q90">
        <f t="shared" si="29"/>
        <v>61</v>
      </c>
      <c r="R90">
        <f t="shared" si="23"/>
        <v>73</v>
      </c>
      <c r="S90">
        <f t="shared" si="26"/>
        <v>73</v>
      </c>
      <c r="T90">
        <f t="shared" si="30"/>
        <v>81</v>
      </c>
    </row>
    <row r="91" spans="1:20" x14ac:dyDescent="0.35">
      <c r="A91">
        <v>90</v>
      </c>
      <c r="B91" s="1">
        <v>41841</v>
      </c>
      <c r="C91" s="3">
        <f t="shared" si="18"/>
        <v>1</v>
      </c>
      <c r="D91" s="3">
        <f t="shared" si="32"/>
        <v>0</v>
      </c>
      <c r="E91">
        <f t="shared" si="17"/>
        <v>0.44</v>
      </c>
      <c r="F91">
        <f t="shared" si="19"/>
        <v>0.44</v>
      </c>
      <c r="G91">
        <f>600*F91</f>
        <v>264</v>
      </c>
      <c r="H91">
        <f t="shared" si="24"/>
        <v>44</v>
      </c>
      <c r="I91">
        <f t="shared" si="27"/>
        <v>49</v>
      </c>
      <c r="J91">
        <f t="shared" si="31"/>
        <v>344</v>
      </c>
      <c r="K91">
        <f>IF(OR(C91=6, C91 =7), 1, 0)</f>
        <v>0</v>
      </c>
      <c r="L91">
        <f t="shared" si="20"/>
        <v>36</v>
      </c>
      <c r="M91">
        <f t="shared" si="28"/>
        <v>36</v>
      </c>
      <c r="N91">
        <f t="shared" si="21"/>
        <v>0</v>
      </c>
      <c r="O91">
        <f t="shared" si="22"/>
        <v>55</v>
      </c>
      <c r="P91">
        <f t="shared" si="25"/>
        <v>55</v>
      </c>
      <c r="Q91">
        <f t="shared" si="29"/>
        <v>61</v>
      </c>
      <c r="R91">
        <f t="shared" si="23"/>
        <v>73</v>
      </c>
      <c r="S91">
        <f t="shared" si="26"/>
        <v>73</v>
      </c>
      <c r="T91">
        <f t="shared" si="30"/>
        <v>81</v>
      </c>
    </row>
    <row r="92" spans="1:20" x14ac:dyDescent="0.35">
      <c r="A92">
        <v>91</v>
      </c>
      <c r="B92" s="1">
        <v>41842</v>
      </c>
      <c r="C92" s="3">
        <f t="shared" si="18"/>
        <v>2</v>
      </c>
      <c r="D92" s="3">
        <f t="shared" si="32"/>
        <v>0</v>
      </c>
      <c r="E92">
        <f t="shared" si="17"/>
        <v>0.44</v>
      </c>
      <c r="F92">
        <f t="shared" si="19"/>
        <v>0.44</v>
      </c>
      <c r="G92">
        <f>600*F92</f>
        <v>264</v>
      </c>
      <c r="H92">
        <f t="shared" si="24"/>
        <v>44</v>
      </c>
      <c r="I92">
        <f t="shared" si="27"/>
        <v>44</v>
      </c>
      <c r="J92">
        <f t="shared" si="31"/>
        <v>352</v>
      </c>
      <c r="K92">
        <f>IF(OR(C92=6, C92 =7), 1, 0)</f>
        <v>0</v>
      </c>
      <c r="L92">
        <f t="shared" si="20"/>
        <v>36</v>
      </c>
      <c r="M92">
        <f t="shared" si="28"/>
        <v>36</v>
      </c>
      <c r="N92">
        <f t="shared" si="21"/>
        <v>0</v>
      </c>
      <c r="O92">
        <f t="shared" si="22"/>
        <v>55</v>
      </c>
      <c r="P92">
        <f t="shared" si="25"/>
        <v>55</v>
      </c>
      <c r="Q92">
        <f t="shared" si="29"/>
        <v>55</v>
      </c>
      <c r="R92">
        <f t="shared" si="23"/>
        <v>73</v>
      </c>
      <c r="S92">
        <f t="shared" si="26"/>
        <v>73</v>
      </c>
      <c r="T92">
        <f t="shared" si="30"/>
        <v>73</v>
      </c>
    </row>
    <row r="93" spans="1:20" x14ac:dyDescent="0.35">
      <c r="A93">
        <v>92</v>
      </c>
      <c r="B93" s="1">
        <v>41843</v>
      </c>
      <c r="C93" s="3">
        <f t="shared" si="18"/>
        <v>3</v>
      </c>
      <c r="D93" s="3">
        <f t="shared" si="32"/>
        <v>1</v>
      </c>
      <c r="E93">
        <f t="shared" si="17"/>
        <v>0.4</v>
      </c>
      <c r="F93">
        <f t="shared" si="19"/>
        <v>0.4</v>
      </c>
      <c r="G93">
        <f>600*F93</f>
        <v>240</v>
      </c>
      <c r="H93">
        <f t="shared" si="24"/>
        <v>44</v>
      </c>
      <c r="I93">
        <f t="shared" si="27"/>
        <v>44</v>
      </c>
      <c r="J93">
        <f t="shared" si="31"/>
        <v>360</v>
      </c>
      <c r="K93">
        <f>IF(OR(C93=6, C93 =7), 1, 0)</f>
        <v>0</v>
      </c>
      <c r="L93">
        <f t="shared" si="20"/>
        <v>36</v>
      </c>
      <c r="M93">
        <f t="shared" si="28"/>
        <v>36</v>
      </c>
      <c r="N93">
        <f t="shared" si="21"/>
        <v>0</v>
      </c>
      <c r="O93">
        <f t="shared" si="22"/>
        <v>50</v>
      </c>
      <c r="P93">
        <f t="shared" si="25"/>
        <v>55</v>
      </c>
      <c r="Q93">
        <f t="shared" si="29"/>
        <v>55</v>
      </c>
      <c r="R93">
        <f t="shared" si="23"/>
        <v>66</v>
      </c>
      <c r="S93">
        <f t="shared" si="26"/>
        <v>73</v>
      </c>
      <c r="T93">
        <f t="shared" si="30"/>
        <v>73</v>
      </c>
    </row>
    <row r="94" spans="1:20" x14ac:dyDescent="0.35">
      <c r="A94">
        <v>93</v>
      </c>
      <c r="B94" s="1">
        <v>41844</v>
      </c>
      <c r="C94" s="3">
        <f t="shared" si="18"/>
        <v>4</v>
      </c>
      <c r="D94" s="3">
        <f t="shared" si="32"/>
        <v>0</v>
      </c>
      <c r="E94">
        <f t="shared" si="17"/>
        <v>0.4</v>
      </c>
      <c r="F94">
        <f t="shared" si="19"/>
        <v>0.4</v>
      </c>
      <c r="G94">
        <f>600*F94</f>
        <v>240</v>
      </c>
      <c r="H94">
        <f t="shared" si="24"/>
        <v>40</v>
      </c>
      <c r="I94">
        <f t="shared" si="27"/>
        <v>44</v>
      </c>
      <c r="J94">
        <f t="shared" si="31"/>
        <v>368</v>
      </c>
      <c r="K94">
        <f>IF(OR(C94=6, C94 =7), 1, 0)</f>
        <v>0</v>
      </c>
      <c r="L94">
        <f t="shared" si="20"/>
        <v>36</v>
      </c>
      <c r="M94">
        <f t="shared" si="28"/>
        <v>36</v>
      </c>
      <c r="N94">
        <f t="shared" si="21"/>
        <v>0</v>
      </c>
      <c r="O94">
        <f t="shared" si="22"/>
        <v>50</v>
      </c>
      <c r="P94">
        <f t="shared" si="25"/>
        <v>50</v>
      </c>
      <c r="Q94">
        <f t="shared" si="29"/>
        <v>55</v>
      </c>
      <c r="R94">
        <f t="shared" si="23"/>
        <v>66</v>
      </c>
      <c r="S94">
        <f t="shared" si="26"/>
        <v>66</v>
      </c>
      <c r="T94">
        <f t="shared" si="30"/>
        <v>73</v>
      </c>
    </row>
    <row r="95" spans="1:20" x14ac:dyDescent="0.35">
      <c r="A95">
        <v>94</v>
      </c>
      <c r="B95" s="1">
        <v>41845</v>
      </c>
      <c r="C95" s="3">
        <f t="shared" si="18"/>
        <v>5</v>
      </c>
      <c r="D95" s="3">
        <f t="shared" si="32"/>
        <v>0</v>
      </c>
      <c r="E95">
        <f t="shared" si="17"/>
        <v>0.4</v>
      </c>
      <c r="F95">
        <f t="shared" si="19"/>
        <v>0.4</v>
      </c>
      <c r="G95">
        <f>600*F95</f>
        <v>240</v>
      </c>
      <c r="H95">
        <f t="shared" si="24"/>
        <v>40</v>
      </c>
      <c r="I95">
        <f t="shared" si="27"/>
        <v>44</v>
      </c>
      <c r="J95">
        <f t="shared" si="31"/>
        <v>376</v>
      </c>
      <c r="K95">
        <f>IF(OR(C95=6, C95 =7), 1, 0)</f>
        <v>0</v>
      </c>
      <c r="L95">
        <f t="shared" si="20"/>
        <v>36</v>
      </c>
      <c r="M95">
        <f t="shared" si="28"/>
        <v>36</v>
      </c>
      <c r="N95">
        <f t="shared" si="21"/>
        <v>0</v>
      </c>
      <c r="O95">
        <f t="shared" si="22"/>
        <v>50</v>
      </c>
      <c r="P95">
        <f t="shared" si="25"/>
        <v>50</v>
      </c>
      <c r="Q95">
        <f t="shared" si="29"/>
        <v>55</v>
      </c>
      <c r="R95">
        <f t="shared" si="23"/>
        <v>66</v>
      </c>
      <c r="S95">
        <f t="shared" si="26"/>
        <v>66</v>
      </c>
      <c r="T95">
        <f t="shared" si="30"/>
        <v>73</v>
      </c>
    </row>
    <row r="96" spans="1:20" x14ac:dyDescent="0.35">
      <c r="A96">
        <v>95</v>
      </c>
      <c r="B96" s="1">
        <v>41846</v>
      </c>
      <c r="C96" s="3">
        <f t="shared" si="18"/>
        <v>6</v>
      </c>
      <c r="D96" s="3">
        <f t="shared" si="32"/>
        <v>0</v>
      </c>
      <c r="E96">
        <f t="shared" si="17"/>
        <v>0.4</v>
      </c>
      <c r="F96">
        <f t="shared" si="19"/>
        <v>0.4</v>
      </c>
      <c r="G96">
        <f>600*F96</f>
        <v>240</v>
      </c>
      <c r="H96">
        <f t="shared" si="24"/>
        <v>40</v>
      </c>
      <c r="I96">
        <f t="shared" si="27"/>
        <v>44</v>
      </c>
      <c r="J96">
        <f t="shared" si="31"/>
        <v>384</v>
      </c>
      <c r="K96">
        <f>IF(OR(C96=6, C96 =7), 1, 0)</f>
        <v>1</v>
      </c>
      <c r="L96">
        <f t="shared" si="20"/>
        <v>100</v>
      </c>
      <c r="M96">
        <f t="shared" si="28"/>
        <v>100</v>
      </c>
      <c r="N96">
        <f t="shared" si="21"/>
        <v>0</v>
      </c>
      <c r="O96">
        <f t="shared" si="22"/>
        <v>50</v>
      </c>
      <c r="P96">
        <f t="shared" si="25"/>
        <v>50</v>
      </c>
      <c r="Q96">
        <f t="shared" si="29"/>
        <v>55</v>
      </c>
      <c r="R96">
        <f t="shared" si="23"/>
        <v>66</v>
      </c>
      <c r="S96">
        <f t="shared" si="26"/>
        <v>66</v>
      </c>
      <c r="T96">
        <f t="shared" si="30"/>
        <v>73</v>
      </c>
    </row>
    <row r="97" spans="1:20" x14ac:dyDescent="0.35">
      <c r="A97">
        <v>96</v>
      </c>
      <c r="B97" s="1">
        <v>41847</v>
      </c>
      <c r="C97" s="3">
        <f t="shared" si="18"/>
        <v>7</v>
      </c>
      <c r="D97" s="3">
        <f t="shared" si="32"/>
        <v>0</v>
      </c>
      <c r="E97">
        <f t="shared" si="17"/>
        <v>0.4</v>
      </c>
      <c r="F97">
        <f t="shared" si="19"/>
        <v>0.4</v>
      </c>
      <c r="G97">
        <f>600*F97</f>
        <v>240</v>
      </c>
      <c r="H97">
        <f t="shared" si="24"/>
        <v>40</v>
      </c>
      <c r="I97">
        <f t="shared" si="27"/>
        <v>44</v>
      </c>
      <c r="J97">
        <f t="shared" si="31"/>
        <v>328</v>
      </c>
      <c r="K97">
        <f>IF(OR(C97=6, C97 =7), 1, 0)</f>
        <v>1</v>
      </c>
      <c r="L97">
        <f t="shared" si="20"/>
        <v>100</v>
      </c>
      <c r="M97">
        <f t="shared" si="28"/>
        <v>100</v>
      </c>
      <c r="N97">
        <f t="shared" si="21"/>
        <v>0</v>
      </c>
      <c r="O97">
        <f t="shared" si="22"/>
        <v>50</v>
      </c>
      <c r="P97">
        <f t="shared" si="25"/>
        <v>50</v>
      </c>
      <c r="Q97">
        <f t="shared" si="29"/>
        <v>55</v>
      </c>
      <c r="R97">
        <f t="shared" si="23"/>
        <v>66</v>
      </c>
      <c r="S97">
        <f t="shared" si="26"/>
        <v>66</v>
      </c>
      <c r="T97">
        <f t="shared" si="30"/>
        <v>73</v>
      </c>
    </row>
    <row r="98" spans="1:20" x14ac:dyDescent="0.35">
      <c r="A98">
        <v>97</v>
      </c>
      <c r="B98" s="1">
        <v>41848</v>
      </c>
      <c r="C98" s="3">
        <f t="shared" si="18"/>
        <v>1</v>
      </c>
      <c r="D98" s="3">
        <f t="shared" si="32"/>
        <v>0</v>
      </c>
      <c r="E98">
        <f t="shared" si="17"/>
        <v>0.4</v>
      </c>
      <c r="F98">
        <f t="shared" si="19"/>
        <v>0.4</v>
      </c>
      <c r="G98">
        <f>600*F98</f>
        <v>240</v>
      </c>
      <c r="H98">
        <f t="shared" si="24"/>
        <v>40</v>
      </c>
      <c r="I98">
        <f t="shared" si="27"/>
        <v>44</v>
      </c>
      <c r="J98">
        <f t="shared" si="31"/>
        <v>272</v>
      </c>
      <c r="K98">
        <f>IF(OR(C98=6, C98 =7), 1, 0)</f>
        <v>0</v>
      </c>
      <c r="L98">
        <f t="shared" si="20"/>
        <v>36</v>
      </c>
      <c r="M98">
        <f t="shared" si="28"/>
        <v>36</v>
      </c>
      <c r="N98">
        <f t="shared" si="21"/>
        <v>0</v>
      </c>
      <c r="O98">
        <f t="shared" si="22"/>
        <v>50</v>
      </c>
      <c r="P98">
        <f t="shared" si="25"/>
        <v>50</v>
      </c>
      <c r="Q98">
        <f t="shared" si="29"/>
        <v>55</v>
      </c>
      <c r="R98">
        <f t="shared" si="23"/>
        <v>66</v>
      </c>
      <c r="S98">
        <f t="shared" si="26"/>
        <v>66</v>
      </c>
      <c r="T98">
        <f t="shared" si="30"/>
        <v>73</v>
      </c>
    </row>
    <row r="99" spans="1:20" x14ac:dyDescent="0.35">
      <c r="A99">
        <v>98</v>
      </c>
      <c r="B99" s="1">
        <v>41849</v>
      </c>
      <c r="C99" s="3">
        <f t="shared" si="18"/>
        <v>2</v>
      </c>
      <c r="D99" s="3">
        <f t="shared" si="32"/>
        <v>0</v>
      </c>
      <c r="E99">
        <f t="shared" si="17"/>
        <v>0.4</v>
      </c>
      <c r="F99">
        <f t="shared" si="19"/>
        <v>0.4</v>
      </c>
      <c r="G99">
        <f>600*F99</f>
        <v>240</v>
      </c>
      <c r="H99">
        <f t="shared" si="24"/>
        <v>40</v>
      </c>
      <c r="I99">
        <f t="shared" si="27"/>
        <v>40</v>
      </c>
      <c r="J99">
        <f t="shared" si="31"/>
        <v>276</v>
      </c>
      <c r="K99">
        <f>IF(OR(C99=6, C99 =7), 1, 0)</f>
        <v>0</v>
      </c>
      <c r="L99">
        <f t="shared" si="20"/>
        <v>36</v>
      </c>
      <c r="M99">
        <f t="shared" si="28"/>
        <v>36</v>
      </c>
      <c r="N99">
        <f t="shared" si="21"/>
        <v>0</v>
      </c>
      <c r="O99">
        <f t="shared" si="22"/>
        <v>50</v>
      </c>
      <c r="P99">
        <f t="shared" si="25"/>
        <v>50</v>
      </c>
      <c r="Q99">
        <f t="shared" si="29"/>
        <v>50</v>
      </c>
      <c r="R99">
        <f t="shared" si="23"/>
        <v>66</v>
      </c>
      <c r="S99">
        <f t="shared" si="26"/>
        <v>66</v>
      </c>
      <c r="T99">
        <f t="shared" si="30"/>
        <v>66</v>
      </c>
    </row>
    <row r="100" spans="1:20" x14ac:dyDescent="0.35">
      <c r="A100">
        <v>99</v>
      </c>
      <c r="B100" s="1">
        <v>41850</v>
      </c>
      <c r="C100" s="3">
        <f t="shared" si="18"/>
        <v>3</v>
      </c>
      <c r="D100" s="3">
        <f t="shared" si="32"/>
        <v>1</v>
      </c>
      <c r="E100">
        <f t="shared" si="17"/>
        <v>0.36</v>
      </c>
      <c r="F100">
        <f t="shared" si="19"/>
        <v>0.36</v>
      </c>
      <c r="G100">
        <f>600*F100</f>
        <v>216</v>
      </c>
      <c r="H100">
        <f t="shared" si="24"/>
        <v>40</v>
      </c>
      <c r="I100">
        <f t="shared" si="27"/>
        <v>40</v>
      </c>
      <c r="J100">
        <f t="shared" si="31"/>
        <v>280</v>
      </c>
      <c r="K100">
        <f>IF(OR(C100=6, C100 =7), 1, 0)</f>
        <v>0</v>
      </c>
      <c r="L100">
        <f t="shared" si="20"/>
        <v>36</v>
      </c>
      <c r="M100">
        <f t="shared" si="28"/>
        <v>36</v>
      </c>
      <c r="N100">
        <f t="shared" si="21"/>
        <v>0</v>
      </c>
      <c r="O100">
        <f t="shared" si="22"/>
        <v>45</v>
      </c>
      <c r="P100">
        <f t="shared" si="25"/>
        <v>50</v>
      </c>
      <c r="Q100">
        <f t="shared" si="29"/>
        <v>50</v>
      </c>
      <c r="R100">
        <f t="shared" si="23"/>
        <v>60</v>
      </c>
      <c r="S100">
        <f t="shared" si="26"/>
        <v>66</v>
      </c>
      <c r="T100">
        <f t="shared" si="30"/>
        <v>66</v>
      </c>
    </row>
    <row r="101" spans="1:20" x14ac:dyDescent="0.35">
      <c r="A101">
        <v>100</v>
      </c>
      <c r="B101" s="1">
        <v>41851</v>
      </c>
      <c r="C101" s="3">
        <f t="shared" si="18"/>
        <v>4</v>
      </c>
      <c r="D101" s="3">
        <f t="shared" si="32"/>
        <v>0</v>
      </c>
      <c r="E101">
        <f t="shared" si="17"/>
        <v>0.36</v>
      </c>
      <c r="F101">
        <f t="shared" si="19"/>
        <v>0.36</v>
      </c>
      <c r="G101">
        <f>600*F101</f>
        <v>216</v>
      </c>
      <c r="H101">
        <f t="shared" si="24"/>
        <v>36</v>
      </c>
      <c r="I101">
        <f t="shared" si="27"/>
        <v>40</v>
      </c>
      <c r="J101">
        <f t="shared" si="31"/>
        <v>284</v>
      </c>
      <c r="K101">
        <f>IF(OR(C101=6, C101 =7), 1, 0)</f>
        <v>0</v>
      </c>
      <c r="L101">
        <f t="shared" si="20"/>
        <v>36</v>
      </c>
      <c r="M101">
        <f t="shared" si="28"/>
        <v>36</v>
      </c>
      <c r="N101">
        <f t="shared" si="21"/>
        <v>0</v>
      </c>
      <c r="O101">
        <f t="shared" si="22"/>
        <v>45</v>
      </c>
      <c r="P101">
        <f t="shared" si="25"/>
        <v>45</v>
      </c>
      <c r="Q101">
        <f t="shared" si="29"/>
        <v>50</v>
      </c>
      <c r="R101">
        <f t="shared" si="23"/>
        <v>60</v>
      </c>
      <c r="S101">
        <f t="shared" si="26"/>
        <v>60</v>
      </c>
      <c r="T101">
        <f t="shared" si="30"/>
        <v>66</v>
      </c>
    </row>
    <row r="102" spans="1:20" x14ac:dyDescent="0.35">
      <c r="A102">
        <v>101</v>
      </c>
      <c r="B102" s="1">
        <v>41852</v>
      </c>
      <c r="C102" s="3">
        <f t="shared" si="18"/>
        <v>5</v>
      </c>
      <c r="D102" s="3">
        <f t="shared" si="32"/>
        <v>0</v>
      </c>
      <c r="E102">
        <f t="shared" si="17"/>
        <v>0.36</v>
      </c>
      <c r="F102">
        <f t="shared" si="19"/>
        <v>0.36</v>
      </c>
      <c r="G102">
        <f>600*F102</f>
        <v>216</v>
      </c>
      <c r="H102">
        <f t="shared" si="24"/>
        <v>36</v>
      </c>
      <c r="I102">
        <f t="shared" si="27"/>
        <v>40</v>
      </c>
      <c r="J102">
        <f t="shared" si="31"/>
        <v>288</v>
      </c>
      <c r="K102">
        <f>IF(OR(C102=6, C102 =7), 1, 0)</f>
        <v>0</v>
      </c>
      <c r="L102">
        <f t="shared" si="20"/>
        <v>36</v>
      </c>
      <c r="M102">
        <f t="shared" si="28"/>
        <v>36</v>
      </c>
      <c r="N102">
        <f t="shared" si="21"/>
        <v>0</v>
      </c>
      <c r="O102">
        <f t="shared" si="22"/>
        <v>45</v>
      </c>
      <c r="P102">
        <f t="shared" si="25"/>
        <v>45</v>
      </c>
      <c r="Q102">
        <f t="shared" si="29"/>
        <v>50</v>
      </c>
      <c r="R102">
        <f t="shared" si="23"/>
        <v>60</v>
      </c>
      <c r="S102">
        <f t="shared" si="26"/>
        <v>60</v>
      </c>
      <c r="T102">
        <f t="shared" si="30"/>
        <v>66</v>
      </c>
    </row>
    <row r="103" spans="1:20" x14ac:dyDescent="0.35">
      <c r="A103">
        <v>102</v>
      </c>
      <c r="B103" s="1">
        <v>41853</v>
      </c>
      <c r="C103" s="3">
        <f t="shared" si="18"/>
        <v>6</v>
      </c>
      <c r="D103" s="3">
        <f t="shared" si="32"/>
        <v>0</v>
      </c>
      <c r="E103">
        <f t="shared" si="17"/>
        <v>0.36</v>
      </c>
      <c r="F103">
        <f t="shared" si="19"/>
        <v>0.36</v>
      </c>
      <c r="G103">
        <f>600*F103</f>
        <v>216</v>
      </c>
      <c r="H103">
        <f t="shared" si="24"/>
        <v>36</v>
      </c>
      <c r="I103">
        <f t="shared" si="27"/>
        <v>40</v>
      </c>
      <c r="J103">
        <f t="shared" si="31"/>
        <v>292</v>
      </c>
      <c r="K103">
        <f>IF(OR(C103=6, C103 =7), 1, 0)</f>
        <v>1</v>
      </c>
      <c r="L103">
        <f t="shared" si="20"/>
        <v>100</v>
      </c>
      <c r="M103">
        <f t="shared" si="28"/>
        <v>100</v>
      </c>
      <c r="N103">
        <f t="shared" si="21"/>
        <v>0</v>
      </c>
      <c r="O103">
        <f t="shared" si="22"/>
        <v>45</v>
      </c>
      <c r="P103">
        <f t="shared" si="25"/>
        <v>45</v>
      </c>
      <c r="Q103">
        <f t="shared" si="29"/>
        <v>50</v>
      </c>
      <c r="R103">
        <f t="shared" si="23"/>
        <v>60</v>
      </c>
      <c r="S103">
        <f t="shared" si="26"/>
        <v>60</v>
      </c>
      <c r="T103">
        <f t="shared" si="30"/>
        <v>66</v>
      </c>
    </row>
    <row r="104" spans="1:20" x14ac:dyDescent="0.35">
      <c r="A104">
        <v>103</v>
      </c>
      <c r="B104" s="1">
        <v>41854</v>
      </c>
      <c r="C104" s="3">
        <f t="shared" si="18"/>
        <v>7</v>
      </c>
      <c r="D104" s="3">
        <f t="shared" si="32"/>
        <v>0</v>
      </c>
      <c r="E104">
        <f t="shared" si="17"/>
        <v>0.36</v>
      </c>
      <c r="F104">
        <f t="shared" si="19"/>
        <v>0.36</v>
      </c>
      <c r="G104">
        <f>600*F104</f>
        <v>216</v>
      </c>
      <c r="H104">
        <f t="shared" si="24"/>
        <v>36</v>
      </c>
      <c r="I104">
        <f t="shared" si="27"/>
        <v>40</v>
      </c>
      <c r="J104">
        <f t="shared" si="31"/>
        <v>232</v>
      </c>
      <c r="K104">
        <f>IF(OR(C104=6, C104 =7), 1, 0)</f>
        <v>1</v>
      </c>
      <c r="L104">
        <f t="shared" si="20"/>
        <v>100</v>
      </c>
      <c r="M104">
        <f t="shared" si="28"/>
        <v>100</v>
      </c>
      <c r="N104">
        <f t="shared" si="21"/>
        <v>0</v>
      </c>
      <c r="O104">
        <f t="shared" si="22"/>
        <v>45</v>
      </c>
      <c r="P104">
        <f t="shared" si="25"/>
        <v>45</v>
      </c>
      <c r="Q104">
        <f t="shared" si="29"/>
        <v>50</v>
      </c>
      <c r="R104">
        <f t="shared" si="23"/>
        <v>60</v>
      </c>
      <c r="S104">
        <f t="shared" si="26"/>
        <v>60</v>
      </c>
      <c r="T104">
        <f t="shared" si="30"/>
        <v>66</v>
      </c>
    </row>
    <row r="105" spans="1:20" x14ac:dyDescent="0.35">
      <c r="A105">
        <v>104</v>
      </c>
      <c r="B105" s="1">
        <v>41855</v>
      </c>
      <c r="C105" s="3">
        <f t="shared" si="18"/>
        <v>1</v>
      </c>
      <c r="D105" s="3">
        <f t="shared" si="32"/>
        <v>0</v>
      </c>
      <c r="E105">
        <f t="shared" si="17"/>
        <v>0.36</v>
      </c>
      <c r="F105">
        <f t="shared" si="19"/>
        <v>0.36</v>
      </c>
      <c r="G105">
        <f>600*F105</f>
        <v>216</v>
      </c>
      <c r="H105">
        <f t="shared" si="24"/>
        <v>36</v>
      </c>
      <c r="I105">
        <f t="shared" si="27"/>
        <v>40</v>
      </c>
      <c r="J105">
        <f t="shared" si="31"/>
        <v>172</v>
      </c>
      <c r="K105">
        <f>IF(OR(C105=6, C105 =7), 1, 0)</f>
        <v>0</v>
      </c>
      <c r="L105">
        <f t="shared" si="20"/>
        <v>36</v>
      </c>
      <c r="M105">
        <f t="shared" si="28"/>
        <v>36</v>
      </c>
      <c r="N105">
        <f t="shared" si="21"/>
        <v>0</v>
      </c>
      <c r="O105">
        <f t="shared" si="22"/>
        <v>45</v>
      </c>
      <c r="P105">
        <f t="shared" si="25"/>
        <v>45</v>
      </c>
      <c r="Q105">
        <f t="shared" si="29"/>
        <v>50</v>
      </c>
      <c r="R105">
        <f t="shared" si="23"/>
        <v>60</v>
      </c>
      <c r="S105">
        <f t="shared" si="26"/>
        <v>60</v>
      </c>
      <c r="T105">
        <f t="shared" si="30"/>
        <v>66</v>
      </c>
    </row>
    <row r="106" spans="1:20" x14ac:dyDescent="0.35">
      <c r="A106">
        <v>105</v>
      </c>
      <c r="B106" s="1">
        <v>41856</v>
      </c>
      <c r="C106" s="3">
        <f t="shared" si="18"/>
        <v>2</v>
      </c>
      <c r="D106" s="3">
        <f t="shared" si="32"/>
        <v>0</v>
      </c>
      <c r="E106">
        <f t="shared" si="17"/>
        <v>0.36</v>
      </c>
      <c r="F106">
        <f t="shared" si="19"/>
        <v>0.36</v>
      </c>
      <c r="G106">
        <f>600*F106</f>
        <v>216</v>
      </c>
      <c r="H106">
        <f t="shared" si="24"/>
        <v>36</v>
      </c>
      <c r="I106">
        <f t="shared" si="27"/>
        <v>36</v>
      </c>
      <c r="J106">
        <f t="shared" si="31"/>
        <v>172</v>
      </c>
      <c r="K106">
        <f>IF(OR(C106=6, C106 =7), 1, 0)</f>
        <v>0</v>
      </c>
      <c r="L106">
        <f t="shared" si="20"/>
        <v>36</v>
      </c>
      <c r="M106">
        <f t="shared" si="28"/>
        <v>36</v>
      </c>
      <c r="N106">
        <f t="shared" si="21"/>
        <v>0</v>
      </c>
      <c r="O106">
        <f t="shared" si="22"/>
        <v>45</v>
      </c>
      <c r="P106">
        <f t="shared" si="25"/>
        <v>45</v>
      </c>
      <c r="Q106">
        <f t="shared" si="29"/>
        <v>45</v>
      </c>
      <c r="R106">
        <f t="shared" si="23"/>
        <v>60</v>
      </c>
      <c r="S106">
        <f t="shared" si="26"/>
        <v>60</v>
      </c>
      <c r="T106">
        <f t="shared" si="30"/>
        <v>60</v>
      </c>
    </row>
    <row r="107" spans="1:20" x14ac:dyDescent="0.35">
      <c r="A107">
        <v>106</v>
      </c>
      <c r="B107" s="1">
        <v>41857</v>
      </c>
      <c r="C107" s="3">
        <f t="shared" si="18"/>
        <v>3</v>
      </c>
      <c r="D107" s="3">
        <f t="shared" si="32"/>
        <v>1</v>
      </c>
      <c r="E107">
        <f t="shared" si="17"/>
        <v>0.32</v>
      </c>
      <c r="F107">
        <f t="shared" si="19"/>
        <v>0.32</v>
      </c>
      <c r="G107">
        <f>600*F107</f>
        <v>192</v>
      </c>
      <c r="H107">
        <f t="shared" si="24"/>
        <v>36</v>
      </c>
      <c r="I107">
        <f t="shared" si="27"/>
        <v>36</v>
      </c>
      <c r="J107">
        <f t="shared" si="31"/>
        <v>172</v>
      </c>
      <c r="K107">
        <f>IF(OR(C107=6, C107 =7), 1, 0)</f>
        <v>0</v>
      </c>
      <c r="L107">
        <f t="shared" si="20"/>
        <v>36</v>
      </c>
      <c r="M107">
        <f t="shared" si="28"/>
        <v>36</v>
      </c>
      <c r="N107">
        <f t="shared" si="21"/>
        <v>0</v>
      </c>
      <c r="O107">
        <f t="shared" si="22"/>
        <v>40</v>
      </c>
      <c r="P107">
        <f t="shared" si="25"/>
        <v>45</v>
      </c>
      <c r="Q107">
        <f t="shared" si="29"/>
        <v>45</v>
      </c>
      <c r="R107">
        <f t="shared" si="23"/>
        <v>53</v>
      </c>
      <c r="S107">
        <f t="shared" si="26"/>
        <v>60</v>
      </c>
      <c r="T107">
        <f t="shared" si="30"/>
        <v>60</v>
      </c>
    </row>
    <row r="108" spans="1:20" x14ac:dyDescent="0.35">
      <c r="A108">
        <v>107</v>
      </c>
      <c r="B108" s="1">
        <v>41858</v>
      </c>
      <c r="C108" s="3">
        <f t="shared" si="18"/>
        <v>4</v>
      </c>
      <c r="D108" s="3">
        <f t="shared" si="32"/>
        <v>0</v>
      </c>
      <c r="E108">
        <f t="shared" si="17"/>
        <v>0.32</v>
      </c>
      <c r="F108">
        <f t="shared" si="19"/>
        <v>0.32</v>
      </c>
      <c r="G108">
        <f>600*F108</f>
        <v>192</v>
      </c>
      <c r="H108">
        <f t="shared" si="24"/>
        <v>32</v>
      </c>
      <c r="I108">
        <f t="shared" si="27"/>
        <v>36</v>
      </c>
      <c r="J108">
        <f t="shared" si="31"/>
        <v>172</v>
      </c>
      <c r="K108">
        <f>IF(OR(C108=6, C108 =7), 1, 0)</f>
        <v>0</v>
      </c>
      <c r="L108">
        <f t="shared" si="20"/>
        <v>36</v>
      </c>
      <c r="M108">
        <f t="shared" si="28"/>
        <v>36</v>
      </c>
      <c r="N108">
        <f t="shared" si="21"/>
        <v>0</v>
      </c>
      <c r="O108">
        <f t="shared" si="22"/>
        <v>40</v>
      </c>
      <c r="P108">
        <f t="shared" si="25"/>
        <v>40</v>
      </c>
      <c r="Q108">
        <f t="shared" si="29"/>
        <v>45</v>
      </c>
      <c r="R108">
        <f t="shared" si="23"/>
        <v>53</v>
      </c>
      <c r="S108">
        <f t="shared" si="26"/>
        <v>53</v>
      </c>
      <c r="T108">
        <f t="shared" si="30"/>
        <v>60</v>
      </c>
    </row>
    <row r="109" spans="1:20" x14ac:dyDescent="0.35">
      <c r="A109">
        <v>108</v>
      </c>
      <c r="B109" s="1">
        <v>41859</v>
      </c>
      <c r="C109" s="3">
        <f t="shared" si="18"/>
        <v>5</v>
      </c>
      <c r="D109" s="3">
        <f t="shared" si="32"/>
        <v>0</v>
      </c>
      <c r="E109">
        <f t="shared" si="17"/>
        <v>0.32</v>
      </c>
      <c r="F109">
        <f t="shared" si="19"/>
        <v>0.32</v>
      </c>
      <c r="G109">
        <f>600*F109</f>
        <v>192</v>
      </c>
      <c r="H109">
        <f t="shared" si="24"/>
        <v>32</v>
      </c>
      <c r="I109">
        <f t="shared" si="27"/>
        <v>36</v>
      </c>
      <c r="J109">
        <f t="shared" si="31"/>
        <v>172</v>
      </c>
      <c r="K109">
        <f>IF(OR(C109=6, C109 =7), 1, 0)</f>
        <v>0</v>
      </c>
      <c r="L109">
        <f t="shared" si="20"/>
        <v>36</v>
      </c>
      <c r="M109">
        <f t="shared" si="28"/>
        <v>36</v>
      </c>
      <c r="N109">
        <f t="shared" si="21"/>
        <v>0</v>
      </c>
      <c r="O109">
        <f t="shared" si="22"/>
        <v>40</v>
      </c>
      <c r="P109">
        <f t="shared" si="25"/>
        <v>40</v>
      </c>
      <c r="Q109">
        <f t="shared" si="29"/>
        <v>45</v>
      </c>
      <c r="R109">
        <f t="shared" si="23"/>
        <v>53</v>
      </c>
      <c r="S109">
        <f t="shared" si="26"/>
        <v>53</v>
      </c>
      <c r="T109">
        <f t="shared" si="30"/>
        <v>60</v>
      </c>
    </row>
    <row r="110" spans="1:20" x14ac:dyDescent="0.35">
      <c r="A110">
        <v>109</v>
      </c>
      <c r="B110" s="1">
        <v>41860</v>
      </c>
      <c r="C110" s="3">
        <f t="shared" si="18"/>
        <v>6</v>
      </c>
      <c r="D110" s="3">
        <f t="shared" si="32"/>
        <v>0</v>
      </c>
      <c r="E110">
        <f t="shared" si="17"/>
        <v>0.32</v>
      </c>
      <c r="F110">
        <f t="shared" si="19"/>
        <v>0.32</v>
      </c>
      <c r="G110">
        <f>600*F110</f>
        <v>192</v>
      </c>
      <c r="H110">
        <f t="shared" si="24"/>
        <v>32</v>
      </c>
      <c r="I110">
        <f t="shared" si="27"/>
        <v>36</v>
      </c>
      <c r="J110">
        <f t="shared" si="31"/>
        <v>172</v>
      </c>
      <c r="K110">
        <f>IF(OR(C110=6, C110 =7), 1, 0)</f>
        <v>1</v>
      </c>
      <c r="L110">
        <f t="shared" si="20"/>
        <v>100</v>
      </c>
      <c r="M110">
        <f t="shared" si="28"/>
        <v>100</v>
      </c>
      <c r="N110">
        <f t="shared" si="21"/>
        <v>0</v>
      </c>
      <c r="O110">
        <f t="shared" si="22"/>
        <v>40</v>
      </c>
      <c r="P110">
        <f t="shared" si="25"/>
        <v>40</v>
      </c>
      <c r="Q110">
        <f t="shared" si="29"/>
        <v>45</v>
      </c>
      <c r="R110">
        <f t="shared" si="23"/>
        <v>53</v>
      </c>
      <c r="S110">
        <f t="shared" si="26"/>
        <v>53</v>
      </c>
      <c r="T110">
        <f t="shared" si="30"/>
        <v>60</v>
      </c>
    </row>
    <row r="111" spans="1:20" x14ac:dyDescent="0.35">
      <c r="A111">
        <v>110</v>
      </c>
      <c r="B111" s="1">
        <v>41861</v>
      </c>
      <c r="C111" s="3">
        <f t="shared" si="18"/>
        <v>7</v>
      </c>
      <c r="D111" s="3">
        <f t="shared" si="32"/>
        <v>0</v>
      </c>
      <c r="E111">
        <f t="shared" si="17"/>
        <v>0.32</v>
      </c>
      <c r="F111">
        <f t="shared" si="19"/>
        <v>0.32</v>
      </c>
      <c r="G111">
        <f>600*F111</f>
        <v>192</v>
      </c>
      <c r="H111">
        <f t="shared" si="24"/>
        <v>32</v>
      </c>
      <c r="I111">
        <f t="shared" si="27"/>
        <v>36</v>
      </c>
      <c r="J111">
        <f t="shared" si="31"/>
        <v>108</v>
      </c>
      <c r="K111">
        <f>IF(OR(C111=6, C111 =7), 1, 0)</f>
        <v>1</v>
      </c>
      <c r="L111">
        <f t="shared" si="20"/>
        <v>100</v>
      </c>
      <c r="M111">
        <f t="shared" si="28"/>
        <v>100</v>
      </c>
      <c r="N111">
        <f t="shared" si="21"/>
        <v>0</v>
      </c>
      <c r="O111">
        <f t="shared" si="22"/>
        <v>40</v>
      </c>
      <c r="P111">
        <f t="shared" si="25"/>
        <v>40</v>
      </c>
      <c r="Q111">
        <f t="shared" si="29"/>
        <v>45</v>
      </c>
      <c r="R111">
        <f t="shared" si="23"/>
        <v>53</v>
      </c>
      <c r="S111">
        <f t="shared" si="26"/>
        <v>53</v>
      </c>
      <c r="T111">
        <f t="shared" si="30"/>
        <v>60</v>
      </c>
    </row>
    <row r="112" spans="1:20" x14ac:dyDescent="0.35">
      <c r="A112">
        <v>111</v>
      </c>
      <c r="B112" s="1">
        <v>41862</v>
      </c>
      <c r="C112" s="3">
        <f t="shared" si="18"/>
        <v>1</v>
      </c>
      <c r="D112" s="3">
        <f t="shared" si="32"/>
        <v>0</v>
      </c>
      <c r="E112">
        <f t="shared" si="17"/>
        <v>0.32</v>
      </c>
      <c r="F112">
        <f t="shared" si="19"/>
        <v>0.32</v>
      </c>
      <c r="G112">
        <f>600*F112</f>
        <v>192</v>
      </c>
      <c r="H112">
        <f t="shared" si="24"/>
        <v>32</v>
      </c>
      <c r="I112">
        <f t="shared" si="27"/>
        <v>36</v>
      </c>
      <c r="J112">
        <f t="shared" si="31"/>
        <v>44</v>
      </c>
      <c r="K112">
        <f>IF(OR(C112=6, C112 =7), 1, 0)</f>
        <v>0</v>
      </c>
      <c r="L112">
        <f t="shared" si="20"/>
        <v>36</v>
      </c>
      <c r="M112">
        <f t="shared" si="28"/>
        <v>36</v>
      </c>
      <c r="N112">
        <f t="shared" si="21"/>
        <v>0</v>
      </c>
      <c r="O112">
        <f t="shared" si="22"/>
        <v>40</v>
      </c>
      <c r="P112">
        <f t="shared" si="25"/>
        <v>40</v>
      </c>
      <c r="Q112">
        <f t="shared" si="29"/>
        <v>45</v>
      </c>
      <c r="R112">
        <f t="shared" si="23"/>
        <v>53</v>
      </c>
      <c r="S112">
        <f t="shared" si="26"/>
        <v>53</v>
      </c>
      <c r="T112">
        <f t="shared" si="30"/>
        <v>60</v>
      </c>
    </row>
    <row r="113" spans="1:20" x14ac:dyDescent="0.35">
      <c r="A113">
        <v>112</v>
      </c>
      <c r="B113" s="1">
        <v>41863</v>
      </c>
      <c r="C113" s="3">
        <f t="shared" si="18"/>
        <v>2</v>
      </c>
      <c r="D113" s="3">
        <f t="shared" si="32"/>
        <v>0</v>
      </c>
      <c r="E113">
        <f t="shared" si="17"/>
        <v>0.32</v>
      </c>
      <c r="F113">
        <f t="shared" si="19"/>
        <v>0.32</v>
      </c>
      <c r="G113">
        <f>600*F113</f>
        <v>192</v>
      </c>
      <c r="H113">
        <f t="shared" si="24"/>
        <v>32</v>
      </c>
      <c r="I113">
        <f t="shared" si="27"/>
        <v>32</v>
      </c>
      <c r="J113">
        <f t="shared" si="31"/>
        <v>40</v>
      </c>
      <c r="K113">
        <f>IF(OR(C113=6, C113 =7), 1, 0)</f>
        <v>0</v>
      </c>
      <c r="L113">
        <f t="shared" si="20"/>
        <v>36</v>
      </c>
      <c r="M113">
        <f t="shared" si="28"/>
        <v>36</v>
      </c>
      <c r="N113">
        <f t="shared" si="21"/>
        <v>0</v>
      </c>
      <c r="O113">
        <f t="shared" si="22"/>
        <v>40</v>
      </c>
      <c r="P113">
        <f t="shared" si="25"/>
        <v>40</v>
      </c>
      <c r="Q113">
        <f t="shared" si="29"/>
        <v>40</v>
      </c>
      <c r="R113">
        <f t="shared" si="23"/>
        <v>53</v>
      </c>
      <c r="S113">
        <f t="shared" si="26"/>
        <v>53</v>
      </c>
      <c r="T113">
        <f t="shared" si="30"/>
        <v>53</v>
      </c>
    </row>
    <row r="114" spans="1:20" x14ac:dyDescent="0.35">
      <c r="A114">
        <v>113</v>
      </c>
      <c r="B114" s="1">
        <v>41864</v>
      </c>
      <c r="C114" s="3">
        <f t="shared" si="18"/>
        <v>3</v>
      </c>
      <c r="D114" s="3">
        <f t="shared" si="32"/>
        <v>1</v>
      </c>
      <c r="E114">
        <f t="shared" si="17"/>
        <v>0.28999999999999998</v>
      </c>
      <c r="F114">
        <f t="shared" si="19"/>
        <v>0.28999999999999998</v>
      </c>
      <c r="G114">
        <f>600*F114</f>
        <v>174</v>
      </c>
      <c r="H114">
        <f t="shared" si="24"/>
        <v>32</v>
      </c>
      <c r="I114">
        <f t="shared" si="27"/>
        <v>32</v>
      </c>
      <c r="J114">
        <f t="shared" si="31"/>
        <v>36</v>
      </c>
      <c r="K114">
        <f>IF(OR(C114=6, C114 =7), 1, 0)</f>
        <v>0</v>
      </c>
      <c r="L114">
        <f t="shared" si="20"/>
        <v>36</v>
      </c>
      <c r="M114">
        <f t="shared" si="28"/>
        <v>36</v>
      </c>
      <c r="N114">
        <f t="shared" si="21"/>
        <v>0</v>
      </c>
      <c r="O114">
        <f t="shared" si="22"/>
        <v>36</v>
      </c>
      <c r="P114">
        <f t="shared" si="25"/>
        <v>40</v>
      </c>
      <c r="Q114">
        <f t="shared" si="29"/>
        <v>40</v>
      </c>
      <c r="R114">
        <f t="shared" si="23"/>
        <v>48</v>
      </c>
      <c r="S114">
        <f t="shared" si="26"/>
        <v>53</v>
      </c>
      <c r="T114">
        <f t="shared" si="30"/>
        <v>53</v>
      </c>
    </row>
    <row r="115" spans="1:20" x14ac:dyDescent="0.35">
      <c r="A115">
        <v>114</v>
      </c>
      <c r="B115" s="1">
        <v>41865</v>
      </c>
      <c r="C115" s="3">
        <f t="shared" si="18"/>
        <v>4</v>
      </c>
      <c r="D115" s="3">
        <f t="shared" si="32"/>
        <v>0</v>
      </c>
      <c r="E115">
        <f t="shared" si="17"/>
        <v>0.28999999999999998</v>
      </c>
      <c r="F115">
        <f t="shared" si="19"/>
        <v>0.28999999999999998</v>
      </c>
      <c r="G115">
        <f>600*F115</f>
        <v>174</v>
      </c>
      <c r="H115">
        <f t="shared" si="24"/>
        <v>29</v>
      </c>
      <c r="I115">
        <f t="shared" si="27"/>
        <v>32</v>
      </c>
      <c r="J115">
        <f t="shared" si="31"/>
        <v>32</v>
      </c>
      <c r="K115">
        <f>IF(OR(C115=6, C115 =7), 1, 0)</f>
        <v>0</v>
      </c>
      <c r="L115">
        <f t="shared" si="20"/>
        <v>32</v>
      </c>
      <c r="M115">
        <f t="shared" si="28"/>
        <v>36</v>
      </c>
      <c r="N115">
        <f t="shared" si="21"/>
        <v>1</v>
      </c>
      <c r="O115">
        <f t="shared" si="22"/>
        <v>36</v>
      </c>
      <c r="P115">
        <f t="shared" si="25"/>
        <v>36</v>
      </c>
      <c r="Q115">
        <f t="shared" si="29"/>
        <v>40</v>
      </c>
      <c r="R115">
        <f t="shared" si="23"/>
        <v>48</v>
      </c>
      <c r="S115">
        <f t="shared" si="26"/>
        <v>48</v>
      </c>
      <c r="T115">
        <f t="shared" si="30"/>
        <v>53</v>
      </c>
    </row>
    <row r="116" spans="1:20" x14ac:dyDescent="0.35">
      <c r="A116">
        <v>115</v>
      </c>
      <c r="B116" s="1">
        <v>41866</v>
      </c>
      <c r="C116" s="3">
        <f t="shared" si="18"/>
        <v>5</v>
      </c>
      <c r="D116" s="3">
        <f t="shared" si="32"/>
        <v>0</v>
      </c>
      <c r="E116">
        <f t="shared" si="17"/>
        <v>0.28999999999999998</v>
      </c>
      <c r="F116">
        <f t="shared" si="19"/>
        <v>0.28999999999999998</v>
      </c>
      <c r="G116">
        <f>600*F116</f>
        <v>174</v>
      </c>
      <c r="H116">
        <f t="shared" si="24"/>
        <v>29</v>
      </c>
      <c r="I116">
        <f t="shared" si="27"/>
        <v>32</v>
      </c>
      <c r="J116">
        <f t="shared" si="31"/>
        <v>32</v>
      </c>
      <c r="K116">
        <f>IF(OR(C116=6, C116 =7), 1, 0)</f>
        <v>0</v>
      </c>
      <c r="L116">
        <f t="shared" si="20"/>
        <v>32</v>
      </c>
      <c r="M116">
        <f t="shared" si="28"/>
        <v>36</v>
      </c>
      <c r="N116">
        <f t="shared" si="21"/>
        <v>1</v>
      </c>
      <c r="O116">
        <f t="shared" si="22"/>
        <v>36</v>
      </c>
      <c r="P116">
        <f t="shared" si="25"/>
        <v>36</v>
      </c>
      <c r="Q116">
        <f t="shared" si="29"/>
        <v>40</v>
      </c>
      <c r="R116">
        <f t="shared" si="23"/>
        <v>48</v>
      </c>
      <c r="S116">
        <f t="shared" si="26"/>
        <v>48</v>
      </c>
      <c r="T116">
        <f t="shared" si="30"/>
        <v>53</v>
      </c>
    </row>
    <row r="117" spans="1:20" x14ac:dyDescent="0.35">
      <c r="A117">
        <v>116</v>
      </c>
      <c r="B117" s="1">
        <v>41867</v>
      </c>
      <c r="C117" s="3">
        <f t="shared" si="18"/>
        <v>6</v>
      </c>
      <c r="D117" s="3">
        <f t="shared" si="32"/>
        <v>0</v>
      </c>
      <c r="E117">
        <f t="shared" si="17"/>
        <v>0.28999999999999998</v>
      </c>
      <c r="F117">
        <f t="shared" si="19"/>
        <v>0.28999999999999998</v>
      </c>
      <c r="G117">
        <f>600*F117</f>
        <v>174</v>
      </c>
      <c r="H117">
        <f t="shared" si="24"/>
        <v>29</v>
      </c>
      <c r="I117">
        <f t="shared" si="27"/>
        <v>32</v>
      </c>
      <c r="J117">
        <f t="shared" si="31"/>
        <v>32</v>
      </c>
      <c r="K117">
        <f>IF(OR(C117=6, C117 =7), 1, 0)</f>
        <v>1</v>
      </c>
      <c r="L117">
        <f t="shared" si="20"/>
        <v>32</v>
      </c>
      <c r="M117">
        <f t="shared" si="28"/>
        <v>100</v>
      </c>
      <c r="N117">
        <f t="shared" si="21"/>
        <v>1</v>
      </c>
      <c r="O117">
        <f t="shared" si="22"/>
        <v>36</v>
      </c>
      <c r="P117">
        <f t="shared" si="25"/>
        <v>36</v>
      </c>
      <c r="Q117">
        <f t="shared" si="29"/>
        <v>40</v>
      </c>
      <c r="R117">
        <f t="shared" si="23"/>
        <v>48</v>
      </c>
      <c r="S117">
        <f t="shared" si="26"/>
        <v>48</v>
      </c>
      <c r="T117">
        <f t="shared" si="30"/>
        <v>53</v>
      </c>
    </row>
    <row r="118" spans="1:20" x14ac:dyDescent="0.35">
      <c r="A118">
        <v>117</v>
      </c>
      <c r="B118" s="1">
        <v>41868</v>
      </c>
      <c r="C118" s="3">
        <f t="shared" si="18"/>
        <v>7</v>
      </c>
      <c r="D118" s="3">
        <f t="shared" si="32"/>
        <v>0</v>
      </c>
      <c r="E118">
        <f t="shared" si="17"/>
        <v>0.28999999999999998</v>
      </c>
      <c r="F118">
        <f t="shared" si="19"/>
        <v>0.28999999999999998</v>
      </c>
      <c r="G118">
        <f>600*F118</f>
        <v>174</v>
      </c>
      <c r="H118">
        <f t="shared" si="24"/>
        <v>29</v>
      </c>
      <c r="I118">
        <f t="shared" si="27"/>
        <v>32</v>
      </c>
      <c r="J118">
        <f t="shared" si="31"/>
        <v>32</v>
      </c>
      <c r="K118">
        <f>IF(OR(C118=6, C118 =7), 1, 0)</f>
        <v>1</v>
      </c>
      <c r="L118">
        <f t="shared" si="20"/>
        <v>32</v>
      </c>
      <c r="M118">
        <f t="shared" si="28"/>
        <v>100</v>
      </c>
      <c r="N118">
        <f t="shared" si="21"/>
        <v>1</v>
      </c>
      <c r="O118">
        <f t="shared" si="22"/>
        <v>36</v>
      </c>
      <c r="P118">
        <f t="shared" si="25"/>
        <v>36</v>
      </c>
      <c r="Q118">
        <f t="shared" si="29"/>
        <v>40</v>
      </c>
      <c r="R118">
        <f t="shared" si="23"/>
        <v>48</v>
      </c>
      <c r="S118">
        <f t="shared" si="26"/>
        <v>48</v>
      </c>
      <c r="T118">
        <f t="shared" si="30"/>
        <v>53</v>
      </c>
    </row>
    <row r="119" spans="1:20" x14ac:dyDescent="0.35">
      <c r="A119">
        <v>118</v>
      </c>
      <c r="B119" s="1">
        <v>41869</v>
      </c>
      <c r="C119" s="3">
        <f t="shared" si="18"/>
        <v>1</v>
      </c>
      <c r="D119" s="3">
        <f t="shared" si="32"/>
        <v>0</v>
      </c>
      <c r="E119">
        <f t="shared" si="17"/>
        <v>0.28999999999999998</v>
      </c>
      <c r="F119">
        <f t="shared" si="19"/>
        <v>0.28999999999999998</v>
      </c>
      <c r="G119">
        <f>600*F119</f>
        <v>174</v>
      </c>
      <c r="H119">
        <f t="shared" si="24"/>
        <v>29</v>
      </c>
      <c r="I119">
        <f t="shared" si="27"/>
        <v>32</v>
      </c>
      <c r="J119">
        <f t="shared" si="31"/>
        <v>32</v>
      </c>
      <c r="K119">
        <f>IF(OR(C119=6, C119 =7), 1, 0)</f>
        <v>0</v>
      </c>
      <c r="L119">
        <f t="shared" si="20"/>
        <v>32</v>
      </c>
      <c r="M119">
        <f t="shared" si="28"/>
        <v>36</v>
      </c>
      <c r="N119">
        <f t="shared" si="21"/>
        <v>1</v>
      </c>
      <c r="O119">
        <f t="shared" si="22"/>
        <v>36</v>
      </c>
      <c r="P119">
        <f t="shared" si="25"/>
        <v>36</v>
      </c>
      <c r="Q119">
        <f t="shared" si="29"/>
        <v>40</v>
      </c>
      <c r="R119">
        <f t="shared" si="23"/>
        <v>48</v>
      </c>
      <c r="S119">
        <f t="shared" si="26"/>
        <v>48</v>
      </c>
      <c r="T119">
        <f t="shared" si="30"/>
        <v>53</v>
      </c>
    </row>
    <row r="120" spans="1:20" x14ac:dyDescent="0.35">
      <c r="A120">
        <v>119</v>
      </c>
      <c r="B120" s="1">
        <v>41870</v>
      </c>
      <c r="C120" s="3">
        <f t="shared" si="18"/>
        <v>2</v>
      </c>
      <c r="D120" s="3">
        <f t="shared" si="32"/>
        <v>0</v>
      </c>
      <c r="E120">
        <f t="shared" si="17"/>
        <v>0.28999999999999998</v>
      </c>
      <c r="F120">
        <f t="shared" si="19"/>
        <v>0.28999999999999998</v>
      </c>
      <c r="G120">
        <f>600*F120</f>
        <v>174</v>
      </c>
      <c r="H120">
        <f t="shared" si="24"/>
        <v>29</v>
      </c>
      <c r="I120">
        <f t="shared" si="27"/>
        <v>29</v>
      </c>
      <c r="J120">
        <f t="shared" si="31"/>
        <v>29</v>
      </c>
      <c r="K120">
        <f>IF(OR(C120=6, C120 =7), 1, 0)</f>
        <v>0</v>
      </c>
      <c r="L120">
        <f t="shared" si="20"/>
        <v>29</v>
      </c>
      <c r="M120">
        <f t="shared" si="28"/>
        <v>36</v>
      </c>
      <c r="N120">
        <f t="shared" si="21"/>
        <v>1</v>
      </c>
      <c r="O120">
        <f t="shared" si="22"/>
        <v>36</v>
      </c>
      <c r="P120">
        <f t="shared" si="25"/>
        <v>36</v>
      </c>
      <c r="Q120">
        <f t="shared" si="29"/>
        <v>36</v>
      </c>
      <c r="R120">
        <f t="shared" si="23"/>
        <v>48</v>
      </c>
      <c r="S120">
        <f t="shared" si="26"/>
        <v>48</v>
      </c>
      <c r="T120">
        <f t="shared" si="30"/>
        <v>48</v>
      </c>
    </row>
    <row r="121" spans="1:20" x14ac:dyDescent="0.35">
      <c r="A121">
        <v>120</v>
      </c>
      <c r="B121" s="1">
        <v>41871</v>
      </c>
      <c r="C121" s="3">
        <f t="shared" si="18"/>
        <v>3</v>
      </c>
      <c r="D121" s="3">
        <f t="shared" si="32"/>
        <v>1</v>
      </c>
      <c r="E121">
        <f t="shared" si="17"/>
        <v>0.26</v>
      </c>
      <c r="F121">
        <f t="shared" si="19"/>
        <v>0.26</v>
      </c>
      <c r="G121">
        <f>600*F121</f>
        <v>156</v>
      </c>
      <c r="H121">
        <f t="shared" si="24"/>
        <v>29</v>
      </c>
      <c r="I121">
        <f t="shared" si="27"/>
        <v>29</v>
      </c>
      <c r="J121">
        <f t="shared" si="31"/>
        <v>29</v>
      </c>
      <c r="K121">
        <f>IF(OR(C121=6, C121 =7), 1, 0)</f>
        <v>0</v>
      </c>
      <c r="L121">
        <f t="shared" si="20"/>
        <v>29</v>
      </c>
      <c r="M121">
        <f t="shared" si="28"/>
        <v>36</v>
      </c>
      <c r="N121">
        <f t="shared" si="21"/>
        <v>1</v>
      </c>
      <c r="O121">
        <f t="shared" si="22"/>
        <v>32</v>
      </c>
      <c r="P121">
        <f t="shared" si="25"/>
        <v>36</v>
      </c>
      <c r="Q121">
        <f t="shared" si="29"/>
        <v>36</v>
      </c>
      <c r="R121">
        <f t="shared" si="23"/>
        <v>43</v>
      </c>
      <c r="S121">
        <f t="shared" si="26"/>
        <v>48</v>
      </c>
      <c r="T121">
        <f t="shared" si="30"/>
        <v>48</v>
      </c>
    </row>
    <row r="122" spans="1:20" x14ac:dyDescent="0.35">
      <c r="A122">
        <v>121</v>
      </c>
      <c r="B122" s="1">
        <v>41872</v>
      </c>
      <c r="C122" s="3">
        <f t="shared" si="18"/>
        <v>4</v>
      </c>
      <c r="D122" s="3">
        <f t="shared" si="32"/>
        <v>0</v>
      </c>
      <c r="E122">
        <f t="shared" si="17"/>
        <v>0.26</v>
      </c>
      <c r="F122">
        <f t="shared" si="19"/>
        <v>0.26</v>
      </c>
      <c r="G122">
        <f>600*F122</f>
        <v>156</v>
      </c>
      <c r="H122">
        <f t="shared" si="24"/>
        <v>26</v>
      </c>
      <c r="I122">
        <f t="shared" si="27"/>
        <v>29</v>
      </c>
      <c r="J122">
        <f t="shared" si="31"/>
        <v>29</v>
      </c>
      <c r="K122">
        <f>IF(OR(C122=6, C122 =7), 1, 0)</f>
        <v>0</v>
      </c>
      <c r="L122">
        <f t="shared" si="20"/>
        <v>29</v>
      </c>
      <c r="M122">
        <f t="shared" si="28"/>
        <v>36</v>
      </c>
      <c r="N122">
        <f t="shared" si="21"/>
        <v>1</v>
      </c>
      <c r="O122">
        <f t="shared" si="22"/>
        <v>32</v>
      </c>
      <c r="P122">
        <f t="shared" si="25"/>
        <v>32</v>
      </c>
      <c r="Q122">
        <f t="shared" si="29"/>
        <v>36</v>
      </c>
      <c r="R122">
        <f t="shared" si="23"/>
        <v>43</v>
      </c>
      <c r="S122">
        <f t="shared" si="26"/>
        <v>43</v>
      </c>
      <c r="T122">
        <f t="shared" si="30"/>
        <v>48</v>
      </c>
    </row>
    <row r="123" spans="1:20" x14ac:dyDescent="0.35">
      <c r="A123">
        <v>122</v>
      </c>
      <c r="B123" s="1">
        <v>41873</v>
      </c>
      <c r="C123" s="3">
        <f t="shared" si="18"/>
        <v>5</v>
      </c>
      <c r="D123" s="3">
        <f t="shared" si="32"/>
        <v>0</v>
      </c>
      <c r="E123">
        <f t="shared" si="17"/>
        <v>0.26</v>
      </c>
      <c r="F123">
        <f t="shared" si="19"/>
        <v>0.26</v>
      </c>
      <c r="G123">
        <f>600*F123</f>
        <v>156</v>
      </c>
      <c r="H123">
        <f t="shared" si="24"/>
        <v>26</v>
      </c>
      <c r="I123">
        <f t="shared" si="27"/>
        <v>29</v>
      </c>
      <c r="J123">
        <f t="shared" si="31"/>
        <v>29</v>
      </c>
      <c r="K123">
        <f>IF(OR(C123=6, C123 =7), 1, 0)</f>
        <v>0</v>
      </c>
      <c r="L123">
        <f t="shared" si="20"/>
        <v>29</v>
      </c>
      <c r="M123">
        <f t="shared" si="28"/>
        <v>36</v>
      </c>
      <c r="N123">
        <f t="shared" si="21"/>
        <v>1</v>
      </c>
      <c r="O123">
        <f t="shared" si="22"/>
        <v>32</v>
      </c>
      <c r="P123">
        <f t="shared" si="25"/>
        <v>32</v>
      </c>
      <c r="Q123">
        <f t="shared" si="29"/>
        <v>36</v>
      </c>
      <c r="R123">
        <f t="shared" si="23"/>
        <v>43</v>
      </c>
      <c r="S123">
        <f t="shared" si="26"/>
        <v>43</v>
      </c>
      <c r="T123">
        <f t="shared" si="30"/>
        <v>48</v>
      </c>
    </row>
    <row r="124" spans="1:20" x14ac:dyDescent="0.35">
      <c r="A124">
        <v>123</v>
      </c>
      <c r="B124" s="1">
        <v>41874</v>
      </c>
      <c r="C124" s="3">
        <f t="shared" si="18"/>
        <v>6</v>
      </c>
      <c r="D124" s="3">
        <f t="shared" si="32"/>
        <v>0</v>
      </c>
      <c r="E124">
        <f t="shared" si="17"/>
        <v>0.26</v>
      </c>
      <c r="F124">
        <f t="shared" si="19"/>
        <v>0.26</v>
      </c>
      <c r="G124">
        <f>600*F124</f>
        <v>156</v>
      </c>
      <c r="H124">
        <f t="shared" si="24"/>
        <v>26</v>
      </c>
      <c r="I124">
        <f t="shared" si="27"/>
        <v>29</v>
      </c>
      <c r="J124">
        <f t="shared" si="31"/>
        <v>29</v>
      </c>
      <c r="K124">
        <f>IF(OR(C124=6, C124 =7), 1, 0)</f>
        <v>1</v>
      </c>
      <c r="L124">
        <f t="shared" si="20"/>
        <v>29</v>
      </c>
      <c r="M124">
        <f t="shared" si="28"/>
        <v>100</v>
      </c>
      <c r="N124">
        <f t="shared" si="21"/>
        <v>1</v>
      </c>
      <c r="O124">
        <f t="shared" si="22"/>
        <v>32</v>
      </c>
      <c r="P124">
        <f t="shared" si="25"/>
        <v>32</v>
      </c>
      <c r="Q124">
        <f t="shared" si="29"/>
        <v>36</v>
      </c>
      <c r="R124">
        <f t="shared" si="23"/>
        <v>43</v>
      </c>
      <c r="S124">
        <f t="shared" si="26"/>
        <v>43</v>
      </c>
      <c r="T124">
        <f t="shared" si="30"/>
        <v>48</v>
      </c>
    </row>
    <row r="125" spans="1:20" x14ac:dyDescent="0.35">
      <c r="A125">
        <v>124</v>
      </c>
      <c r="B125" s="1">
        <v>41875</v>
      </c>
      <c r="C125" s="3">
        <f t="shared" si="18"/>
        <v>7</v>
      </c>
      <c r="D125" s="3">
        <f t="shared" si="32"/>
        <v>0</v>
      </c>
      <c r="E125">
        <f t="shared" si="17"/>
        <v>0.26</v>
      </c>
      <c r="F125">
        <f t="shared" si="19"/>
        <v>0.26</v>
      </c>
      <c r="G125">
        <f>600*F125</f>
        <v>156</v>
      </c>
      <c r="H125">
        <f t="shared" si="24"/>
        <v>26</v>
      </c>
      <c r="I125">
        <f t="shared" si="27"/>
        <v>29</v>
      </c>
      <c r="J125">
        <f t="shared" si="31"/>
        <v>29</v>
      </c>
      <c r="K125">
        <f>IF(OR(C125=6, C125 =7), 1, 0)</f>
        <v>1</v>
      </c>
      <c r="L125">
        <f t="shared" si="20"/>
        <v>29</v>
      </c>
      <c r="M125">
        <f t="shared" si="28"/>
        <v>100</v>
      </c>
      <c r="N125">
        <f t="shared" si="21"/>
        <v>1</v>
      </c>
      <c r="O125">
        <f t="shared" si="22"/>
        <v>32</v>
      </c>
      <c r="P125">
        <f t="shared" si="25"/>
        <v>32</v>
      </c>
      <c r="Q125">
        <f t="shared" si="29"/>
        <v>36</v>
      </c>
      <c r="R125">
        <f t="shared" si="23"/>
        <v>43</v>
      </c>
      <c r="S125">
        <f t="shared" si="26"/>
        <v>43</v>
      </c>
      <c r="T125">
        <f t="shared" si="30"/>
        <v>48</v>
      </c>
    </row>
    <row r="126" spans="1:20" x14ac:dyDescent="0.35">
      <c r="A126">
        <v>125</v>
      </c>
      <c r="B126" s="1">
        <v>41876</v>
      </c>
      <c r="C126" s="3">
        <f t="shared" si="18"/>
        <v>1</v>
      </c>
      <c r="D126" s="3">
        <f t="shared" si="32"/>
        <v>0</v>
      </c>
      <c r="E126">
        <f t="shared" si="17"/>
        <v>0.26</v>
      </c>
      <c r="F126">
        <f t="shared" si="19"/>
        <v>0.26</v>
      </c>
      <c r="G126">
        <f>600*F126</f>
        <v>156</v>
      </c>
      <c r="H126">
        <f t="shared" si="24"/>
        <v>26</v>
      </c>
      <c r="I126">
        <f t="shared" si="27"/>
        <v>29</v>
      </c>
      <c r="J126">
        <f t="shared" si="31"/>
        <v>29</v>
      </c>
      <c r="K126">
        <f>IF(OR(C126=6, C126 =7), 1, 0)</f>
        <v>0</v>
      </c>
      <c r="L126">
        <f t="shared" si="20"/>
        <v>29</v>
      </c>
      <c r="M126">
        <f t="shared" si="28"/>
        <v>36</v>
      </c>
      <c r="N126">
        <f t="shared" si="21"/>
        <v>1</v>
      </c>
      <c r="O126">
        <f t="shared" si="22"/>
        <v>32</v>
      </c>
      <c r="P126">
        <f t="shared" si="25"/>
        <v>32</v>
      </c>
      <c r="Q126">
        <f t="shared" si="29"/>
        <v>36</v>
      </c>
      <c r="R126">
        <f t="shared" si="23"/>
        <v>43</v>
      </c>
      <c r="S126">
        <f t="shared" si="26"/>
        <v>43</v>
      </c>
      <c r="T126">
        <f t="shared" si="30"/>
        <v>48</v>
      </c>
    </row>
    <row r="127" spans="1:20" x14ac:dyDescent="0.35">
      <c r="A127">
        <v>126</v>
      </c>
      <c r="B127" s="1">
        <v>41877</v>
      </c>
      <c r="C127" s="3">
        <f t="shared" si="18"/>
        <v>2</v>
      </c>
      <c r="D127" s="3">
        <f t="shared" si="32"/>
        <v>0</v>
      </c>
      <c r="E127">
        <f t="shared" si="17"/>
        <v>0.26</v>
      </c>
      <c r="F127">
        <f t="shared" si="19"/>
        <v>0.26</v>
      </c>
      <c r="G127">
        <f>600*F127</f>
        <v>156</v>
      </c>
      <c r="H127">
        <f t="shared" si="24"/>
        <v>26</v>
      </c>
      <c r="I127">
        <f t="shared" si="27"/>
        <v>26</v>
      </c>
      <c r="J127">
        <f t="shared" si="31"/>
        <v>26</v>
      </c>
      <c r="K127">
        <f>IF(OR(C127=6, C127 =7), 1, 0)</f>
        <v>0</v>
      </c>
      <c r="L127">
        <f t="shared" si="20"/>
        <v>26</v>
      </c>
      <c r="M127">
        <f t="shared" si="28"/>
        <v>36</v>
      </c>
      <c r="N127">
        <f t="shared" si="21"/>
        <v>1</v>
      </c>
      <c r="O127">
        <f t="shared" si="22"/>
        <v>32</v>
      </c>
      <c r="P127">
        <f t="shared" si="25"/>
        <v>32</v>
      </c>
      <c r="Q127">
        <f t="shared" si="29"/>
        <v>32</v>
      </c>
      <c r="R127">
        <f t="shared" si="23"/>
        <v>43</v>
      </c>
      <c r="S127">
        <f t="shared" si="26"/>
        <v>43</v>
      </c>
      <c r="T127">
        <f t="shared" si="30"/>
        <v>43</v>
      </c>
    </row>
    <row r="128" spans="1:20" x14ac:dyDescent="0.35">
      <c r="A128">
        <v>127</v>
      </c>
      <c r="B128" s="1">
        <v>41878</v>
      </c>
      <c r="C128" s="3">
        <f t="shared" si="18"/>
        <v>3</v>
      </c>
      <c r="D128" s="3">
        <f t="shared" si="32"/>
        <v>1</v>
      </c>
      <c r="E128">
        <f t="shared" si="17"/>
        <v>0.23</v>
      </c>
      <c r="F128">
        <f t="shared" si="19"/>
        <v>0.23</v>
      </c>
      <c r="G128">
        <f>600*F128</f>
        <v>138</v>
      </c>
      <c r="H128">
        <f t="shared" si="24"/>
        <v>26</v>
      </c>
      <c r="I128">
        <f t="shared" si="27"/>
        <v>26</v>
      </c>
      <c r="J128">
        <f t="shared" si="31"/>
        <v>26</v>
      </c>
      <c r="K128">
        <f>IF(OR(C128=6, C128 =7), 1, 0)</f>
        <v>0</v>
      </c>
      <c r="L128">
        <f t="shared" si="20"/>
        <v>26</v>
      </c>
      <c r="M128">
        <f t="shared" si="28"/>
        <v>36</v>
      </c>
      <c r="N128">
        <f t="shared" si="21"/>
        <v>1</v>
      </c>
      <c r="O128">
        <f t="shared" si="22"/>
        <v>28</v>
      </c>
      <c r="P128">
        <f t="shared" si="25"/>
        <v>32</v>
      </c>
      <c r="Q128">
        <f t="shared" si="29"/>
        <v>32</v>
      </c>
      <c r="R128">
        <f t="shared" si="23"/>
        <v>38</v>
      </c>
      <c r="S128">
        <f t="shared" si="26"/>
        <v>43</v>
      </c>
      <c r="T128">
        <f t="shared" si="30"/>
        <v>43</v>
      </c>
    </row>
    <row r="129" spans="1:20" x14ac:dyDescent="0.35">
      <c r="A129">
        <v>128</v>
      </c>
      <c r="B129" s="1">
        <v>41879</v>
      </c>
      <c r="C129" s="3">
        <f t="shared" si="18"/>
        <v>4</v>
      </c>
      <c r="D129" s="3">
        <f t="shared" si="32"/>
        <v>0</v>
      </c>
      <c r="E129">
        <f t="shared" si="17"/>
        <v>0.23</v>
      </c>
      <c r="F129">
        <f t="shared" si="19"/>
        <v>0.23</v>
      </c>
      <c r="G129">
        <f>600*F129</f>
        <v>138</v>
      </c>
      <c r="H129">
        <f t="shared" si="24"/>
        <v>23</v>
      </c>
      <c r="I129">
        <f t="shared" si="27"/>
        <v>26</v>
      </c>
      <c r="J129">
        <f t="shared" si="31"/>
        <v>26</v>
      </c>
      <c r="K129">
        <f>IF(OR(C129=6, C129 =7), 1, 0)</f>
        <v>0</v>
      </c>
      <c r="L129">
        <f t="shared" si="20"/>
        <v>26</v>
      </c>
      <c r="M129">
        <f t="shared" si="28"/>
        <v>36</v>
      </c>
      <c r="N129">
        <f t="shared" si="21"/>
        <v>1</v>
      </c>
      <c r="O129">
        <f t="shared" si="22"/>
        <v>28</v>
      </c>
      <c r="P129">
        <f t="shared" si="25"/>
        <v>28</v>
      </c>
      <c r="Q129">
        <f t="shared" si="29"/>
        <v>32</v>
      </c>
      <c r="R129">
        <f t="shared" si="23"/>
        <v>38</v>
      </c>
      <c r="S129">
        <f t="shared" si="26"/>
        <v>38</v>
      </c>
      <c r="T129">
        <f t="shared" si="30"/>
        <v>43</v>
      </c>
    </row>
    <row r="130" spans="1:20" x14ac:dyDescent="0.35">
      <c r="A130">
        <v>129</v>
      </c>
      <c r="B130" s="1">
        <v>41880</v>
      </c>
      <c r="C130" s="3">
        <f t="shared" si="18"/>
        <v>5</v>
      </c>
      <c r="D130" s="3">
        <f t="shared" si="32"/>
        <v>0</v>
      </c>
      <c r="E130">
        <f t="shared" ref="E130:E161" si="33">ROUND(IF(D130, E129*0.9, E129), 2)</f>
        <v>0.23</v>
      </c>
      <c r="F130">
        <f t="shared" si="19"/>
        <v>0.23</v>
      </c>
      <c r="G130">
        <f>600*F130</f>
        <v>138</v>
      </c>
      <c r="H130">
        <f t="shared" si="24"/>
        <v>23</v>
      </c>
      <c r="I130">
        <f t="shared" si="27"/>
        <v>26</v>
      </c>
      <c r="J130">
        <f t="shared" si="31"/>
        <v>26</v>
      </c>
      <c r="K130">
        <f>IF(OR(C130=6, C130 =7), 1, 0)</f>
        <v>0</v>
      </c>
      <c r="L130">
        <f t="shared" si="20"/>
        <v>26</v>
      </c>
      <c r="M130">
        <f t="shared" si="28"/>
        <v>36</v>
      </c>
      <c r="N130">
        <f t="shared" si="21"/>
        <v>1</v>
      </c>
      <c r="O130">
        <f t="shared" si="22"/>
        <v>28</v>
      </c>
      <c r="P130">
        <f t="shared" si="25"/>
        <v>28</v>
      </c>
      <c r="Q130">
        <f t="shared" si="29"/>
        <v>32</v>
      </c>
      <c r="R130">
        <f t="shared" si="23"/>
        <v>38</v>
      </c>
      <c r="S130">
        <f t="shared" si="26"/>
        <v>38</v>
      </c>
      <c r="T130">
        <f t="shared" si="30"/>
        <v>43</v>
      </c>
    </row>
    <row r="131" spans="1:20" x14ac:dyDescent="0.35">
      <c r="A131">
        <v>130</v>
      </c>
      <c r="B131" s="1">
        <v>41881</v>
      </c>
      <c r="C131" s="3">
        <f t="shared" ref="C131:C161" si="34">WEEKDAY(B131,2)</f>
        <v>6</v>
      </c>
      <c r="D131" s="3">
        <f t="shared" si="32"/>
        <v>0</v>
      </c>
      <c r="E131">
        <f t="shared" si="33"/>
        <v>0.23</v>
      </c>
      <c r="F131">
        <f t="shared" ref="F131:F161" si="35">ROUND(E131, 2)</f>
        <v>0.23</v>
      </c>
      <c r="G131">
        <f>600*F131</f>
        <v>138</v>
      </c>
      <c r="H131">
        <f t="shared" si="24"/>
        <v>23</v>
      </c>
      <c r="I131">
        <f t="shared" si="27"/>
        <v>26</v>
      </c>
      <c r="J131">
        <f t="shared" si="31"/>
        <v>26</v>
      </c>
      <c r="K131">
        <f>IF(OR(C131=6, C131 =7), 1, 0)</f>
        <v>1</v>
      </c>
      <c r="L131">
        <f t="shared" ref="L131:L167" si="36">IF(K131, IF(J131-100 &lt; 0, J131, 100),IF(J131-36 &lt; 0, J131, 36))</f>
        <v>26</v>
      </c>
      <c r="M131">
        <f t="shared" si="28"/>
        <v>100</v>
      </c>
      <c r="N131">
        <f t="shared" ref="N131:N167" si="37">IF(M131&gt;L131, 1, 0)</f>
        <v>1</v>
      </c>
      <c r="O131">
        <f t="shared" ref="O131:O167" si="38">INT(G131/0.8/6)</f>
        <v>28</v>
      </c>
      <c r="P131">
        <f t="shared" si="25"/>
        <v>28</v>
      </c>
      <c r="Q131">
        <f t="shared" si="29"/>
        <v>32</v>
      </c>
      <c r="R131">
        <f t="shared" ref="R131:R167" si="39">INT(G131/0.6/6)</f>
        <v>38</v>
      </c>
      <c r="S131">
        <f t="shared" si="26"/>
        <v>38</v>
      </c>
      <c r="T131">
        <f t="shared" si="30"/>
        <v>43</v>
      </c>
    </row>
    <row r="132" spans="1:20" x14ac:dyDescent="0.35">
      <c r="A132">
        <v>131</v>
      </c>
      <c r="B132" s="1">
        <v>41882</v>
      </c>
      <c r="C132" s="3">
        <f t="shared" si="34"/>
        <v>7</v>
      </c>
      <c r="D132" s="3">
        <f t="shared" si="32"/>
        <v>0</v>
      </c>
      <c r="E132">
        <f t="shared" si="33"/>
        <v>0.23</v>
      </c>
      <c r="F132">
        <f t="shared" si="35"/>
        <v>0.23</v>
      </c>
      <c r="G132">
        <f>600*F132</f>
        <v>138</v>
      </c>
      <c r="H132">
        <f t="shared" ref="H132:H161" si="40">G131/6</f>
        <v>23</v>
      </c>
      <c r="I132">
        <f t="shared" si="27"/>
        <v>26</v>
      </c>
      <c r="J132">
        <f t="shared" si="31"/>
        <v>26</v>
      </c>
      <c r="K132">
        <f>IF(OR(C132=6, C132 =7), 1, 0)</f>
        <v>1</v>
      </c>
      <c r="L132">
        <f t="shared" si="36"/>
        <v>26</v>
      </c>
      <c r="M132">
        <f t="shared" si="28"/>
        <v>100</v>
      </c>
      <c r="N132">
        <f t="shared" si="37"/>
        <v>1</v>
      </c>
      <c r="O132">
        <f t="shared" si="38"/>
        <v>28</v>
      </c>
      <c r="P132">
        <f t="shared" ref="P132:P167" si="41">O131</f>
        <v>28</v>
      </c>
      <c r="Q132">
        <f t="shared" si="29"/>
        <v>32</v>
      </c>
      <c r="R132">
        <f t="shared" si="39"/>
        <v>38</v>
      </c>
      <c r="S132">
        <f t="shared" ref="S132:S167" si="42">R131</f>
        <v>38</v>
      </c>
      <c r="T132">
        <f t="shared" si="30"/>
        <v>43</v>
      </c>
    </row>
    <row r="133" spans="1:20" x14ac:dyDescent="0.35">
      <c r="A133">
        <v>132</v>
      </c>
      <c r="B133" s="1">
        <v>41883</v>
      </c>
      <c r="C133" s="3">
        <f t="shared" si="34"/>
        <v>1</v>
      </c>
      <c r="D133" s="3">
        <f t="shared" si="32"/>
        <v>0</v>
      </c>
      <c r="E133">
        <f t="shared" si="33"/>
        <v>0.23</v>
      </c>
      <c r="F133">
        <f t="shared" si="35"/>
        <v>0.23</v>
      </c>
      <c r="G133">
        <f>600*F133</f>
        <v>138</v>
      </c>
      <c r="H133">
        <f t="shared" si="40"/>
        <v>23</v>
      </c>
      <c r="I133">
        <f t="shared" si="27"/>
        <v>26</v>
      </c>
      <c r="J133">
        <f t="shared" si="31"/>
        <v>26</v>
      </c>
      <c r="K133">
        <f>IF(OR(C133=6, C133 =7), 1, 0)</f>
        <v>0</v>
      </c>
      <c r="L133">
        <f t="shared" si="36"/>
        <v>26</v>
      </c>
      <c r="M133">
        <f t="shared" si="28"/>
        <v>36</v>
      </c>
      <c r="N133">
        <f t="shared" si="37"/>
        <v>1</v>
      </c>
      <c r="O133">
        <f t="shared" si="38"/>
        <v>28</v>
      </c>
      <c r="P133">
        <f t="shared" si="41"/>
        <v>28</v>
      </c>
      <c r="Q133">
        <f t="shared" si="29"/>
        <v>32</v>
      </c>
      <c r="R133">
        <f t="shared" si="39"/>
        <v>38</v>
      </c>
      <c r="S133">
        <f t="shared" si="42"/>
        <v>38</v>
      </c>
      <c r="T133">
        <f t="shared" si="30"/>
        <v>43</v>
      </c>
    </row>
    <row r="134" spans="1:20" x14ac:dyDescent="0.35">
      <c r="A134">
        <v>133</v>
      </c>
      <c r="B134" s="1">
        <v>41884</v>
      </c>
      <c r="C134" s="3">
        <f t="shared" si="34"/>
        <v>2</v>
      </c>
      <c r="D134" s="3">
        <f t="shared" si="32"/>
        <v>0</v>
      </c>
      <c r="E134">
        <f t="shared" si="33"/>
        <v>0.23</v>
      </c>
      <c r="F134">
        <f t="shared" si="35"/>
        <v>0.23</v>
      </c>
      <c r="G134">
        <f>600*F134</f>
        <v>138</v>
      </c>
      <c r="H134">
        <f t="shared" si="40"/>
        <v>23</v>
      </c>
      <c r="I134">
        <f t="shared" si="27"/>
        <v>23</v>
      </c>
      <c r="J134">
        <f t="shared" si="31"/>
        <v>23</v>
      </c>
      <c r="K134">
        <f>IF(OR(C134=6, C134 =7), 1, 0)</f>
        <v>0</v>
      </c>
      <c r="L134">
        <f t="shared" si="36"/>
        <v>23</v>
      </c>
      <c r="M134">
        <f t="shared" si="28"/>
        <v>36</v>
      </c>
      <c r="N134">
        <f t="shared" si="37"/>
        <v>1</v>
      </c>
      <c r="O134">
        <f t="shared" si="38"/>
        <v>28</v>
      </c>
      <c r="P134">
        <f t="shared" si="41"/>
        <v>28</v>
      </c>
      <c r="Q134">
        <f t="shared" si="29"/>
        <v>28</v>
      </c>
      <c r="R134">
        <f t="shared" si="39"/>
        <v>38</v>
      </c>
      <c r="S134">
        <f t="shared" si="42"/>
        <v>38</v>
      </c>
      <c r="T134">
        <f t="shared" si="30"/>
        <v>38</v>
      </c>
    </row>
    <row r="135" spans="1:20" x14ac:dyDescent="0.35">
      <c r="A135">
        <v>134</v>
      </c>
      <c r="B135" s="1">
        <v>41885</v>
      </c>
      <c r="C135" s="3">
        <f t="shared" si="34"/>
        <v>3</v>
      </c>
      <c r="D135" s="3">
        <f t="shared" si="32"/>
        <v>1</v>
      </c>
      <c r="E135">
        <f t="shared" si="33"/>
        <v>0.21</v>
      </c>
      <c r="F135">
        <f t="shared" si="35"/>
        <v>0.21</v>
      </c>
      <c r="G135">
        <f>600*F135</f>
        <v>126</v>
      </c>
      <c r="H135">
        <f t="shared" si="40"/>
        <v>23</v>
      </c>
      <c r="I135">
        <f t="shared" si="27"/>
        <v>23</v>
      </c>
      <c r="J135">
        <f t="shared" si="31"/>
        <v>23</v>
      </c>
      <c r="K135">
        <f>IF(OR(C135=6, C135 =7), 1, 0)</f>
        <v>0</v>
      </c>
      <c r="L135">
        <f t="shared" si="36"/>
        <v>23</v>
      </c>
      <c r="M135">
        <f t="shared" si="28"/>
        <v>36</v>
      </c>
      <c r="N135">
        <f t="shared" si="37"/>
        <v>1</v>
      </c>
      <c r="O135">
        <f t="shared" si="38"/>
        <v>26</v>
      </c>
      <c r="P135">
        <f t="shared" si="41"/>
        <v>28</v>
      </c>
      <c r="Q135">
        <f t="shared" si="29"/>
        <v>28</v>
      </c>
      <c r="R135">
        <f t="shared" si="39"/>
        <v>35</v>
      </c>
      <c r="S135">
        <f t="shared" si="42"/>
        <v>38</v>
      </c>
      <c r="T135">
        <f t="shared" si="30"/>
        <v>38</v>
      </c>
    </row>
    <row r="136" spans="1:20" x14ac:dyDescent="0.35">
      <c r="A136">
        <v>135</v>
      </c>
      <c r="B136" s="1">
        <v>41886</v>
      </c>
      <c r="C136" s="3">
        <f t="shared" si="34"/>
        <v>4</v>
      </c>
      <c r="D136" s="3">
        <f t="shared" si="32"/>
        <v>0</v>
      </c>
      <c r="E136">
        <f t="shared" si="33"/>
        <v>0.21</v>
      </c>
      <c r="F136">
        <f t="shared" si="35"/>
        <v>0.21</v>
      </c>
      <c r="G136">
        <f>600*F136</f>
        <v>126</v>
      </c>
      <c r="H136">
        <f t="shared" si="40"/>
        <v>21</v>
      </c>
      <c r="I136">
        <f t="shared" si="27"/>
        <v>23</v>
      </c>
      <c r="J136">
        <f t="shared" si="31"/>
        <v>23</v>
      </c>
      <c r="K136">
        <f>IF(OR(C136=6, C136 =7), 1, 0)</f>
        <v>0</v>
      </c>
      <c r="L136">
        <f t="shared" si="36"/>
        <v>23</v>
      </c>
      <c r="M136">
        <f t="shared" si="28"/>
        <v>36</v>
      </c>
      <c r="N136">
        <f t="shared" si="37"/>
        <v>1</v>
      </c>
      <c r="O136">
        <f t="shared" si="38"/>
        <v>26</v>
      </c>
      <c r="P136">
        <f t="shared" si="41"/>
        <v>26</v>
      </c>
      <c r="Q136">
        <f t="shared" si="29"/>
        <v>28</v>
      </c>
      <c r="R136">
        <f t="shared" si="39"/>
        <v>35</v>
      </c>
      <c r="S136">
        <f t="shared" si="42"/>
        <v>35</v>
      </c>
      <c r="T136">
        <f t="shared" si="30"/>
        <v>38</v>
      </c>
    </row>
    <row r="137" spans="1:20" x14ac:dyDescent="0.35">
      <c r="A137">
        <v>136</v>
      </c>
      <c r="B137" s="1">
        <v>41887</v>
      </c>
      <c r="C137" s="3">
        <f t="shared" si="34"/>
        <v>5</v>
      </c>
      <c r="D137" s="3">
        <f t="shared" si="32"/>
        <v>0</v>
      </c>
      <c r="E137">
        <f t="shared" si="33"/>
        <v>0.21</v>
      </c>
      <c r="F137">
        <f t="shared" si="35"/>
        <v>0.21</v>
      </c>
      <c r="G137">
        <f>600*F137</f>
        <v>126</v>
      </c>
      <c r="H137">
        <f t="shared" si="40"/>
        <v>21</v>
      </c>
      <c r="I137">
        <f t="shared" ref="I137:I162" si="43">H132</f>
        <v>23</v>
      </c>
      <c r="J137">
        <f t="shared" si="31"/>
        <v>23</v>
      </c>
      <c r="K137">
        <f>IF(OR(C137=6, C137 =7), 1, 0)</f>
        <v>0</v>
      </c>
      <c r="L137">
        <f t="shared" si="36"/>
        <v>23</v>
      </c>
      <c r="M137">
        <f t="shared" ref="M137:M167" si="44">IF(K137, 100, 36)</f>
        <v>36</v>
      </c>
      <c r="N137">
        <f t="shared" si="37"/>
        <v>1</v>
      </c>
      <c r="O137">
        <f t="shared" si="38"/>
        <v>26</v>
      </c>
      <c r="P137">
        <f t="shared" si="41"/>
        <v>26</v>
      </c>
      <c r="Q137">
        <f t="shared" ref="Q137:Q167" si="45">P132</f>
        <v>28</v>
      </c>
      <c r="R137">
        <f t="shared" si="39"/>
        <v>35</v>
      </c>
      <c r="S137">
        <f t="shared" si="42"/>
        <v>35</v>
      </c>
      <c r="T137">
        <f t="shared" ref="T137:T167" si="46">S132</f>
        <v>38</v>
      </c>
    </row>
    <row r="138" spans="1:20" x14ac:dyDescent="0.35">
      <c r="A138">
        <v>137</v>
      </c>
      <c r="B138" s="1">
        <v>41888</v>
      </c>
      <c r="C138" s="3">
        <f t="shared" si="34"/>
        <v>6</v>
      </c>
      <c r="D138" s="3">
        <f t="shared" si="32"/>
        <v>0</v>
      </c>
      <c r="E138">
        <f t="shared" si="33"/>
        <v>0.21</v>
      </c>
      <c r="F138">
        <f t="shared" si="35"/>
        <v>0.21</v>
      </c>
      <c r="G138">
        <f>600*F138</f>
        <v>126</v>
      </c>
      <c r="H138">
        <f t="shared" si="40"/>
        <v>21</v>
      </c>
      <c r="I138">
        <f t="shared" si="43"/>
        <v>23</v>
      </c>
      <c r="J138">
        <f t="shared" ref="J138:J167" si="47">I138+J137-L137</f>
        <v>23</v>
      </c>
      <c r="K138">
        <f>IF(OR(C138=6, C138 =7), 1, 0)</f>
        <v>1</v>
      </c>
      <c r="L138">
        <f t="shared" si="36"/>
        <v>23</v>
      </c>
      <c r="M138">
        <f t="shared" si="44"/>
        <v>100</v>
      </c>
      <c r="N138">
        <f t="shared" si="37"/>
        <v>1</v>
      </c>
      <c r="O138">
        <f t="shared" si="38"/>
        <v>26</v>
      </c>
      <c r="P138">
        <f t="shared" si="41"/>
        <v>26</v>
      </c>
      <c r="Q138">
        <f t="shared" si="45"/>
        <v>28</v>
      </c>
      <c r="R138">
        <f t="shared" si="39"/>
        <v>35</v>
      </c>
      <c r="S138">
        <f t="shared" si="42"/>
        <v>35</v>
      </c>
      <c r="T138">
        <f t="shared" si="46"/>
        <v>38</v>
      </c>
    </row>
    <row r="139" spans="1:20" x14ac:dyDescent="0.35">
      <c r="A139">
        <v>138</v>
      </c>
      <c r="B139" s="1">
        <v>41889</v>
      </c>
      <c r="C139" s="3">
        <f t="shared" si="34"/>
        <v>7</v>
      </c>
      <c r="D139" s="3">
        <f t="shared" ref="D139:D161" si="48">IF(D132 = 1, 1, 0)</f>
        <v>0</v>
      </c>
      <c r="E139">
        <f t="shared" si="33"/>
        <v>0.21</v>
      </c>
      <c r="F139">
        <f t="shared" si="35"/>
        <v>0.21</v>
      </c>
      <c r="G139">
        <f>600*F139</f>
        <v>126</v>
      </c>
      <c r="H139">
        <f t="shared" si="40"/>
        <v>21</v>
      </c>
      <c r="I139">
        <f t="shared" si="43"/>
        <v>23</v>
      </c>
      <c r="J139">
        <f t="shared" si="47"/>
        <v>23</v>
      </c>
      <c r="K139">
        <f>IF(OR(C139=6, C139 =7), 1, 0)</f>
        <v>1</v>
      </c>
      <c r="L139">
        <f t="shared" si="36"/>
        <v>23</v>
      </c>
      <c r="M139">
        <f t="shared" si="44"/>
        <v>100</v>
      </c>
      <c r="N139">
        <f t="shared" si="37"/>
        <v>1</v>
      </c>
      <c r="O139">
        <f t="shared" si="38"/>
        <v>26</v>
      </c>
      <c r="P139">
        <f t="shared" si="41"/>
        <v>26</v>
      </c>
      <c r="Q139">
        <f t="shared" si="45"/>
        <v>28</v>
      </c>
      <c r="R139">
        <f t="shared" si="39"/>
        <v>35</v>
      </c>
      <c r="S139">
        <f t="shared" si="42"/>
        <v>35</v>
      </c>
      <c r="T139">
        <f t="shared" si="46"/>
        <v>38</v>
      </c>
    </row>
    <row r="140" spans="1:20" x14ac:dyDescent="0.35">
      <c r="A140">
        <v>139</v>
      </c>
      <c r="B140" s="1">
        <v>41890</v>
      </c>
      <c r="C140" s="3">
        <f t="shared" si="34"/>
        <v>1</v>
      </c>
      <c r="D140" s="3">
        <f t="shared" si="48"/>
        <v>0</v>
      </c>
      <c r="E140">
        <f t="shared" si="33"/>
        <v>0.21</v>
      </c>
      <c r="F140">
        <f t="shared" si="35"/>
        <v>0.21</v>
      </c>
      <c r="G140">
        <f>600*F140</f>
        <v>126</v>
      </c>
      <c r="H140">
        <f t="shared" si="40"/>
        <v>21</v>
      </c>
      <c r="I140">
        <f t="shared" si="43"/>
        <v>23</v>
      </c>
      <c r="J140">
        <f t="shared" si="47"/>
        <v>23</v>
      </c>
      <c r="K140">
        <f>IF(OR(C140=6, C140 =7), 1, 0)</f>
        <v>0</v>
      </c>
      <c r="L140">
        <f t="shared" si="36"/>
        <v>23</v>
      </c>
      <c r="M140">
        <f t="shared" si="44"/>
        <v>36</v>
      </c>
      <c r="N140">
        <f t="shared" si="37"/>
        <v>1</v>
      </c>
      <c r="O140">
        <f t="shared" si="38"/>
        <v>26</v>
      </c>
      <c r="P140">
        <f t="shared" si="41"/>
        <v>26</v>
      </c>
      <c r="Q140">
        <f t="shared" si="45"/>
        <v>28</v>
      </c>
      <c r="R140">
        <f t="shared" si="39"/>
        <v>35</v>
      </c>
      <c r="S140">
        <f t="shared" si="42"/>
        <v>35</v>
      </c>
      <c r="T140">
        <f t="shared" si="46"/>
        <v>38</v>
      </c>
    </row>
    <row r="141" spans="1:20" x14ac:dyDescent="0.35">
      <c r="A141">
        <v>140</v>
      </c>
      <c r="B141" s="1">
        <v>41891</v>
      </c>
      <c r="C141" s="3">
        <f t="shared" si="34"/>
        <v>2</v>
      </c>
      <c r="D141" s="3">
        <f t="shared" si="48"/>
        <v>0</v>
      </c>
      <c r="E141">
        <f t="shared" si="33"/>
        <v>0.21</v>
      </c>
      <c r="F141">
        <f t="shared" si="35"/>
        <v>0.21</v>
      </c>
      <c r="G141">
        <f>600*F141</f>
        <v>126</v>
      </c>
      <c r="H141">
        <f t="shared" si="40"/>
        <v>21</v>
      </c>
      <c r="I141">
        <f t="shared" si="43"/>
        <v>21</v>
      </c>
      <c r="J141">
        <f t="shared" si="47"/>
        <v>21</v>
      </c>
      <c r="K141">
        <f>IF(OR(C141=6, C141 =7), 1, 0)</f>
        <v>0</v>
      </c>
      <c r="L141">
        <f t="shared" si="36"/>
        <v>21</v>
      </c>
      <c r="M141">
        <f t="shared" si="44"/>
        <v>36</v>
      </c>
      <c r="N141">
        <f t="shared" si="37"/>
        <v>1</v>
      </c>
      <c r="O141">
        <f t="shared" si="38"/>
        <v>26</v>
      </c>
      <c r="P141">
        <f t="shared" si="41"/>
        <v>26</v>
      </c>
      <c r="Q141">
        <f t="shared" si="45"/>
        <v>26</v>
      </c>
      <c r="R141">
        <f t="shared" si="39"/>
        <v>35</v>
      </c>
      <c r="S141">
        <f t="shared" si="42"/>
        <v>35</v>
      </c>
      <c r="T141">
        <f t="shared" si="46"/>
        <v>35</v>
      </c>
    </row>
    <row r="142" spans="1:20" x14ac:dyDescent="0.35">
      <c r="A142">
        <v>141</v>
      </c>
      <c r="B142" s="1">
        <v>41892</v>
      </c>
      <c r="C142" s="3">
        <f t="shared" si="34"/>
        <v>3</v>
      </c>
      <c r="D142" s="3">
        <f t="shared" si="48"/>
        <v>1</v>
      </c>
      <c r="E142">
        <f t="shared" si="33"/>
        <v>0.19</v>
      </c>
      <c r="F142">
        <f t="shared" si="35"/>
        <v>0.19</v>
      </c>
      <c r="G142">
        <f>600*F142</f>
        <v>114</v>
      </c>
      <c r="H142">
        <f t="shared" si="40"/>
        <v>21</v>
      </c>
      <c r="I142">
        <f t="shared" si="43"/>
        <v>21</v>
      </c>
      <c r="J142">
        <f t="shared" si="47"/>
        <v>21</v>
      </c>
      <c r="K142">
        <f>IF(OR(C142=6, C142 =7), 1, 0)</f>
        <v>0</v>
      </c>
      <c r="L142">
        <f t="shared" si="36"/>
        <v>21</v>
      </c>
      <c r="M142">
        <f t="shared" si="44"/>
        <v>36</v>
      </c>
      <c r="N142">
        <f t="shared" si="37"/>
        <v>1</v>
      </c>
      <c r="O142">
        <f t="shared" si="38"/>
        <v>23</v>
      </c>
      <c r="P142">
        <f t="shared" si="41"/>
        <v>26</v>
      </c>
      <c r="Q142">
        <f t="shared" si="45"/>
        <v>26</v>
      </c>
      <c r="R142">
        <f t="shared" si="39"/>
        <v>31</v>
      </c>
      <c r="S142">
        <f t="shared" si="42"/>
        <v>35</v>
      </c>
      <c r="T142">
        <f t="shared" si="46"/>
        <v>35</v>
      </c>
    </row>
    <row r="143" spans="1:20" x14ac:dyDescent="0.35">
      <c r="A143">
        <v>142</v>
      </c>
      <c r="B143" s="1">
        <v>41893</v>
      </c>
      <c r="C143" s="3">
        <f t="shared" si="34"/>
        <v>4</v>
      </c>
      <c r="D143" s="3">
        <f t="shared" si="48"/>
        <v>0</v>
      </c>
      <c r="E143">
        <f t="shared" si="33"/>
        <v>0.19</v>
      </c>
      <c r="F143">
        <f t="shared" si="35"/>
        <v>0.19</v>
      </c>
      <c r="G143">
        <f>600*F143</f>
        <v>114</v>
      </c>
      <c r="H143">
        <f t="shared" si="40"/>
        <v>19</v>
      </c>
      <c r="I143">
        <f t="shared" si="43"/>
        <v>21</v>
      </c>
      <c r="J143">
        <f t="shared" si="47"/>
        <v>21</v>
      </c>
      <c r="K143">
        <f>IF(OR(C143=6, C143 =7), 1, 0)</f>
        <v>0</v>
      </c>
      <c r="L143">
        <f t="shared" si="36"/>
        <v>21</v>
      </c>
      <c r="M143">
        <f t="shared" si="44"/>
        <v>36</v>
      </c>
      <c r="N143">
        <f t="shared" si="37"/>
        <v>1</v>
      </c>
      <c r="O143">
        <f t="shared" si="38"/>
        <v>23</v>
      </c>
      <c r="P143">
        <f t="shared" si="41"/>
        <v>23</v>
      </c>
      <c r="Q143">
        <f t="shared" si="45"/>
        <v>26</v>
      </c>
      <c r="R143">
        <f t="shared" si="39"/>
        <v>31</v>
      </c>
      <c r="S143">
        <f t="shared" si="42"/>
        <v>31</v>
      </c>
      <c r="T143">
        <f t="shared" si="46"/>
        <v>35</v>
      </c>
    </row>
    <row r="144" spans="1:20" x14ac:dyDescent="0.35">
      <c r="A144">
        <v>143</v>
      </c>
      <c r="B144" s="1">
        <v>41894</v>
      </c>
      <c r="C144" s="3">
        <f t="shared" si="34"/>
        <v>5</v>
      </c>
      <c r="D144" s="3">
        <f t="shared" si="48"/>
        <v>0</v>
      </c>
      <c r="E144">
        <f t="shared" si="33"/>
        <v>0.19</v>
      </c>
      <c r="F144">
        <f t="shared" si="35"/>
        <v>0.19</v>
      </c>
      <c r="G144">
        <f>600*F144</f>
        <v>114</v>
      </c>
      <c r="H144">
        <f t="shared" si="40"/>
        <v>19</v>
      </c>
      <c r="I144">
        <f t="shared" si="43"/>
        <v>21</v>
      </c>
      <c r="J144">
        <f t="shared" si="47"/>
        <v>21</v>
      </c>
      <c r="K144">
        <f>IF(OR(C144=6, C144 =7), 1, 0)</f>
        <v>0</v>
      </c>
      <c r="L144">
        <f t="shared" si="36"/>
        <v>21</v>
      </c>
      <c r="M144">
        <f t="shared" si="44"/>
        <v>36</v>
      </c>
      <c r="N144">
        <f t="shared" si="37"/>
        <v>1</v>
      </c>
      <c r="O144">
        <f t="shared" si="38"/>
        <v>23</v>
      </c>
      <c r="P144">
        <f t="shared" si="41"/>
        <v>23</v>
      </c>
      <c r="Q144">
        <f t="shared" si="45"/>
        <v>26</v>
      </c>
      <c r="R144">
        <f t="shared" si="39"/>
        <v>31</v>
      </c>
      <c r="S144">
        <f t="shared" si="42"/>
        <v>31</v>
      </c>
      <c r="T144">
        <f t="shared" si="46"/>
        <v>35</v>
      </c>
    </row>
    <row r="145" spans="1:20" x14ac:dyDescent="0.35">
      <c r="A145">
        <v>144</v>
      </c>
      <c r="B145" s="1">
        <v>41895</v>
      </c>
      <c r="C145" s="3">
        <f t="shared" si="34"/>
        <v>6</v>
      </c>
      <c r="D145" s="3">
        <f t="shared" si="48"/>
        <v>0</v>
      </c>
      <c r="E145">
        <f t="shared" si="33"/>
        <v>0.19</v>
      </c>
      <c r="F145">
        <f t="shared" si="35"/>
        <v>0.19</v>
      </c>
      <c r="G145">
        <f>600*F145</f>
        <v>114</v>
      </c>
      <c r="H145">
        <f t="shared" si="40"/>
        <v>19</v>
      </c>
      <c r="I145">
        <f t="shared" si="43"/>
        <v>21</v>
      </c>
      <c r="J145">
        <f t="shared" si="47"/>
        <v>21</v>
      </c>
      <c r="K145">
        <f>IF(OR(C145=6, C145 =7), 1, 0)</f>
        <v>1</v>
      </c>
      <c r="L145">
        <f t="shared" si="36"/>
        <v>21</v>
      </c>
      <c r="M145">
        <f t="shared" si="44"/>
        <v>100</v>
      </c>
      <c r="N145">
        <f t="shared" si="37"/>
        <v>1</v>
      </c>
      <c r="O145">
        <f t="shared" si="38"/>
        <v>23</v>
      </c>
      <c r="P145">
        <f t="shared" si="41"/>
        <v>23</v>
      </c>
      <c r="Q145">
        <f t="shared" si="45"/>
        <v>26</v>
      </c>
      <c r="R145">
        <f t="shared" si="39"/>
        <v>31</v>
      </c>
      <c r="S145">
        <f t="shared" si="42"/>
        <v>31</v>
      </c>
      <c r="T145">
        <f t="shared" si="46"/>
        <v>35</v>
      </c>
    </row>
    <row r="146" spans="1:20" x14ac:dyDescent="0.35">
      <c r="A146">
        <v>145</v>
      </c>
      <c r="B146" s="1">
        <v>41896</v>
      </c>
      <c r="C146" s="3">
        <f t="shared" si="34"/>
        <v>7</v>
      </c>
      <c r="D146" s="3">
        <f t="shared" si="48"/>
        <v>0</v>
      </c>
      <c r="E146">
        <f t="shared" si="33"/>
        <v>0.19</v>
      </c>
      <c r="F146">
        <f t="shared" si="35"/>
        <v>0.19</v>
      </c>
      <c r="G146">
        <f>600*F146</f>
        <v>114</v>
      </c>
      <c r="H146">
        <f t="shared" si="40"/>
        <v>19</v>
      </c>
      <c r="I146">
        <f t="shared" si="43"/>
        <v>21</v>
      </c>
      <c r="J146">
        <f t="shared" si="47"/>
        <v>21</v>
      </c>
      <c r="K146">
        <f>IF(OR(C146=6, C146 =7), 1, 0)</f>
        <v>1</v>
      </c>
      <c r="L146">
        <f t="shared" si="36"/>
        <v>21</v>
      </c>
      <c r="M146">
        <f t="shared" si="44"/>
        <v>100</v>
      </c>
      <c r="N146">
        <f t="shared" si="37"/>
        <v>1</v>
      </c>
      <c r="O146">
        <f t="shared" si="38"/>
        <v>23</v>
      </c>
      <c r="P146">
        <f t="shared" si="41"/>
        <v>23</v>
      </c>
      <c r="Q146">
        <f t="shared" si="45"/>
        <v>26</v>
      </c>
      <c r="R146">
        <f t="shared" si="39"/>
        <v>31</v>
      </c>
      <c r="S146">
        <f t="shared" si="42"/>
        <v>31</v>
      </c>
      <c r="T146">
        <f t="shared" si="46"/>
        <v>35</v>
      </c>
    </row>
    <row r="147" spans="1:20" x14ac:dyDescent="0.35">
      <c r="A147">
        <v>146</v>
      </c>
      <c r="B147" s="1">
        <v>41897</v>
      </c>
      <c r="C147" s="3">
        <f t="shared" si="34"/>
        <v>1</v>
      </c>
      <c r="D147" s="3">
        <f t="shared" si="48"/>
        <v>0</v>
      </c>
      <c r="E147">
        <f t="shared" si="33"/>
        <v>0.19</v>
      </c>
      <c r="F147">
        <f t="shared" si="35"/>
        <v>0.19</v>
      </c>
      <c r="G147">
        <f>600*F147</f>
        <v>114</v>
      </c>
      <c r="H147">
        <f t="shared" si="40"/>
        <v>19</v>
      </c>
      <c r="I147">
        <f t="shared" si="43"/>
        <v>21</v>
      </c>
      <c r="J147">
        <f t="shared" si="47"/>
        <v>21</v>
      </c>
      <c r="K147">
        <f>IF(OR(C147=6, C147 =7), 1, 0)</f>
        <v>0</v>
      </c>
      <c r="L147">
        <f t="shared" si="36"/>
        <v>21</v>
      </c>
      <c r="M147">
        <f t="shared" si="44"/>
        <v>36</v>
      </c>
      <c r="N147">
        <f t="shared" si="37"/>
        <v>1</v>
      </c>
      <c r="O147">
        <f t="shared" si="38"/>
        <v>23</v>
      </c>
      <c r="P147">
        <f t="shared" si="41"/>
        <v>23</v>
      </c>
      <c r="Q147">
        <f t="shared" si="45"/>
        <v>26</v>
      </c>
      <c r="R147">
        <f t="shared" si="39"/>
        <v>31</v>
      </c>
      <c r="S147">
        <f t="shared" si="42"/>
        <v>31</v>
      </c>
      <c r="T147">
        <f t="shared" si="46"/>
        <v>35</v>
      </c>
    </row>
    <row r="148" spans="1:20" x14ac:dyDescent="0.35">
      <c r="A148">
        <v>147</v>
      </c>
      <c r="B148" s="1">
        <v>41898</v>
      </c>
      <c r="C148" s="3">
        <f t="shared" si="34"/>
        <v>2</v>
      </c>
      <c r="D148" s="3">
        <f t="shared" si="48"/>
        <v>0</v>
      </c>
      <c r="E148">
        <f t="shared" si="33"/>
        <v>0.19</v>
      </c>
      <c r="F148">
        <f t="shared" si="35"/>
        <v>0.19</v>
      </c>
      <c r="G148">
        <f>600*F148</f>
        <v>114</v>
      </c>
      <c r="H148">
        <f t="shared" si="40"/>
        <v>19</v>
      </c>
      <c r="I148">
        <f t="shared" si="43"/>
        <v>19</v>
      </c>
      <c r="J148">
        <f t="shared" si="47"/>
        <v>19</v>
      </c>
      <c r="K148">
        <f>IF(OR(C148=6, C148 =7), 1, 0)</f>
        <v>0</v>
      </c>
      <c r="L148">
        <f t="shared" si="36"/>
        <v>19</v>
      </c>
      <c r="M148">
        <f t="shared" si="44"/>
        <v>36</v>
      </c>
      <c r="N148">
        <f t="shared" si="37"/>
        <v>1</v>
      </c>
      <c r="O148">
        <f t="shared" si="38"/>
        <v>23</v>
      </c>
      <c r="P148">
        <f t="shared" si="41"/>
        <v>23</v>
      </c>
      <c r="Q148">
        <f t="shared" si="45"/>
        <v>23</v>
      </c>
      <c r="R148">
        <f t="shared" si="39"/>
        <v>31</v>
      </c>
      <c r="S148">
        <f t="shared" si="42"/>
        <v>31</v>
      </c>
      <c r="T148">
        <f t="shared" si="46"/>
        <v>31</v>
      </c>
    </row>
    <row r="149" spans="1:20" x14ac:dyDescent="0.35">
      <c r="A149">
        <v>148</v>
      </c>
      <c r="B149" s="1">
        <v>41899</v>
      </c>
      <c r="C149" s="3">
        <f t="shared" si="34"/>
        <v>3</v>
      </c>
      <c r="D149" s="3">
        <f t="shared" si="48"/>
        <v>1</v>
      </c>
      <c r="E149">
        <f t="shared" si="33"/>
        <v>0.17</v>
      </c>
      <c r="F149">
        <f t="shared" si="35"/>
        <v>0.17</v>
      </c>
      <c r="G149">
        <f>600*F149</f>
        <v>102.00000000000001</v>
      </c>
      <c r="H149">
        <f t="shared" si="40"/>
        <v>19</v>
      </c>
      <c r="I149">
        <f t="shared" si="43"/>
        <v>19</v>
      </c>
      <c r="J149">
        <f t="shared" si="47"/>
        <v>19</v>
      </c>
      <c r="K149">
        <f>IF(OR(C149=6, C149 =7), 1, 0)</f>
        <v>0</v>
      </c>
      <c r="L149">
        <f t="shared" si="36"/>
        <v>19</v>
      </c>
      <c r="M149">
        <f t="shared" si="44"/>
        <v>36</v>
      </c>
      <c r="N149">
        <f t="shared" si="37"/>
        <v>1</v>
      </c>
      <c r="O149">
        <f t="shared" si="38"/>
        <v>21</v>
      </c>
      <c r="P149">
        <f t="shared" si="41"/>
        <v>23</v>
      </c>
      <c r="Q149">
        <f t="shared" si="45"/>
        <v>23</v>
      </c>
      <c r="R149">
        <f t="shared" si="39"/>
        <v>28</v>
      </c>
      <c r="S149">
        <f t="shared" si="42"/>
        <v>31</v>
      </c>
      <c r="T149">
        <f t="shared" si="46"/>
        <v>31</v>
      </c>
    </row>
    <row r="150" spans="1:20" x14ac:dyDescent="0.35">
      <c r="A150">
        <v>149</v>
      </c>
      <c r="B150" s="1">
        <v>41900</v>
      </c>
      <c r="C150" s="3">
        <f t="shared" si="34"/>
        <v>4</v>
      </c>
      <c r="D150" s="3">
        <f t="shared" si="48"/>
        <v>0</v>
      </c>
      <c r="E150">
        <f t="shared" si="33"/>
        <v>0.17</v>
      </c>
      <c r="F150">
        <f t="shared" si="35"/>
        <v>0.17</v>
      </c>
      <c r="G150">
        <f>600*F150</f>
        <v>102.00000000000001</v>
      </c>
      <c r="H150">
        <f t="shared" si="40"/>
        <v>17.000000000000004</v>
      </c>
      <c r="I150">
        <f t="shared" si="43"/>
        <v>19</v>
      </c>
      <c r="J150">
        <f t="shared" si="47"/>
        <v>19</v>
      </c>
      <c r="K150">
        <f>IF(OR(C150=6, C150 =7), 1, 0)</f>
        <v>0</v>
      </c>
      <c r="L150">
        <f t="shared" si="36"/>
        <v>19</v>
      </c>
      <c r="M150">
        <f t="shared" si="44"/>
        <v>36</v>
      </c>
      <c r="N150">
        <f t="shared" si="37"/>
        <v>1</v>
      </c>
      <c r="O150">
        <f t="shared" si="38"/>
        <v>21</v>
      </c>
      <c r="P150">
        <f t="shared" si="41"/>
        <v>21</v>
      </c>
      <c r="Q150">
        <f t="shared" si="45"/>
        <v>23</v>
      </c>
      <c r="R150">
        <f t="shared" si="39"/>
        <v>28</v>
      </c>
      <c r="S150">
        <f t="shared" si="42"/>
        <v>28</v>
      </c>
      <c r="T150">
        <f t="shared" si="46"/>
        <v>31</v>
      </c>
    </row>
    <row r="151" spans="1:20" x14ac:dyDescent="0.35">
      <c r="A151">
        <v>150</v>
      </c>
      <c r="B151" s="1">
        <v>41901</v>
      </c>
      <c r="C151" s="3">
        <f t="shared" si="34"/>
        <v>5</v>
      </c>
      <c r="D151" s="3">
        <f t="shared" si="48"/>
        <v>0</v>
      </c>
      <c r="E151">
        <f t="shared" si="33"/>
        <v>0.17</v>
      </c>
      <c r="F151">
        <f t="shared" si="35"/>
        <v>0.17</v>
      </c>
      <c r="G151">
        <f>600*F151</f>
        <v>102.00000000000001</v>
      </c>
      <c r="H151">
        <f t="shared" si="40"/>
        <v>17.000000000000004</v>
      </c>
      <c r="I151">
        <f t="shared" si="43"/>
        <v>19</v>
      </c>
      <c r="J151">
        <f t="shared" si="47"/>
        <v>19</v>
      </c>
      <c r="K151">
        <f>IF(OR(C151=6, C151 =7), 1, 0)</f>
        <v>0</v>
      </c>
      <c r="L151">
        <f t="shared" si="36"/>
        <v>19</v>
      </c>
      <c r="M151">
        <f t="shared" si="44"/>
        <v>36</v>
      </c>
      <c r="N151">
        <f t="shared" si="37"/>
        <v>1</v>
      </c>
      <c r="O151">
        <f t="shared" si="38"/>
        <v>21</v>
      </c>
      <c r="P151">
        <f t="shared" si="41"/>
        <v>21</v>
      </c>
      <c r="Q151">
        <f t="shared" si="45"/>
        <v>23</v>
      </c>
      <c r="R151">
        <f t="shared" si="39"/>
        <v>28</v>
      </c>
      <c r="S151">
        <f t="shared" si="42"/>
        <v>28</v>
      </c>
      <c r="T151">
        <f t="shared" si="46"/>
        <v>31</v>
      </c>
    </row>
    <row r="152" spans="1:20" x14ac:dyDescent="0.35">
      <c r="A152">
        <v>151</v>
      </c>
      <c r="B152" s="1">
        <v>41902</v>
      </c>
      <c r="C152" s="3">
        <f t="shared" si="34"/>
        <v>6</v>
      </c>
      <c r="D152" s="3">
        <f t="shared" si="48"/>
        <v>0</v>
      </c>
      <c r="E152">
        <f t="shared" si="33"/>
        <v>0.17</v>
      </c>
      <c r="F152">
        <f t="shared" si="35"/>
        <v>0.17</v>
      </c>
      <c r="G152">
        <f>600*F152</f>
        <v>102.00000000000001</v>
      </c>
      <c r="H152">
        <f t="shared" si="40"/>
        <v>17.000000000000004</v>
      </c>
      <c r="I152">
        <f t="shared" si="43"/>
        <v>19</v>
      </c>
      <c r="J152">
        <f t="shared" si="47"/>
        <v>19</v>
      </c>
      <c r="K152">
        <f>IF(OR(C152=6, C152 =7), 1, 0)</f>
        <v>1</v>
      </c>
      <c r="L152">
        <f t="shared" si="36"/>
        <v>19</v>
      </c>
      <c r="M152">
        <f t="shared" si="44"/>
        <v>100</v>
      </c>
      <c r="N152">
        <f t="shared" si="37"/>
        <v>1</v>
      </c>
      <c r="O152">
        <f t="shared" si="38"/>
        <v>21</v>
      </c>
      <c r="P152">
        <f t="shared" si="41"/>
        <v>21</v>
      </c>
      <c r="Q152">
        <f t="shared" si="45"/>
        <v>23</v>
      </c>
      <c r="R152">
        <f t="shared" si="39"/>
        <v>28</v>
      </c>
      <c r="S152">
        <f t="shared" si="42"/>
        <v>28</v>
      </c>
      <c r="T152">
        <f t="shared" si="46"/>
        <v>31</v>
      </c>
    </row>
    <row r="153" spans="1:20" x14ac:dyDescent="0.35">
      <c r="A153">
        <v>152</v>
      </c>
      <c r="B153" s="1">
        <v>41903</v>
      </c>
      <c r="C153" s="3">
        <f t="shared" si="34"/>
        <v>7</v>
      </c>
      <c r="D153" s="3">
        <f t="shared" si="48"/>
        <v>0</v>
      </c>
      <c r="E153">
        <f t="shared" si="33"/>
        <v>0.17</v>
      </c>
      <c r="F153">
        <f t="shared" si="35"/>
        <v>0.17</v>
      </c>
      <c r="G153">
        <f>600*F153</f>
        <v>102.00000000000001</v>
      </c>
      <c r="H153">
        <f t="shared" si="40"/>
        <v>17.000000000000004</v>
      </c>
      <c r="I153">
        <f t="shared" si="43"/>
        <v>19</v>
      </c>
      <c r="J153">
        <f t="shared" si="47"/>
        <v>19</v>
      </c>
      <c r="K153">
        <f>IF(OR(C153=6, C153 =7), 1, 0)</f>
        <v>1</v>
      </c>
      <c r="L153">
        <f t="shared" si="36"/>
        <v>19</v>
      </c>
      <c r="M153">
        <f t="shared" si="44"/>
        <v>100</v>
      </c>
      <c r="N153">
        <f t="shared" si="37"/>
        <v>1</v>
      </c>
      <c r="O153">
        <f t="shared" si="38"/>
        <v>21</v>
      </c>
      <c r="P153">
        <f t="shared" si="41"/>
        <v>21</v>
      </c>
      <c r="Q153">
        <f t="shared" si="45"/>
        <v>23</v>
      </c>
      <c r="R153">
        <f t="shared" si="39"/>
        <v>28</v>
      </c>
      <c r="S153">
        <f t="shared" si="42"/>
        <v>28</v>
      </c>
      <c r="T153">
        <f t="shared" si="46"/>
        <v>31</v>
      </c>
    </row>
    <row r="154" spans="1:20" x14ac:dyDescent="0.35">
      <c r="A154">
        <v>153</v>
      </c>
      <c r="B154" s="1">
        <v>41904</v>
      </c>
      <c r="C154" s="3">
        <f t="shared" si="34"/>
        <v>1</v>
      </c>
      <c r="D154" s="3">
        <f t="shared" si="48"/>
        <v>0</v>
      </c>
      <c r="E154">
        <f t="shared" si="33"/>
        <v>0.17</v>
      </c>
      <c r="F154">
        <f t="shared" si="35"/>
        <v>0.17</v>
      </c>
      <c r="G154">
        <f>600*F154</f>
        <v>102.00000000000001</v>
      </c>
      <c r="H154">
        <f t="shared" si="40"/>
        <v>17.000000000000004</v>
      </c>
      <c r="I154">
        <f t="shared" si="43"/>
        <v>19</v>
      </c>
      <c r="J154">
        <f t="shared" si="47"/>
        <v>19</v>
      </c>
      <c r="K154">
        <f>IF(OR(C154=6, C154 =7), 1, 0)</f>
        <v>0</v>
      </c>
      <c r="L154">
        <f t="shared" si="36"/>
        <v>19</v>
      </c>
      <c r="M154">
        <f t="shared" si="44"/>
        <v>36</v>
      </c>
      <c r="N154">
        <f t="shared" si="37"/>
        <v>1</v>
      </c>
      <c r="O154">
        <f t="shared" si="38"/>
        <v>21</v>
      </c>
      <c r="P154">
        <f t="shared" si="41"/>
        <v>21</v>
      </c>
      <c r="Q154">
        <f t="shared" si="45"/>
        <v>23</v>
      </c>
      <c r="R154">
        <f t="shared" si="39"/>
        <v>28</v>
      </c>
      <c r="S154">
        <f t="shared" si="42"/>
        <v>28</v>
      </c>
      <c r="T154">
        <f t="shared" si="46"/>
        <v>31</v>
      </c>
    </row>
    <row r="155" spans="1:20" x14ac:dyDescent="0.35">
      <c r="A155">
        <v>154</v>
      </c>
      <c r="B155" s="1">
        <v>41905</v>
      </c>
      <c r="C155" s="3">
        <f t="shared" si="34"/>
        <v>2</v>
      </c>
      <c r="D155" s="3">
        <f t="shared" si="48"/>
        <v>0</v>
      </c>
      <c r="E155">
        <f t="shared" si="33"/>
        <v>0.17</v>
      </c>
      <c r="F155">
        <f t="shared" si="35"/>
        <v>0.17</v>
      </c>
      <c r="G155">
        <f>600*F155</f>
        <v>102.00000000000001</v>
      </c>
      <c r="H155">
        <f t="shared" si="40"/>
        <v>17.000000000000004</v>
      </c>
      <c r="I155">
        <f t="shared" si="43"/>
        <v>17.000000000000004</v>
      </c>
      <c r="J155">
        <f t="shared" si="47"/>
        <v>17</v>
      </c>
      <c r="K155">
        <f>IF(OR(C155=6, C155 =7), 1, 0)</f>
        <v>0</v>
      </c>
      <c r="L155">
        <f t="shared" si="36"/>
        <v>17</v>
      </c>
      <c r="M155">
        <f t="shared" si="44"/>
        <v>36</v>
      </c>
      <c r="N155">
        <f t="shared" si="37"/>
        <v>1</v>
      </c>
      <c r="O155">
        <f t="shared" si="38"/>
        <v>21</v>
      </c>
      <c r="P155">
        <f t="shared" si="41"/>
        <v>21</v>
      </c>
      <c r="Q155">
        <f t="shared" si="45"/>
        <v>21</v>
      </c>
      <c r="R155">
        <f t="shared" si="39"/>
        <v>28</v>
      </c>
      <c r="S155">
        <f t="shared" si="42"/>
        <v>28</v>
      </c>
      <c r="T155">
        <f t="shared" si="46"/>
        <v>28</v>
      </c>
    </row>
    <row r="156" spans="1:20" x14ac:dyDescent="0.35">
      <c r="A156">
        <v>155</v>
      </c>
      <c r="B156" s="1">
        <v>41906</v>
      </c>
      <c r="C156" s="3">
        <f t="shared" si="34"/>
        <v>3</v>
      </c>
      <c r="D156" s="3">
        <f t="shared" si="48"/>
        <v>1</v>
      </c>
      <c r="E156">
        <f t="shared" si="33"/>
        <v>0.15</v>
      </c>
      <c r="F156">
        <f t="shared" si="35"/>
        <v>0.15</v>
      </c>
      <c r="G156">
        <f>600*F156</f>
        <v>90</v>
      </c>
      <c r="H156">
        <f t="shared" si="40"/>
        <v>17.000000000000004</v>
      </c>
      <c r="I156">
        <f t="shared" si="43"/>
        <v>17.000000000000004</v>
      </c>
      <c r="J156">
        <f t="shared" si="47"/>
        <v>17</v>
      </c>
      <c r="K156">
        <f>IF(OR(C156=6, C156 =7), 1, 0)</f>
        <v>0</v>
      </c>
      <c r="L156">
        <f t="shared" si="36"/>
        <v>17</v>
      </c>
      <c r="M156">
        <f t="shared" si="44"/>
        <v>36</v>
      </c>
      <c r="N156">
        <f t="shared" si="37"/>
        <v>1</v>
      </c>
      <c r="O156">
        <f t="shared" si="38"/>
        <v>18</v>
      </c>
      <c r="P156">
        <f t="shared" si="41"/>
        <v>21</v>
      </c>
      <c r="Q156">
        <f t="shared" si="45"/>
        <v>21</v>
      </c>
      <c r="R156">
        <f t="shared" si="39"/>
        <v>25</v>
      </c>
      <c r="S156">
        <f t="shared" si="42"/>
        <v>28</v>
      </c>
      <c r="T156">
        <f t="shared" si="46"/>
        <v>28</v>
      </c>
    </row>
    <row r="157" spans="1:20" x14ac:dyDescent="0.35">
      <c r="A157">
        <v>156</v>
      </c>
      <c r="B157" s="1">
        <v>41907</v>
      </c>
      <c r="C157" s="3">
        <f t="shared" si="34"/>
        <v>4</v>
      </c>
      <c r="D157" s="3">
        <f t="shared" si="48"/>
        <v>0</v>
      </c>
      <c r="E157">
        <f t="shared" si="33"/>
        <v>0.15</v>
      </c>
      <c r="F157">
        <f t="shared" si="35"/>
        <v>0.15</v>
      </c>
      <c r="G157">
        <f>600*F157</f>
        <v>90</v>
      </c>
      <c r="H157">
        <f t="shared" si="40"/>
        <v>15</v>
      </c>
      <c r="I157">
        <f t="shared" si="43"/>
        <v>17.000000000000004</v>
      </c>
      <c r="J157">
        <f t="shared" si="47"/>
        <v>17</v>
      </c>
      <c r="K157">
        <f>IF(OR(C157=6, C157 =7), 1, 0)</f>
        <v>0</v>
      </c>
      <c r="L157">
        <f t="shared" si="36"/>
        <v>17</v>
      </c>
      <c r="M157">
        <f t="shared" si="44"/>
        <v>36</v>
      </c>
      <c r="N157">
        <f t="shared" si="37"/>
        <v>1</v>
      </c>
      <c r="O157">
        <f t="shared" si="38"/>
        <v>18</v>
      </c>
      <c r="P157">
        <f t="shared" si="41"/>
        <v>18</v>
      </c>
      <c r="Q157">
        <f t="shared" si="45"/>
        <v>21</v>
      </c>
      <c r="R157">
        <f t="shared" si="39"/>
        <v>25</v>
      </c>
      <c r="S157">
        <f t="shared" si="42"/>
        <v>25</v>
      </c>
      <c r="T157">
        <f t="shared" si="46"/>
        <v>28</v>
      </c>
    </row>
    <row r="158" spans="1:20" x14ac:dyDescent="0.35">
      <c r="A158">
        <v>157</v>
      </c>
      <c r="B158" s="1">
        <v>41908</v>
      </c>
      <c r="C158" s="3">
        <f t="shared" si="34"/>
        <v>5</v>
      </c>
      <c r="D158" s="3">
        <f t="shared" si="48"/>
        <v>0</v>
      </c>
      <c r="E158">
        <f t="shared" si="33"/>
        <v>0.15</v>
      </c>
      <c r="F158">
        <f t="shared" si="35"/>
        <v>0.15</v>
      </c>
      <c r="G158">
        <f>600*F158</f>
        <v>90</v>
      </c>
      <c r="H158">
        <f t="shared" si="40"/>
        <v>15</v>
      </c>
      <c r="I158">
        <f t="shared" si="43"/>
        <v>17.000000000000004</v>
      </c>
      <c r="J158">
        <f t="shared" si="47"/>
        <v>17</v>
      </c>
      <c r="K158">
        <f>IF(OR(C158=6, C158 =7), 1, 0)</f>
        <v>0</v>
      </c>
      <c r="L158">
        <f t="shared" si="36"/>
        <v>17</v>
      </c>
      <c r="M158">
        <f t="shared" si="44"/>
        <v>36</v>
      </c>
      <c r="N158">
        <f t="shared" si="37"/>
        <v>1</v>
      </c>
      <c r="O158">
        <f t="shared" si="38"/>
        <v>18</v>
      </c>
      <c r="P158">
        <f t="shared" si="41"/>
        <v>18</v>
      </c>
      <c r="Q158">
        <f t="shared" si="45"/>
        <v>21</v>
      </c>
      <c r="R158">
        <f t="shared" si="39"/>
        <v>25</v>
      </c>
      <c r="S158">
        <f t="shared" si="42"/>
        <v>25</v>
      </c>
      <c r="T158">
        <f t="shared" si="46"/>
        <v>28</v>
      </c>
    </row>
    <row r="159" spans="1:20" x14ac:dyDescent="0.35">
      <c r="A159">
        <v>158</v>
      </c>
      <c r="B159" s="1">
        <v>41909</v>
      </c>
      <c r="C159" s="3">
        <f t="shared" si="34"/>
        <v>6</v>
      </c>
      <c r="D159" s="3">
        <f t="shared" si="48"/>
        <v>0</v>
      </c>
      <c r="E159">
        <f t="shared" si="33"/>
        <v>0.15</v>
      </c>
      <c r="F159">
        <f t="shared" si="35"/>
        <v>0.15</v>
      </c>
      <c r="G159">
        <f>600*F159</f>
        <v>90</v>
      </c>
      <c r="H159">
        <f t="shared" si="40"/>
        <v>15</v>
      </c>
      <c r="I159">
        <f t="shared" si="43"/>
        <v>17.000000000000004</v>
      </c>
      <c r="J159">
        <f t="shared" si="47"/>
        <v>17</v>
      </c>
      <c r="K159">
        <f>IF(OR(C159=6, C159 =7), 1, 0)</f>
        <v>1</v>
      </c>
      <c r="L159">
        <f t="shared" si="36"/>
        <v>17</v>
      </c>
      <c r="M159">
        <f t="shared" si="44"/>
        <v>100</v>
      </c>
      <c r="N159">
        <f t="shared" si="37"/>
        <v>1</v>
      </c>
      <c r="O159">
        <f t="shared" si="38"/>
        <v>18</v>
      </c>
      <c r="P159">
        <f t="shared" si="41"/>
        <v>18</v>
      </c>
      <c r="Q159">
        <f t="shared" si="45"/>
        <v>21</v>
      </c>
      <c r="R159">
        <f t="shared" si="39"/>
        <v>25</v>
      </c>
      <c r="S159">
        <f t="shared" si="42"/>
        <v>25</v>
      </c>
      <c r="T159">
        <f t="shared" si="46"/>
        <v>28</v>
      </c>
    </row>
    <row r="160" spans="1:20" x14ac:dyDescent="0.35">
      <c r="A160">
        <v>159</v>
      </c>
      <c r="B160" s="1">
        <v>41910</v>
      </c>
      <c r="C160" s="3">
        <f t="shared" si="34"/>
        <v>7</v>
      </c>
      <c r="D160" s="3">
        <f t="shared" si="48"/>
        <v>0</v>
      </c>
      <c r="E160">
        <f t="shared" si="33"/>
        <v>0.15</v>
      </c>
      <c r="F160">
        <f t="shared" si="35"/>
        <v>0.15</v>
      </c>
      <c r="G160">
        <f>600*F160</f>
        <v>90</v>
      </c>
      <c r="H160">
        <f t="shared" si="40"/>
        <v>15</v>
      </c>
      <c r="I160">
        <f t="shared" si="43"/>
        <v>17.000000000000004</v>
      </c>
      <c r="J160">
        <f t="shared" si="47"/>
        <v>17</v>
      </c>
      <c r="K160">
        <f>IF(OR(C160=6, C160 =7), 1, 0)</f>
        <v>1</v>
      </c>
      <c r="L160">
        <f t="shared" si="36"/>
        <v>17</v>
      </c>
      <c r="M160">
        <f t="shared" si="44"/>
        <v>100</v>
      </c>
      <c r="N160">
        <f t="shared" si="37"/>
        <v>1</v>
      </c>
      <c r="O160">
        <f t="shared" si="38"/>
        <v>18</v>
      </c>
      <c r="P160">
        <f t="shared" si="41"/>
        <v>18</v>
      </c>
      <c r="Q160">
        <f t="shared" si="45"/>
        <v>21</v>
      </c>
      <c r="R160">
        <f t="shared" si="39"/>
        <v>25</v>
      </c>
      <c r="S160">
        <f t="shared" si="42"/>
        <v>25</v>
      </c>
      <c r="T160">
        <f t="shared" si="46"/>
        <v>28</v>
      </c>
    </row>
    <row r="161" spans="1:20" x14ac:dyDescent="0.35">
      <c r="A161">
        <v>160</v>
      </c>
      <c r="B161" s="1">
        <v>41911</v>
      </c>
      <c r="C161" s="3">
        <f t="shared" si="34"/>
        <v>1</v>
      </c>
      <c r="D161" s="3">
        <f t="shared" si="48"/>
        <v>0</v>
      </c>
      <c r="E161">
        <f t="shared" si="33"/>
        <v>0.15</v>
      </c>
      <c r="F161">
        <f t="shared" si="35"/>
        <v>0.15</v>
      </c>
      <c r="G161">
        <f>600*F161</f>
        <v>90</v>
      </c>
      <c r="H161">
        <f t="shared" si="40"/>
        <v>15</v>
      </c>
      <c r="I161">
        <f t="shared" si="43"/>
        <v>17.000000000000004</v>
      </c>
      <c r="J161">
        <f t="shared" si="47"/>
        <v>17</v>
      </c>
      <c r="K161">
        <f>IF(OR(C161=6, C161 =7), 1, 0)</f>
        <v>0</v>
      </c>
      <c r="L161">
        <f t="shared" si="36"/>
        <v>17</v>
      </c>
      <c r="M161">
        <f t="shared" si="44"/>
        <v>36</v>
      </c>
      <c r="N161">
        <f t="shared" si="37"/>
        <v>1</v>
      </c>
      <c r="O161">
        <f t="shared" si="38"/>
        <v>18</v>
      </c>
      <c r="P161">
        <f t="shared" si="41"/>
        <v>18</v>
      </c>
      <c r="Q161">
        <f t="shared" si="45"/>
        <v>21</v>
      </c>
      <c r="R161">
        <f t="shared" si="39"/>
        <v>25</v>
      </c>
      <c r="S161">
        <f t="shared" si="42"/>
        <v>25</v>
      </c>
      <c r="T161">
        <f t="shared" si="46"/>
        <v>28</v>
      </c>
    </row>
    <row r="162" spans="1:20" x14ac:dyDescent="0.35">
      <c r="H162">
        <f>G161/6</f>
        <v>15</v>
      </c>
      <c r="I162">
        <f t="shared" si="43"/>
        <v>15</v>
      </c>
      <c r="J162">
        <f t="shared" si="47"/>
        <v>15</v>
      </c>
      <c r="K162">
        <f>IF(OR(C162=6, C162 =7), 1, 0)</f>
        <v>0</v>
      </c>
      <c r="L162">
        <f t="shared" si="36"/>
        <v>15</v>
      </c>
      <c r="M162">
        <f t="shared" si="44"/>
        <v>36</v>
      </c>
      <c r="N162">
        <f t="shared" si="37"/>
        <v>1</v>
      </c>
      <c r="O162">
        <f t="shared" si="38"/>
        <v>0</v>
      </c>
      <c r="P162">
        <f t="shared" si="41"/>
        <v>18</v>
      </c>
      <c r="Q162">
        <f t="shared" si="45"/>
        <v>18</v>
      </c>
      <c r="R162">
        <f t="shared" si="39"/>
        <v>0</v>
      </c>
      <c r="S162">
        <f t="shared" si="42"/>
        <v>25</v>
      </c>
      <c r="T162">
        <f t="shared" si="46"/>
        <v>25</v>
      </c>
    </row>
    <row r="163" spans="1:20" x14ac:dyDescent="0.35">
      <c r="I163">
        <f>H158</f>
        <v>15</v>
      </c>
      <c r="J163">
        <f t="shared" si="47"/>
        <v>15</v>
      </c>
      <c r="K163">
        <f>IF(OR(C163=6, C163 =7), 1, 0)</f>
        <v>0</v>
      </c>
      <c r="L163">
        <f t="shared" si="36"/>
        <v>15</v>
      </c>
      <c r="M163">
        <f t="shared" si="44"/>
        <v>36</v>
      </c>
      <c r="N163">
        <f t="shared" si="37"/>
        <v>1</v>
      </c>
      <c r="O163">
        <f t="shared" si="38"/>
        <v>0</v>
      </c>
      <c r="P163">
        <f t="shared" si="41"/>
        <v>0</v>
      </c>
      <c r="Q163">
        <f t="shared" si="45"/>
        <v>18</v>
      </c>
      <c r="R163">
        <f t="shared" si="39"/>
        <v>0</v>
      </c>
      <c r="S163">
        <f t="shared" si="42"/>
        <v>0</v>
      </c>
      <c r="T163">
        <f t="shared" si="46"/>
        <v>25</v>
      </c>
    </row>
    <row r="164" spans="1:20" x14ac:dyDescent="0.35">
      <c r="I164">
        <f t="shared" ref="I164:I166" si="49">H159</f>
        <v>15</v>
      </c>
      <c r="J164">
        <f t="shared" si="47"/>
        <v>15</v>
      </c>
      <c r="K164">
        <f>IF(OR(C164=6, C164 =7), 1, 0)</f>
        <v>0</v>
      </c>
      <c r="L164">
        <f t="shared" si="36"/>
        <v>15</v>
      </c>
      <c r="M164">
        <f t="shared" si="44"/>
        <v>36</v>
      </c>
      <c r="N164">
        <f t="shared" si="37"/>
        <v>1</v>
      </c>
      <c r="O164">
        <f t="shared" si="38"/>
        <v>0</v>
      </c>
      <c r="P164">
        <f t="shared" si="41"/>
        <v>0</v>
      </c>
      <c r="Q164">
        <f t="shared" si="45"/>
        <v>18</v>
      </c>
      <c r="R164">
        <f t="shared" si="39"/>
        <v>0</v>
      </c>
      <c r="S164">
        <f t="shared" si="42"/>
        <v>0</v>
      </c>
      <c r="T164">
        <f t="shared" si="46"/>
        <v>25</v>
      </c>
    </row>
    <row r="165" spans="1:20" x14ac:dyDescent="0.35">
      <c r="I165">
        <f t="shared" si="49"/>
        <v>15</v>
      </c>
      <c r="J165">
        <f t="shared" si="47"/>
        <v>15</v>
      </c>
      <c r="K165">
        <f>IF(OR(C165=6, C165 =7), 1, 0)</f>
        <v>0</v>
      </c>
      <c r="L165">
        <f t="shared" si="36"/>
        <v>15</v>
      </c>
      <c r="M165">
        <f t="shared" si="44"/>
        <v>36</v>
      </c>
      <c r="N165">
        <f t="shared" si="37"/>
        <v>1</v>
      </c>
      <c r="O165">
        <f t="shared" si="38"/>
        <v>0</v>
      </c>
      <c r="P165">
        <f t="shared" si="41"/>
        <v>0</v>
      </c>
      <c r="Q165">
        <f t="shared" si="45"/>
        <v>18</v>
      </c>
      <c r="R165">
        <f t="shared" si="39"/>
        <v>0</v>
      </c>
      <c r="S165">
        <f t="shared" si="42"/>
        <v>0</v>
      </c>
      <c r="T165">
        <f t="shared" si="46"/>
        <v>25</v>
      </c>
    </row>
    <row r="166" spans="1:20" x14ac:dyDescent="0.35">
      <c r="I166">
        <f t="shared" si="49"/>
        <v>15</v>
      </c>
      <c r="J166">
        <f t="shared" si="47"/>
        <v>15</v>
      </c>
      <c r="K166">
        <f>IF(OR(C166=6, C166 =7), 1, 0)</f>
        <v>0</v>
      </c>
      <c r="L166">
        <f t="shared" si="36"/>
        <v>15</v>
      </c>
      <c r="M166">
        <f t="shared" si="44"/>
        <v>36</v>
      </c>
      <c r="N166">
        <f t="shared" si="37"/>
        <v>1</v>
      </c>
      <c r="O166">
        <f t="shared" si="38"/>
        <v>0</v>
      </c>
      <c r="P166">
        <f t="shared" si="41"/>
        <v>0</v>
      </c>
      <c r="Q166">
        <f t="shared" si="45"/>
        <v>18</v>
      </c>
      <c r="R166">
        <f t="shared" si="39"/>
        <v>0</v>
      </c>
      <c r="S166">
        <f t="shared" si="42"/>
        <v>0</v>
      </c>
      <c r="T166">
        <f t="shared" si="46"/>
        <v>25</v>
      </c>
    </row>
    <row r="167" spans="1:20" x14ac:dyDescent="0.35">
      <c r="I167">
        <f>H162</f>
        <v>15</v>
      </c>
      <c r="J167">
        <f t="shared" si="47"/>
        <v>15</v>
      </c>
      <c r="K167">
        <f>IF(OR(C167=6, C167 =7), 1, 0)</f>
        <v>0</v>
      </c>
      <c r="L167">
        <f t="shared" si="36"/>
        <v>15</v>
      </c>
      <c r="M167">
        <f t="shared" si="44"/>
        <v>36</v>
      </c>
      <c r="N167">
        <f t="shared" si="37"/>
        <v>1</v>
      </c>
      <c r="O167">
        <f t="shared" si="38"/>
        <v>0</v>
      </c>
      <c r="P167">
        <f t="shared" si="41"/>
        <v>0</v>
      </c>
      <c r="Q167">
        <f t="shared" si="45"/>
        <v>18</v>
      </c>
      <c r="R167">
        <f t="shared" si="39"/>
        <v>0</v>
      </c>
      <c r="S167">
        <f t="shared" si="42"/>
        <v>0</v>
      </c>
      <c r="T167">
        <f t="shared" si="46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A997-AB30-498D-8EE2-576B36721C30}">
  <dimension ref="A1:W161"/>
  <sheetViews>
    <sheetView zoomScale="40" zoomScaleNormal="40" workbookViewId="0">
      <selection activeCell="T13" sqref="T13:U14"/>
    </sheetView>
  </sheetViews>
  <sheetFormatPr defaultRowHeight="14.5" x14ac:dyDescent="0.35"/>
  <cols>
    <col min="2" max="4" width="16.90625" customWidth="1"/>
    <col min="5" max="5" width="18.7265625" customWidth="1"/>
    <col min="6" max="6" width="16.1796875" customWidth="1"/>
    <col min="7" max="7" width="27.81640625" customWidth="1"/>
    <col min="8" max="8" width="24.08984375" customWidth="1"/>
    <col min="9" max="9" width="18.453125" customWidth="1"/>
    <col min="10" max="11" width="13.26953125" customWidth="1"/>
    <col min="12" max="13" width="22.36328125" customWidth="1"/>
    <col min="14" max="14" width="19.36328125" customWidth="1"/>
    <col min="20" max="20" width="15.08984375" customWidth="1"/>
    <col min="21" max="21" width="16" customWidth="1"/>
  </cols>
  <sheetData>
    <row r="1" spans="1:23" x14ac:dyDescent="0.35">
      <c r="A1" t="s">
        <v>1</v>
      </c>
      <c r="B1" t="s">
        <v>0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11</v>
      </c>
      <c r="L1" t="s">
        <v>10</v>
      </c>
      <c r="M1" t="s">
        <v>14</v>
      </c>
      <c r="N1" t="s">
        <v>16</v>
      </c>
      <c r="S1" s="8"/>
      <c r="T1" s="8"/>
      <c r="U1" s="8"/>
      <c r="V1" s="8"/>
      <c r="W1" s="8"/>
    </row>
    <row r="2" spans="1:23" x14ac:dyDescent="0.35">
      <c r="A2">
        <v>1</v>
      </c>
      <c r="B2" s="1">
        <v>41752</v>
      </c>
      <c r="C2" s="3">
        <f>WEEKDAY(B2,2)</f>
        <v>3</v>
      </c>
      <c r="D2" s="3">
        <v>0</v>
      </c>
      <c r="E2">
        <v>0.5</v>
      </c>
      <c r="F2">
        <f>ROUND(E2, 2)</f>
        <v>0.5</v>
      </c>
      <c r="G2">
        <f>744*F2</f>
        <v>372</v>
      </c>
      <c r="H2">
        <v>0</v>
      </c>
      <c r="I2">
        <v>0</v>
      </c>
      <c r="J2">
        <f>0</f>
        <v>0</v>
      </c>
      <c r="K2">
        <f>IF(OR(C2=6, C2 =7), 1, 0)</f>
        <v>0</v>
      </c>
      <c r="L2">
        <f>IF(K2, IF(J2-100 &lt; 0, J2, 100),IF(J2-36 &lt; 0, J2, 36))</f>
        <v>0</v>
      </c>
      <c r="M2">
        <v>0</v>
      </c>
      <c r="N2">
        <f>IF(M2&gt;L2, 1, 0)</f>
        <v>0</v>
      </c>
    </row>
    <row r="3" spans="1:23" x14ac:dyDescent="0.35">
      <c r="A3">
        <v>2</v>
      </c>
      <c r="B3" s="1">
        <v>41753</v>
      </c>
      <c r="C3" s="3">
        <f t="shared" ref="C3:C66" si="0">WEEKDAY(B3,2)</f>
        <v>4</v>
      </c>
      <c r="D3" s="3">
        <v>0</v>
      </c>
      <c r="E3">
        <v>0.5</v>
      </c>
      <c r="F3">
        <f t="shared" ref="F3:F66" si="1">ROUND(E3, 2)</f>
        <v>0.5</v>
      </c>
      <c r="G3">
        <f t="shared" ref="G3:G66" si="2">744*F3</f>
        <v>372</v>
      </c>
      <c r="H3">
        <f>INT(G2/6)</f>
        <v>62</v>
      </c>
      <c r="I3">
        <v>0</v>
      </c>
      <c r="J3">
        <f>I3+J2</f>
        <v>0</v>
      </c>
      <c r="K3">
        <f>IF(OR(C3=6, C3 =7), 1, 0)</f>
        <v>0</v>
      </c>
      <c r="L3">
        <f t="shared" ref="L3:L66" si="3">IF(K3, IF(J3-100 &lt; 0, J3, 100),IF(J3-36 &lt; 0, J3, 36))</f>
        <v>0</v>
      </c>
      <c r="M3">
        <v>0</v>
      </c>
      <c r="N3">
        <f t="shared" ref="N3:N66" si="4">IF(M3&gt;L3, 1, 0)</f>
        <v>0</v>
      </c>
    </row>
    <row r="4" spans="1:23" x14ac:dyDescent="0.35">
      <c r="A4">
        <v>3</v>
      </c>
      <c r="B4" s="1">
        <v>41754</v>
      </c>
      <c r="C4" s="3">
        <f t="shared" si="0"/>
        <v>5</v>
      </c>
      <c r="D4" s="3">
        <v>0</v>
      </c>
      <c r="E4">
        <v>0.5</v>
      </c>
      <c r="F4">
        <f t="shared" si="1"/>
        <v>0.5</v>
      </c>
      <c r="G4">
        <f t="shared" si="2"/>
        <v>372</v>
      </c>
      <c r="H4">
        <f t="shared" ref="H4:H67" si="5">INT(G3/6)</f>
        <v>62</v>
      </c>
      <c r="I4">
        <v>0</v>
      </c>
      <c r="J4">
        <f t="shared" ref="J4:J7" si="6">I4+J3</f>
        <v>0</v>
      </c>
      <c r="K4">
        <f>IF(OR(C4=6, C4 =7), 1, 0)</f>
        <v>0</v>
      </c>
      <c r="L4">
        <f t="shared" si="3"/>
        <v>0</v>
      </c>
      <c r="M4">
        <v>0</v>
      </c>
      <c r="N4">
        <f t="shared" si="4"/>
        <v>0</v>
      </c>
    </row>
    <row r="5" spans="1:23" x14ac:dyDescent="0.35">
      <c r="A5">
        <v>4</v>
      </c>
      <c r="B5" s="1">
        <v>41755</v>
      </c>
      <c r="C5" s="3">
        <f t="shared" si="0"/>
        <v>6</v>
      </c>
      <c r="D5" s="3">
        <v>0</v>
      </c>
      <c r="E5">
        <v>0.5</v>
      </c>
      <c r="F5">
        <f t="shared" si="1"/>
        <v>0.5</v>
      </c>
      <c r="G5">
        <f t="shared" si="2"/>
        <v>372</v>
      </c>
      <c r="H5">
        <f t="shared" si="5"/>
        <v>62</v>
      </c>
      <c r="I5">
        <v>0</v>
      </c>
      <c r="J5">
        <f t="shared" si="6"/>
        <v>0</v>
      </c>
      <c r="K5">
        <f>IF(OR(C5=6, C5 =7), 1, 0)</f>
        <v>1</v>
      </c>
      <c r="L5">
        <f t="shared" si="3"/>
        <v>0</v>
      </c>
      <c r="M5">
        <v>0</v>
      </c>
      <c r="N5">
        <f t="shared" si="4"/>
        <v>0</v>
      </c>
    </row>
    <row r="6" spans="1:23" x14ac:dyDescent="0.35">
      <c r="A6">
        <v>5</v>
      </c>
      <c r="B6" s="1">
        <v>41756</v>
      </c>
      <c r="C6" s="3">
        <f t="shared" si="0"/>
        <v>7</v>
      </c>
      <c r="D6" s="3">
        <v>0</v>
      </c>
      <c r="E6">
        <v>0.5</v>
      </c>
      <c r="F6">
        <f t="shared" si="1"/>
        <v>0.5</v>
      </c>
      <c r="G6">
        <f t="shared" si="2"/>
        <v>372</v>
      </c>
      <c r="H6">
        <f t="shared" si="5"/>
        <v>62</v>
      </c>
      <c r="I6">
        <v>0</v>
      </c>
      <c r="J6">
        <f t="shared" si="6"/>
        <v>0</v>
      </c>
      <c r="K6">
        <f>IF(OR(C6=6, C6 =7), 1, 0)</f>
        <v>1</v>
      </c>
      <c r="L6">
        <f t="shared" si="3"/>
        <v>0</v>
      </c>
      <c r="M6">
        <v>0</v>
      </c>
      <c r="N6">
        <f t="shared" si="4"/>
        <v>0</v>
      </c>
    </row>
    <row r="7" spans="1:23" x14ac:dyDescent="0.35">
      <c r="A7">
        <v>6</v>
      </c>
      <c r="B7" s="1">
        <v>41757</v>
      </c>
      <c r="C7" s="3">
        <f t="shared" si="0"/>
        <v>1</v>
      </c>
      <c r="D7" s="3">
        <v>0</v>
      </c>
      <c r="E7">
        <v>0.5</v>
      </c>
      <c r="F7">
        <f t="shared" si="1"/>
        <v>0.5</v>
      </c>
      <c r="G7">
        <f t="shared" si="2"/>
        <v>372</v>
      </c>
      <c r="H7">
        <f t="shared" si="5"/>
        <v>62</v>
      </c>
      <c r="I7">
        <v>0</v>
      </c>
      <c r="J7">
        <f t="shared" si="6"/>
        <v>0</v>
      </c>
      <c r="K7">
        <f>IF(OR(C7=6, C7 =7), 1, 0)</f>
        <v>0</v>
      </c>
      <c r="L7">
        <f t="shared" si="3"/>
        <v>0</v>
      </c>
      <c r="M7">
        <v>0</v>
      </c>
      <c r="N7">
        <f t="shared" si="4"/>
        <v>0</v>
      </c>
    </row>
    <row r="8" spans="1:23" x14ac:dyDescent="0.35">
      <c r="A8">
        <v>7</v>
      </c>
      <c r="B8" s="1">
        <v>41758</v>
      </c>
      <c r="C8" s="3">
        <f t="shared" si="0"/>
        <v>2</v>
      </c>
      <c r="D8" s="3">
        <v>0</v>
      </c>
      <c r="E8">
        <v>0.5</v>
      </c>
      <c r="F8">
        <f t="shared" si="1"/>
        <v>0.5</v>
      </c>
      <c r="G8">
        <f t="shared" si="2"/>
        <v>372</v>
      </c>
      <c r="H8">
        <f t="shared" si="5"/>
        <v>62</v>
      </c>
      <c r="I8">
        <f>H3</f>
        <v>62</v>
      </c>
      <c r="J8">
        <f>I8+J7-L7</f>
        <v>62</v>
      </c>
      <c r="K8">
        <f>IF(OR(C8=6, C8 =7), 1, 0)</f>
        <v>0</v>
      </c>
      <c r="L8">
        <f t="shared" si="3"/>
        <v>36</v>
      </c>
      <c r="M8">
        <f>IF(K8, 100, 36)</f>
        <v>36</v>
      </c>
      <c r="N8">
        <f t="shared" si="4"/>
        <v>0</v>
      </c>
    </row>
    <row r="9" spans="1:23" x14ac:dyDescent="0.35">
      <c r="A9">
        <v>8</v>
      </c>
      <c r="B9" s="1">
        <v>41759</v>
      </c>
      <c r="C9" s="3">
        <f t="shared" si="0"/>
        <v>3</v>
      </c>
      <c r="D9" s="3">
        <v>1</v>
      </c>
      <c r="E9">
        <f>ROUND(IF(D9, E8*1.04, E8), 2)</f>
        <v>0.52</v>
      </c>
      <c r="F9">
        <f t="shared" si="1"/>
        <v>0.52</v>
      </c>
      <c r="G9">
        <f t="shared" si="2"/>
        <v>386.88</v>
      </c>
      <c r="H9">
        <f t="shared" si="5"/>
        <v>62</v>
      </c>
      <c r="I9">
        <f t="shared" ref="I9:I72" si="7">H4</f>
        <v>62</v>
      </c>
      <c r="J9">
        <f>I9+J8-L8</f>
        <v>88</v>
      </c>
      <c r="K9">
        <f>IF(OR(C9=6, C9 =7), 1, 0)</f>
        <v>0</v>
      </c>
      <c r="L9">
        <f t="shared" si="3"/>
        <v>36</v>
      </c>
      <c r="M9">
        <f t="shared" ref="M9:M72" si="8">IF(K9, 100, 36)</f>
        <v>36</v>
      </c>
      <c r="N9">
        <f t="shared" si="4"/>
        <v>0</v>
      </c>
      <c r="T9" t="s">
        <v>30</v>
      </c>
    </row>
    <row r="10" spans="1:23" x14ac:dyDescent="0.35">
      <c r="A10">
        <v>9</v>
      </c>
      <c r="B10" s="1">
        <v>41760</v>
      </c>
      <c r="C10" s="3">
        <f t="shared" si="0"/>
        <v>4</v>
      </c>
      <c r="D10" s="3">
        <f>IF(D3 = 1, 1, 0)</f>
        <v>0</v>
      </c>
      <c r="E10">
        <f t="shared" ref="E10:E64" si="9">ROUND(IF(D10, E9*1.04, E9), 2)</f>
        <v>0.52</v>
      </c>
      <c r="F10">
        <f t="shared" si="1"/>
        <v>0.52</v>
      </c>
      <c r="G10">
        <f t="shared" si="2"/>
        <v>386.88</v>
      </c>
      <c r="H10">
        <f t="shared" si="5"/>
        <v>64</v>
      </c>
      <c r="I10">
        <f t="shared" si="7"/>
        <v>62</v>
      </c>
      <c r="J10">
        <f t="shared" ref="J10:J73" si="10">I10+J9-L9</f>
        <v>114</v>
      </c>
      <c r="K10">
        <f>IF(OR(C10=6, C10 =7), 1, 0)</f>
        <v>0</v>
      </c>
      <c r="L10">
        <f t="shared" si="3"/>
        <v>36</v>
      </c>
      <c r="M10">
        <f t="shared" si="8"/>
        <v>36</v>
      </c>
      <c r="N10">
        <f t="shared" si="4"/>
        <v>0</v>
      </c>
      <c r="T10" s="13" t="s">
        <v>19</v>
      </c>
      <c r="U10" s="13">
        <f>SUM(N2:N161)</f>
        <v>0</v>
      </c>
    </row>
    <row r="11" spans="1:23" x14ac:dyDescent="0.35">
      <c r="A11">
        <v>10</v>
      </c>
      <c r="B11" s="1">
        <v>41761</v>
      </c>
      <c r="C11" s="3">
        <f t="shared" si="0"/>
        <v>5</v>
      </c>
      <c r="D11" s="3">
        <f t="shared" ref="D11:D74" si="11">IF(D4 = 1, 1, 0)</f>
        <v>0</v>
      </c>
      <c r="E11">
        <f t="shared" si="9"/>
        <v>0.52</v>
      </c>
      <c r="F11">
        <f t="shared" si="1"/>
        <v>0.52</v>
      </c>
      <c r="G11">
        <f t="shared" si="2"/>
        <v>386.88</v>
      </c>
      <c r="H11">
        <f t="shared" si="5"/>
        <v>64</v>
      </c>
      <c r="I11">
        <f t="shared" si="7"/>
        <v>62</v>
      </c>
      <c r="J11">
        <f t="shared" si="10"/>
        <v>140</v>
      </c>
      <c r="K11">
        <f>IF(OR(C11=6, C11 =7), 1, 0)</f>
        <v>0</v>
      </c>
      <c r="L11">
        <f t="shared" si="3"/>
        <v>36</v>
      </c>
      <c r="M11">
        <f t="shared" si="8"/>
        <v>36</v>
      </c>
      <c r="N11">
        <f t="shared" si="4"/>
        <v>0</v>
      </c>
    </row>
    <row r="12" spans="1:23" x14ac:dyDescent="0.35">
      <c r="A12" s="8">
        <v>11</v>
      </c>
      <c r="B12" s="9">
        <v>41762</v>
      </c>
      <c r="C12" s="10">
        <f t="shared" si="0"/>
        <v>6</v>
      </c>
      <c r="D12" s="10">
        <f t="shared" si="11"/>
        <v>0</v>
      </c>
      <c r="E12" s="8">
        <f t="shared" si="9"/>
        <v>0.52</v>
      </c>
      <c r="F12" s="8">
        <f t="shared" si="1"/>
        <v>0.52</v>
      </c>
      <c r="G12">
        <f t="shared" si="2"/>
        <v>386.88</v>
      </c>
      <c r="H12">
        <f t="shared" si="5"/>
        <v>64</v>
      </c>
      <c r="I12" s="8">
        <f t="shared" si="7"/>
        <v>62</v>
      </c>
      <c r="J12" s="8">
        <f t="shared" si="10"/>
        <v>166</v>
      </c>
      <c r="K12" s="8">
        <f>IF(OR(C12=6, C12 =7), 1, 0)</f>
        <v>1</v>
      </c>
      <c r="L12" s="8">
        <f t="shared" si="3"/>
        <v>100</v>
      </c>
      <c r="M12" s="8">
        <f t="shared" si="8"/>
        <v>100</v>
      </c>
      <c r="N12" s="8">
        <f t="shared" si="4"/>
        <v>0</v>
      </c>
    </row>
    <row r="13" spans="1:23" x14ac:dyDescent="0.35">
      <c r="A13" s="8">
        <v>12</v>
      </c>
      <c r="B13" s="9">
        <v>41763</v>
      </c>
      <c r="C13" s="10">
        <f t="shared" si="0"/>
        <v>7</v>
      </c>
      <c r="D13" s="10">
        <f t="shared" si="11"/>
        <v>0</v>
      </c>
      <c r="E13" s="8">
        <f t="shared" si="9"/>
        <v>0.52</v>
      </c>
      <c r="F13" s="8">
        <f t="shared" si="1"/>
        <v>0.52</v>
      </c>
      <c r="G13">
        <f t="shared" si="2"/>
        <v>386.88</v>
      </c>
      <c r="H13">
        <f t="shared" si="5"/>
        <v>64</v>
      </c>
      <c r="I13" s="8">
        <f t="shared" si="7"/>
        <v>62</v>
      </c>
      <c r="J13" s="8">
        <f>I13+J12-L12</f>
        <v>128</v>
      </c>
      <c r="K13" s="8">
        <f>IF(OR(C13=6, C13 =7), 1, 0)</f>
        <v>1</v>
      </c>
      <c r="L13" s="8">
        <f t="shared" si="3"/>
        <v>100</v>
      </c>
      <c r="M13" s="8">
        <f t="shared" si="8"/>
        <v>100</v>
      </c>
      <c r="N13" s="8">
        <f t="shared" si="4"/>
        <v>0</v>
      </c>
      <c r="T13" s="6" t="s">
        <v>31</v>
      </c>
      <c r="U13" s="6"/>
    </row>
    <row r="14" spans="1:23" x14ac:dyDescent="0.35">
      <c r="A14">
        <v>13</v>
      </c>
      <c r="B14" s="1">
        <v>41764</v>
      </c>
      <c r="C14" s="3">
        <f t="shared" si="0"/>
        <v>1</v>
      </c>
      <c r="D14" s="3">
        <f t="shared" si="11"/>
        <v>0</v>
      </c>
      <c r="E14">
        <f t="shared" si="9"/>
        <v>0.52</v>
      </c>
      <c r="F14">
        <f t="shared" si="1"/>
        <v>0.52</v>
      </c>
      <c r="G14">
        <f t="shared" si="2"/>
        <v>386.88</v>
      </c>
      <c r="H14">
        <f t="shared" si="5"/>
        <v>64</v>
      </c>
      <c r="I14">
        <f t="shared" si="7"/>
        <v>62</v>
      </c>
      <c r="J14">
        <f t="shared" si="10"/>
        <v>90</v>
      </c>
      <c r="K14">
        <f>IF(OR(C14=6, C14 =7), 1, 0)</f>
        <v>0</v>
      </c>
      <c r="L14">
        <f t="shared" si="3"/>
        <v>36</v>
      </c>
      <c r="M14">
        <f t="shared" si="8"/>
        <v>36</v>
      </c>
      <c r="N14">
        <f t="shared" si="4"/>
        <v>0</v>
      </c>
      <c r="T14" s="4" t="s">
        <v>32</v>
      </c>
      <c r="U14" s="4">
        <v>744</v>
      </c>
    </row>
    <row r="15" spans="1:23" x14ac:dyDescent="0.35">
      <c r="A15">
        <v>14</v>
      </c>
      <c r="B15" s="1">
        <v>41765</v>
      </c>
      <c r="C15" s="3">
        <f t="shared" si="0"/>
        <v>2</v>
      </c>
      <c r="D15" s="3">
        <f t="shared" si="11"/>
        <v>0</v>
      </c>
      <c r="E15">
        <f t="shared" si="9"/>
        <v>0.52</v>
      </c>
      <c r="F15">
        <f t="shared" si="1"/>
        <v>0.52</v>
      </c>
      <c r="G15">
        <f t="shared" si="2"/>
        <v>386.88</v>
      </c>
      <c r="H15">
        <f t="shared" si="5"/>
        <v>64</v>
      </c>
      <c r="I15">
        <f t="shared" si="7"/>
        <v>64</v>
      </c>
      <c r="J15">
        <f t="shared" si="10"/>
        <v>118</v>
      </c>
      <c r="K15">
        <f>IF(OR(C15=6, C15 =7), 1, 0)</f>
        <v>0</v>
      </c>
      <c r="L15">
        <f t="shared" si="3"/>
        <v>36</v>
      </c>
      <c r="M15">
        <f t="shared" si="8"/>
        <v>36</v>
      </c>
      <c r="N15">
        <f t="shared" si="4"/>
        <v>0</v>
      </c>
    </row>
    <row r="16" spans="1:23" x14ac:dyDescent="0.35">
      <c r="A16">
        <v>15</v>
      </c>
      <c r="B16" s="1">
        <v>41766</v>
      </c>
      <c r="C16" s="3">
        <f t="shared" si="0"/>
        <v>3</v>
      </c>
      <c r="D16" s="3">
        <f t="shared" si="11"/>
        <v>1</v>
      </c>
      <c r="E16">
        <f t="shared" si="9"/>
        <v>0.54</v>
      </c>
      <c r="F16">
        <f t="shared" si="1"/>
        <v>0.54</v>
      </c>
      <c r="G16">
        <f t="shared" si="2"/>
        <v>401.76000000000005</v>
      </c>
      <c r="H16">
        <f t="shared" si="5"/>
        <v>64</v>
      </c>
      <c r="I16">
        <f t="shared" si="7"/>
        <v>64</v>
      </c>
      <c r="J16">
        <f t="shared" si="10"/>
        <v>146</v>
      </c>
      <c r="K16">
        <f>IF(OR(C16=6, C16 =7), 1, 0)</f>
        <v>0</v>
      </c>
      <c r="L16">
        <f t="shared" si="3"/>
        <v>36</v>
      </c>
      <c r="M16">
        <f t="shared" si="8"/>
        <v>36</v>
      </c>
      <c r="N16">
        <f t="shared" si="4"/>
        <v>0</v>
      </c>
    </row>
    <row r="17" spans="1:14" x14ac:dyDescent="0.35">
      <c r="A17">
        <v>16</v>
      </c>
      <c r="B17" s="1">
        <v>41767</v>
      </c>
      <c r="C17" s="3">
        <f t="shared" si="0"/>
        <v>4</v>
      </c>
      <c r="D17" s="3">
        <f t="shared" si="11"/>
        <v>0</v>
      </c>
      <c r="E17">
        <f t="shared" si="9"/>
        <v>0.54</v>
      </c>
      <c r="F17">
        <f t="shared" si="1"/>
        <v>0.54</v>
      </c>
      <c r="G17">
        <f t="shared" si="2"/>
        <v>401.76000000000005</v>
      </c>
      <c r="H17">
        <f t="shared" si="5"/>
        <v>66</v>
      </c>
      <c r="I17">
        <f t="shared" si="7"/>
        <v>64</v>
      </c>
      <c r="J17">
        <f t="shared" si="10"/>
        <v>174</v>
      </c>
      <c r="K17">
        <f>IF(OR(C17=6, C17 =7), 1, 0)</f>
        <v>0</v>
      </c>
      <c r="L17">
        <f t="shared" si="3"/>
        <v>36</v>
      </c>
      <c r="M17">
        <f t="shared" si="8"/>
        <v>36</v>
      </c>
      <c r="N17">
        <f t="shared" si="4"/>
        <v>0</v>
      </c>
    </row>
    <row r="18" spans="1:14" x14ac:dyDescent="0.35">
      <c r="A18">
        <v>17</v>
      </c>
      <c r="B18" s="1">
        <v>41768</v>
      </c>
      <c r="C18" s="3">
        <f t="shared" si="0"/>
        <v>5</v>
      </c>
      <c r="D18" s="3">
        <f t="shared" si="11"/>
        <v>0</v>
      </c>
      <c r="E18">
        <f t="shared" si="9"/>
        <v>0.54</v>
      </c>
      <c r="F18">
        <f t="shared" si="1"/>
        <v>0.54</v>
      </c>
      <c r="G18">
        <f t="shared" si="2"/>
        <v>401.76000000000005</v>
      </c>
      <c r="H18">
        <f t="shared" si="5"/>
        <v>66</v>
      </c>
      <c r="I18">
        <f t="shared" si="7"/>
        <v>64</v>
      </c>
      <c r="J18">
        <f t="shared" si="10"/>
        <v>202</v>
      </c>
      <c r="K18">
        <f>IF(OR(C18=6, C18 =7), 1, 0)</f>
        <v>0</v>
      </c>
      <c r="L18">
        <f t="shared" si="3"/>
        <v>36</v>
      </c>
      <c r="M18">
        <f t="shared" si="8"/>
        <v>36</v>
      </c>
      <c r="N18">
        <f t="shared" si="4"/>
        <v>0</v>
      </c>
    </row>
    <row r="19" spans="1:14" x14ac:dyDescent="0.35">
      <c r="A19">
        <v>18</v>
      </c>
      <c r="B19" s="1">
        <v>41769</v>
      </c>
      <c r="C19" s="3">
        <f t="shared" si="0"/>
        <v>6</v>
      </c>
      <c r="D19" s="3">
        <f t="shared" si="11"/>
        <v>0</v>
      </c>
      <c r="E19">
        <f t="shared" si="9"/>
        <v>0.54</v>
      </c>
      <c r="F19">
        <f t="shared" si="1"/>
        <v>0.54</v>
      </c>
      <c r="G19">
        <f t="shared" si="2"/>
        <v>401.76000000000005</v>
      </c>
      <c r="H19">
        <f t="shared" si="5"/>
        <v>66</v>
      </c>
      <c r="I19">
        <f t="shared" si="7"/>
        <v>64</v>
      </c>
      <c r="J19">
        <f t="shared" si="10"/>
        <v>230</v>
      </c>
      <c r="K19">
        <f>IF(OR(C19=6, C19 =7), 1, 0)</f>
        <v>1</v>
      </c>
      <c r="L19">
        <f t="shared" si="3"/>
        <v>100</v>
      </c>
      <c r="M19">
        <f t="shared" si="8"/>
        <v>100</v>
      </c>
      <c r="N19">
        <f t="shared" si="4"/>
        <v>0</v>
      </c>
    </row>
    <row r="20" spans="1:14" x14ac:dyDescent="0.35">
      <c r="A20">
        <v>19</v>
      </c>
      <c r="B20" s="1">
        <v>41770</v>
      </c>
      <c r="C20" s="3">
        <f t="shared" si="0"/>
        <v>7</v>
      </c>
      <c r="D20" s="3">
        <f t="shared" si="11"/>
        <v>0</v>
      </c>
      <c r="E20">
        <f t="shared" si="9"/>
        <v>0.54</v>
      </c>
      <c r="F20">
        <f t="shared" si="1"/>
        <v>0.54</v>
      </c>
      <c r="G20">
        <f t="shared" si="2"/>
        <v>401.76000000000005</v>
      </c>
      <c r="H20">
        <f t="shared" si="5"/>
        <v>66</v>
      </c>
      <c r="I20">
        <f t="shared" si="7"/>
        <v>64</v>
      </c>
      <c r="J20">
        <f t="shared" si="10"/>
        <v>194</v>
      </c>
      <c r="K20">
        <f>IF(OR(C20=6, C20 =7), 1, 0)</f>
        <v>1</v>
      </c>
      <c r="L20">
        <f t="shared" si="3"/>
        <v>100</v>
      </c>
      <c r="M20">
        <f t="shared" si="8"/>
        <v>100</v>
      </c>
      <c r="N20">
        <f t="shared" si="4"/>
        <v>0</v>
      </c>
    </row>
    <row r="21" spans="1:14" x14ac:dyDescent="0.35">
      <c r="A21">
        <v>20</v>
      </c>
      <c r="B21" s="1">
        <v>41771</v>
      </c>
      <c r="C21" s="3">
        <f t="shared" si="0"/>
        <v>1</v>
      </c>
      <c r="D21" s="3">
        <f t="shared" si="11"/>
        <v>0</v>
      </c>
      <c r="E21">
        <f t="shared" si="9"/>
        <v>0.54</v>
      </c>
      <c r="F21">
        <f t="shared" si="1"/>
        <v>0.54</v>
      </c>
      <c r="G21">
        <f t="shared" si="2"/>
        <v>401.76000000000005</v>
      </c>
      <c r="H21">
        <f t="shared" si="5"/>
        <v>66</v>
      </c>
      <c r="I21">
        <f t="shared" si="7"/>
        <v>64</v>
      </c>
      <c r="J21">
        <f t="shared" si="10"/>
        <v>158</v>
      </c>
      <c r="K21">
        <f>IF(OR(C21=6, C21 =7), 1, 0)</f>
        <v>0</v>
      </c>
      <c r="L21">
        <f t="shared" si="3"/>
        <v>36</v>
      </c>
      <c r="M21">
        <f t="shared" si="8"/>
        <v>36</v>
      </c>
      <c r="N21">
        <f t="shared" si="4"/>
        <v>0</v>
      </c>
    </row>
    <row r="22" spans="1:14" x14ac:dyDescent="0.35">
      <c r="A22">
        <v>21</v>
      </c>
      <c r="B22" s="1">
        <v>41772</v>
      </c>
      <c r="C22" s="3">
        <f t="shared" si="0"/>
        <v>2</v>
      </c>
      <c r="D22" s="3">
        <f t="shared" si="11"/>
        <v>0</v>
      </c>
      <c r="E22">
        <f t="shared" si="9"/>
        <v>0.54</v>
      </c>
      <c r="F22">
        <f t="shared" si="1"/>
        <v>0.54</v>
      </c>
      <c r="G22">
        <f t="shared" si="2"/>
        <v>401.76000000000005</v>
      </c>
      <c r="H22">
        <f t="shared" si="5"/>
        <v>66</v>
      </c>
      <c r="I22">
        <f t="shared" si="7"/>
        <v>66</v>
      </c>
      <c r="J22">
        <f t="shared" si="10"/>
        <v>188</v>
      </c>
      <c r="K22">
        <f>IF(OR(C22=6, C22 =7), 1, 0)</f>
        <v>0</v>
      </c>
      <c r="L22">
        <f t="shared" si="3"/>
        <v>36</v>
      </c>
      <c r="M22">
        <f t="shared" si="8"/>
        <v>36</v>
      </c>
      <c r="N22">
        <f t="shared" si="4"/>
        <v>0</v>
      </c>
    </row>
    <row r="23" spans="1:14" x14ac:dyDescent="0.35">
      <c r="A23">
        <v>22</v>
      </c>
      <c r="B23" s="1">
        <v>41773</v>
      </c>
      <c r="C23" s="3">
        <f t="shared" si="0"/>
        <v>3</v>
      </c>
      <c r="D23" s="3">
        <f t="shared" si="11"/>
        <v>1</v>
      </c>
      <c r="E23">
        <f t="shared" si="9"/>
        <v>0.56000000000000005</v>
      </c>
      <c r="F23">
        <f t="shared" si="1"/>
        <v>0.56000000000000005</v>
      </c>
      <c r="G23">
        <f t="shared" si="2"/>
        <v>416.64000000000004</v>
      </c>
      <c r="H23">
        <f t="shared" si="5"/>
        <v>66</v>
      </c>
      <c r="I23">
        <f t="shared" si="7"/>
        <v>66</v>
      </c>
      <c r="J23">
        <f t="shared" si="10"/>
        <v>218</v>
      </c>
      <c r="K23">
        <f>IF(OR(C23=6, C23 =7), 1, 0)</f>
        <v>0</v>
      </c>
      <c r="L23">
        <f t="shared" si="3"/>
        <v>36</v>
      </c>
      <c r="M23">
        <f t="shared" si="8"/>
        <v>36</v>
      </c>
      <c r="N23">
        <f t="shared" si="4"/>
        <v>0</v>
      </c>
    </row>
    <row r="24" spans="1:14" x14ac:dyDescent="0.35">
      <c r="A24">
        <v>23</v>
      </c>
      <c r="B24" s="1">
        <v>41774</v>
      </c>
      <c r="C24" s="3">
        <f t="shared" si="0"/>
        <v>4</v>
      </c>
      <c r="D24" s="3">
        <f t="shared" si="11"/>
        <v>0</v>
      </c>
      <c r="E24">
        <f t="shared" si="9"/>
        <v>0.56000000000000005</v>
      </c>
      <c r="F24">
        <f t="shared" si="1"/>
        <v>0.56000000000000005</v>
      </c>
      <c r="G24">
        <f t="shared" si="2"/>
        <v>416.64000000000004</v>
      </c>
      <c r="H24">
        <f>INT(G23/6)</f>
        <v>69</v>
      </c>
      <c r="I24">
        <f t="shared" si="7"/>
        <v>66</v>
      </c>
      <c r="J24">
        <f t="shared" si="10"/>
        <v>248</v>
      </c>
      <c r="K24">
        <f>IF(OR(C24=6, C24 =7), 1, 0)</f>
        <v>0</v>
      </c>
      <c r="L24">
        <f t="shared" si="3"/>
        <v>36</v>
      </c>
      <c r="M24">
        <f t="shared" si="8"/>
        <v>36</v>
      </c>
      <c r="N24">
        <f t="shared" si="4"/>
        <v>0</v>
      </c>
    </row>
    <row r="25" spans="1:14" x14ac:dyDescent="0.35">
      <c r="A25">
        <v>24</v>
      </c>
      <c r="B25" s="1">
        <v>41775</v>
      </c>
      <c r="C25" s="3">
        <f t="shared" si="0"/>
        <v>5</v>
      </c>
      <c r="D25" s="3">
        <f t="shared" si="11"/>
        <v>0</v>
      </c>
      <c r="E25">
        <f t="shared" si="9"/>
        <v>0.56000000000000005</v>
      </c>
      <c r="F25">
        <f t="shared" si="1"/>
        <v>0.56000000000000005</v>
      </c>
      <c r="G25">
        <f t="shared" si="2"/>
        <v>416.64000000000004</v>
      </c>
      <c r="H25">
        <f t="shared" si="5"/>
        <v>69</v>
      </c>
      <c r="I25">
        <f t="shared" si="7"/>
        <v>66</v>
      </c>
      <c r="J25">
        <f t="shared" si="10"/>
        <v>278</v>
      </c>
      <c r="K25">
        <f>IF(OR(C25=6, C25 =7), 1, 0)</f>
        <v>0</v>
      </c>
      <c r="L25">
        <f t="shared" si="3"/>
        <v>36</v>
      </c>
      <c r="M25">
        <f t="shared" si="8"/>
        <v>36</v>
      </c>
      <c r="N25">
        <f t="shared" si="4"/>
        <v>0</v>
      </c>
    </row>
    <row r="26" spans="1:14" x14ac:dyDescent="0.35">
      <c r="A26">
        <v>25</v>
      </c>
      <c r="B26" s="1">
        <v>41776</v>
      </c>
      <c r="C26" s="3">
        <f t="shared" si="0"/>
        <v>6</v>
      </c>
      <c r="D26" s="3">
        <f t="shared" si="11"/>
        <v>0</v>
      </c>
      <c r="E26">
        <f t="shared" si="9"/>
        <v>0.56000000000000005</v>
      </c>
      <c r="F26">
        <f t="shared" si="1"/>
        <v>0.56000000000000005</v>
      </c>
      <c r="G26">
        <f t="shared" si="2"/>
        <v>416.64000000000004</v>
      </c>
      <c r="H26">
        <f t="shared" si="5"/>
        <v>69</v>
      </c>
      <c r="I26">
        <f t="shared" si="7"/>
        <v>66</v>
      </c>
      <c r="J26">
        <f t="shared" si="10"/>
        <v>308</v>
      </c>
      <c r="K26">
        <f>IF(OR(C26=6, C26 =7), 1, 0)</f>
        <v>1</v>
      </c>
      <c r="L26">
        <f t="shared" si="3"/>
        <v>100</v>
      </c>
      <c r="M26">
        <f t="shared" si="8"/>
        <v>100</v>
      </c>
      <c r="N26">
        <f t="shared" si="4"/>
        <v>0</v>
      </c>
    </row>
    <row r="27" spans="1:14" x14ac:dyDescent="0.35">
      <c r="A27">
        <v>26</v>
      </c>
      <c r="B27" s="1">
        <v>41777</v>
      </c>
      <c r="C27" s="3">
        <f t="shared" si="0"/>
        <v>7</v>
      </c>
      <c r="D27" s="3">
        <f t="shared" si="11"/>
        <v>0</v>
      </c>
      <c r="E27">
        <f t="shared" si="9"/>
        <v>0.56000000000000005</v>
      </c>
      <c r="F27">
        <f t="shared" si="1"/>
        <v>0.56000000000000005</v>
      </c>
      <c r="G27">
        <f t="shared" si="2"/>
        <v>416.64000000000004</v>
      </c>
      <c r="H27">
        <f t="shared" si="5"/>
        <v>69</v>
      </c>
      <c r="I27">
        <f t="shared" si="7"/>
        <v>66</v>
      </c>
      <c r="J27">
        <f t="shared" si="10"/>
        <v>274</v>
      </c>
      <c r="K27">
        <f>IF(OR(C27=6, C27 =7), 1, 0)</f>
        <v>1</v>
      </c>
      <c r="L27">
        <f t="shared" si="3"/>
        <v>100</v>
      </c>
      <c r="M27">
        <f t="shared" si="8"/>
        <v>100</v>
      </c>
      <c r="N27">
        <f t="shared" si="4"/>
        <v>0</v>
      </c>
    </row>
    <row r="28" spans="1:14" x14ac:dyDescent="0.35">
      <c r="A28">
        <v>27</v>
      </c>
      <c r="B28" s="1">
        <v>41778</v>
      </c>
      <c r="C28" s="3">
        <f t="shared" si="0"/>
        <v>1</v>
      </c>
      <c r="D28" s="3">
        <f t="shared" si="11"/>
        <v>0</v>
      </c>
      <c r="E28">
        <f t="shared" si="9"/>
        <v>0.56000000000000005</v>
      </c>
      <c r="F28">
        <f t="shared" si="1"/>
        <v>0.56000000000000005</v>
      </c>
      <c r="G28">
        <f t="shared" si="2"/>
        <v>416.64000000000004</v>
      </c>
      <c r="H28">
        <f t="shared" si="5"/>
        <v>69</v>
      </c>
      <c r="I28">
        <f t="shared" si="7"/>
        <v>66</v>
      </c>
      <c r="J28">
        <f t="shared" si="10"/>
        <v>240</v>
      </c>
      <c r="K28">
        <f>IF(OR(C28=6, C28 =7), 1, 0)</f>
        <v>0</v>
      </c>
      <c r="L28">
        <f t="shared" si="3"/>
        <v>36</v>
      </c>
      <c r="M28">
        <f t="shared" si="8"/>
        <v>36</v>
      </c>
      <c r="N28">
        <f t="shared" si="4"/>
        <v>0</v>
      </c>
    </row>
    <row r="29" spans="1:14" x14ac:dyDescent="0.35">
      <c r="A29">
        <v>28</v>
      </c>
      <c r="B29" s="1">
        <v>41779</v>
      </c>
      <c r="C29" s="3">
        <f t="shared" si="0"/>
        <v>2</v>
      </c>
      <c r="D29" s="3">
        <f t="shared" si="11"/>
        <v>0</v>
      </c>
      <c r="E29">
        <f t="shared" si="9"/>
        <v>0.56000000000000005</v>
      </c>
      <c r="F29">
        <f t="shared" si="1"/>
        <v>0.56000000000000005</v>
      </c>
      <c r="G29">
        <f t="shared" si="2"/>
        <v>416.64000000000004</v>
      </c>
      <c r="H29">
        <f t="shared" si="5"/>
        <v>69</v>
      </c>
      <c r="I29">
        <f t="shared" si="7"/>
        <v>69</v>
      </c>
      <c r="J29">
        <f t="shared" si="10"/>
        <v>273</v>
      </c>
      <c r="K29">
        <f>IF(OR(C29=6, C29 =7), 1, 0)</f>
        <v>0</v>
      </c>
      <c r="L29">
        <f t="shared" si="3"/>
        <v>36</v>
      </c>
      <c r="M29">
        <f t="shared" si="8"/>
        <v>36</v>
      </c>
      <c r="N29">
        <f t="shared" si="4"/>
        <v>0</v>
      </c>
    </row>
    <row r="30" spans="1:14" x14ac:dyDescent="0.35">
      <c r="A30">
        <v>29</v>
      </c>
      <c r="B30" s="1">
        <v>41780</v>
      </c>
      <c r="C30" s="3">
        <f t="shared" si="0"/>
        <v>3</v>
      </c>
      <c r="D30" s="3">
        <f t="shared" si="11"/>
        <v>1</v>
      </c>
      <c r="E30">
        <f t="shared" si="9"/>
        <v>0.57999999999999996</v>
      </c>
      <c r="F30">
        <f t="shared" si="1"/>
        <v>0.57999999999999996</v>
      </c>
      <c r="G30">
        <f t="shared" si="2"/>
        <v>431.52</v>
      </c>
      <c r="H30">
        <f t="shared" si="5"/>
        <v>69</v>
      </c>
      <c r="I30">
        <f t="shared" si="7"/>
        <v>69</v>
      </c>
      <c r="J30">
        <f t="shared" si="10"/>
        <v>306</v>
      </c>
      <c r="K30">
        <f>IF(OR(C30=6, C30 =7), 1, 0)</f>
        <v>0</v>
      </c>
      <c r="L30">
        <f t="shared" si="3"/>
        <v>36</v>
      </c>
      <c r="M30">
        <f t="shared" si="8"/>
        <v>36</v>
      </c>
      <c r="N30">
        <f t="shared" si="4"/>
        <v>0</v>
      </c>
    </row>
    <row r="31" spans="1:14" x14ac:dyDescent="0.35">
      <c r="A31">
        <v>30</v>
      </c>
      <c r="B31" s="1">
        <v>41781</v>
      </c>
      <c r="C31" s="3">
        <f t="shared" si="0"/>
        <v>4</v>
      </c>
      <c r="D31" s="3">
        <f t="shared" si="11"/>
        <v>0</v>
      </c>
      <c r="E31">
        <f t="shared" si="9"/>
        <v>0.57999999999999996</v>
      </c>
      <c r="F31">
        <f t="shared" si="1"/>
        <v>0.57999999999999996</v>
      </c>
      <c r="G31">
        <f t="shared" si="2"/>
        <v>431.52</v>
      </c>
      <c r="H31">
        <f t="shared" si="5"/>
        <v>71</v>
      </c>
      <c r="I31">
        <f t="shared" si="7"/>
        <v>69</v>
      </c>
      <c r="J31">
        <f t="shared" si="10"/>
        <v>339</v>
      </c>
      <c r="K31">
        <f>IF(OR(C31=6, C31 =7), 1, 0)</f>
        <v>0</v>
      </c>
      <c r="L31">
        <f t="shared" si="3"/>
        <v>36</v>
      </c>
      <c r="M31">
        <f t="shared" si="8"/>
        <v>36</v>
      </c>
      <c r="N31">
        <f t="shared" si="4"/>
        <v>0</v>
      </c>
    </row>
    <row r="32" spans="1:14" x14ac:dyDescent="0.35">
      <c r="A32">
        <v>31</v>
      </c>
      <c r="B32" s="1">
        <v>41782</v>
      </c>
      <c r="C32" s="3">
        <f t="shared" si="0"/>
        <v>5</v>
      </c>
      <c r="D32" s="3">
        <f t="shared" si="11"/>
        <v>0</v>
      </c>
      <c r="E32">
        <f t="shared" si="9"/>
        <v>0.57999999999999996</v>
      </c>
      <c r="F32">
        <f t="shared" si="1"/>
        <v>0.57999999999999996</v>
      </c>
      <c r="G32">
        <f t="shared" si="2"/>
        <v>431.52</v>
      </c>
      <c r="H32">
        <f t="shared" si="5"/>
        <v>71</v>
      </c>
      <c r="I32">
        <f t="shared" si="7"/>
        <v>69</v>
      </c>
      <c r="J32">
        <f t="shared" si="10"/>
        <v>372</v>
      </c>
      <c r="K32">
        <f>IF(OR(C32=6, C32 =7), 1, 0)</f>
        <v>0</v>
      </c>
      <c r="L32">
        <f t="shared" si="3"/>
        <v>36</v>
      </c>
      <c r="M32">
        <f t="shared" si="8"/>
        <v>36</v>
      </c>
      <c r="N32">
        <f t="shared" si="4"/>
        <v>0</v>
      </c>
    </row>
    <row r="33" spans="1:14" x14ac:dyDescent="0.35">
      <c r="A33">
        <v>32</v>
      </c>
      <c r="B33" s="1">
        <v>41783</v>
      </c>
      <c r="C33" s="3">
        <f t="shared" si="0"/>
        <v>6</v>
      </c>
      <c r="D33" s="3">
        <f t="shared" si="11"/>
        <v>0</v>
      </c>
      <c r="E33">
        <f t="shared" si="9"/>
        <v>0.57999999999999996</v>
      </c>
      <c r="F33">
        <f t="shared" si="1"/>
        <v>0.57999999999999996</v>
      </c>
      <c r="G33">
        <f t="shared" si="2"/>
        <v>431.52</v>
      </c>
      <c r="H33">
        <f t="shared" si="5"/>
        <v>71</v>
      </c>
      <c r="I33">
        <f t="shared" si="7"/>
        <v>69</v>
      </c>
      <c r="J33">
        <f t="shared" si="10"/>
        <v>405</v>
      </c>
      <c r="K33">
        <f>IF(OR(C33=6, C33 =7), 1, 0)</f>
        <v>1</v>
      </c>
      <c r="L33">
        <f t="shared" si="3"/>
        <v>100</v>
      </c>
      <c r="M33">
        <f t="shared" si="8"/>
        <v>100</v>
      </c>
      <c r="N33">
        <f t="shared" si="4"/>
        <v>0</v>
      </c>
    </row>
    <row r="34" spans="1:14" x14ac:dyDescent="0.35">
      <c r="A34">
        <v>33</v>
      </c>
      <c r="B34" s="1">
        <v>41784</v>
      </c>
      <c r="C34" s="3">
        <f t="shared" si="0"/>
        <v>7</v>
      </c>
      <c r="D34" s="3">
        <f t="shared" si="11"/>
        <v>0</v>
      </c>
      <c r="E34">
        <f t="shared" si="9"/>
        <v>0.57999999999999996</v>
      </c>
      <c r="F34">
        <f t="shared" si="1"/>
        <v>0.57999999999999996</v>
      </c>
      <c r="G34">
        <f t="shared" si="2"/>
        <v>431.52</v>
      </c>
      <c r="H34">
        <f t="shared" si="5"/>
        <v>71</v>
      </c>
      <c r="I34">
        <f t="shared" si="7"/>
        <v>69</v>
      </c>
      <c r="J34">
        <f t="shared" si="10"/>
        <v>374</v>
      </c>
      <c r="K34">
        <f>IF(OR(C34=6, C34 =7), 1, 0)</f>
        <v>1</v>
      </c>
      <c r="L34">
        <f t="shared" si="3"/>
        <v>100</v>
      </c>
      <c r="M34">
        <f t="shared" si="8"/>
        <v>100</v>
      </c>
      <c r="N34">
        <f t="shared" si="4"/>
        <v>0</v>
      </c>
    </row>
    <row r="35" spans="1:14" x14ac:dyDescent="0.35">
      <c r="A35">
        <v>34</v>
      </c>
      <c r="B35" s="1">
        <v>41785</v>
      </c>
      <c r="C35" s="3">
        <f t="shared" si="0"/>
        <v>1</v>
      </c>
      <c r="D35" s="3">
        <f t="shared" si="11"/>
        <v>0</v>
      </c>
      <c r="E35">
        <f t="shared" si="9"/>
        <v>0.57999999999999996</v>
      </c>
      <c r="F35">
        <f t="shared" si="1"/>
        <v>0.57999999999999996</v>
      </c>
      <c r="G35">
        <f t="shared" si="2"/>
        <v>431.52</v>
      </c>
      <c r="H35">
        <f t="shared" si="5"/>
        <v>71</v>
      </c>
      <c r="I35">
        <f t="shared" si="7"/>
        <v>69</v>
      </c>
      <c r="J35">
        <f t="shared" si="10"/>
        <v>343</v>
      </c>
      <c r="K35">
        <f>IF(OR(C35=6, C35 =7), 1, 0)</f>
        <v>0</v>
      </c>
      <c r="L35">
        <f t="shared" si="3"/>
        <v>36</v>
      </c>
      <c r="M35">
        <f t="shared" si="8"/>
        <v>36</v>
      </c>
      <c r="N35">
        <f t="shared" si="4"/>
        <v>0</v>
      </c>
    </row>
    <row r="36" spans="1:14" x14ac:dyDescent="0.35">
      <c r="A36">
        <v>35</v>
      </c>
      <c r="B36" s="1">
        <v>41786</v>
      </c>
      <c r="C36" s="3">
        <f t="shared" si="0"/>
        <v>2</v>
      </c>
      <c r="D36" s="3">
        <f t="shared" si="11"/>
        <v>0</v>
      </c>
      <c r="E36">
        <f t="shared" si="9"/>
        <v>0.57999999999999996</v>
      </c>
      <c r="F36">
        <f t="shared" si="1"/>
        <v>0.57999999999999996</v>
      </c>
      <c r="G36">
        <f t="shared" si="2"/>
        <v>431.52</v>
      </c>
      <c r="H36">
        <f t="shared" si="5"/>
        <v>71</v>
      </c>
      <c r="I36">
        <f t="shared" si="7"/>
        <v>71</v>
      </c>
      <c r="J36">
        <f t="shared" si="10"/>
        <v>378</v>
      </c>
      <c r="K36">
        <f>IF(OR(C36=6, C36 =7), 1, 0)</f>
        <v>0</v>
      </c>
      <c r="L36">
        <f t="shared" si="3"/>
        <v>36</v>
      </c>
      <c r="M36">
        <f t="shared" si="8"/>
        <v>36</v>
      </c>
      <c r="N36">
        <f t="shared" si="4"/>
        <v>0</v>
      </c>
    </row>
    <row r="37" spans="1:14" x14ac:dyDescent="0.35">
      <c r="A37">
        <v>36</v>
      </c>
      <c r="B37" s="1">
        <v>41787</v>
      </c>
      <c r="C37" s="3">
        <f t="shared" si="0"/>
        <v>3</v>
      </c>
      <c r="D37" s="3">
        <f t="shared" si="11"/>
        <v>1</v>
      </c>
      <c r="E37">
        <f t="shared" si="9"/>
        <v>0.6</v>
      </c>
      <c r="F37">
        <f t="shared" si="1"/>
        <v>0.6</v>
      </c>
      <c r="G37">
        <f t="shared" si="2"/>
        <v>446.4</v>
      </c>
      <c r="H37">
        <f t="shared" si="5"/>
        <v>71</v>
      </c>
      <c r="I37">
        <f t="shared" si="7"/>
        <v>71</v>
      </c>
      <c r="J37">
        <f t="shared" si="10"/>
        <v>413</v>
      </c>
      <c r="K37">
        <f>IF(OR(C37=6, C37 =7), 1, 0)</f>
        <v>0</v>
      </c>
      <c r="L37">
        <f t="shared" si="3"/>
        <v>36</v>
      </c>
      <c r="M37">
        <f t="shared" si="8"/>
        <v>36</v>
      </c>
      <c r="N37">
        <f t="shared" si="4"/>
        <v>0</v>
      </c>
    </row>
    <row r="38" spans="1:14" x14ac:dyDescent="0.35">
      <c r="A38">
        <v>37</v>
      </c>
      <c r="B38" s="1">
        <v>41788</v>
      </c>
      <c r="C38" s="3">
        <f t="shared" si="0"/>
        <v>4</v>
      </c>
      <c r="D38" s="3">
        <f t="shared" si="11"/>
        <v>0</v>
      </c>
      <c r="E38">
        <f t="shared" si="9"/>
        <v>0.6</v>
      </c>
      <c r="F38">
        <f t="shared" si="1"/>
        <v>0.6</v>
      </c>
      <c r="G38">
        <f t="shared" si="2"/>
        <v>446.4</v>
      </c>
      <c r="H38">
        <f t="shared" si="5"/>
        <v>74</v>
      </c>
      <c r="I38">
        <f t="shared" si="7"/>
        <v>71</v>
      </c>
      <c r="J38">
        <f t="shared" si="10"/>
        <v>448</v>
      </c>
      <c r="K38">
        <f>IF(OR(C38=6, C38 =7), 1, 0)</f>
        <v>0</v>
      </c>
      <c r="L38">
        <f t="shared" si="3"/>
        <v>36</v>
      </c>
      <c r="M38">
        <f t="shared" si="8"/>
        <v>36</v>
      </c>
      <c r="N38">
        <f t="shared" si="4"/>
        <v>0</v>
      </c>
    </row>
    <row r="39" spans="1:14" x14ac:dyDescent="0.35">
      <c r="A39">
        <v>38</v>
      </c>
      <c r="B39" s="1">
        <v>41789</v>
      </c>
      <c r="C39" s="3">
        <f t="shared" si="0"/>
        <v>5</v>
      </c>
      <c r="D39" s="3">
        <f t="shared" si="11"/>
        <v>0</v>
      </c>
      <c r="E39">
        <f t="shared" si="9"/>
        <v>0.6</v>
      </c>
      <c r="F39">
        <f t="shared" si="1"/>
        <v>0.6</v>
      </c>
      <c r="G39">
        <f t="shared" si="2"/>
        <v>446.4</v>
      </c>
      <c r="H39">
        <f t="shared" si="5"/>
        <v>74</v>
      </c>
      <c r="I39">
        <f t="shared" si="7"/>
        <v>71</v>
      </c>
      <c r="J39">
        <f t="shared" si="10"/>
        <v>483</v>
      </c>
      <c r="K39">
        <f>IF(OR(C39=6, C39 =7), 1, 0)</f>
        <v>0</v>
      </c>
      <c r="L39">
        <f t="shared" si="3"/>
        <v>36</v>
      </c>
      <c r="M39">
        <f t="shared" si="8"/>
        <v>36</v>
      </c>
      <c r="N39">
        <f t="shared" si="4"/>
        <v>0</v>
      </c>
    </row>
    <row r="40" spans="1:14" x14ac:dyDescent="0.35">
      <c r="A40">
        <v>39</v>
      </c>
      <c r="B40" s="1">
        <v>41790</v>
      </c>
      <c r="C40" s="3">
        <f t="shared" si="0"/>
        <v>6</v>
      </c>
      <c r="D40" s="3">
        <f t="shared" si="11"/>
        <v>0</v>
      </c>
      <c r="E40">
        <f t="shared" si="9"/>
        <v>0.6</v>
      </c>
      <c r="F40">
        <f t="shared" si="1"/>
        <v>0.6</v>
      </c>
      <c r="G40">
        <f t="shared" si="2"/>
        <v>446.4</v>
      </c>
      <c r="H40">
        <f t="shared" si="5"/>
        <v>74</v>
      </c>
      <c r="I40">
        <f t="shared" si="7"/>
        <v>71</v>
      </c>
      <c r="J40">
        <f t="shared" si="10"/>
        <v>518</v>
      </c>
      <c r="K40">
        <f>IF(OR(C40=6, C40 =7), 1, 0)</f>
        <v>1</v>
      </c>
      <c r="L40">
        <f t="shared" si="3"/>
        <v>100</v>
      </c>
      <c r="M40">
        <f t="shared" si="8"/>
        <v>100</v>
      </c>
      <c r="N40">
        <f t="shared" si="4"/>
        <v>0</v>
      </c>
    </row>
    <row r="41" spans="1:14" x14ac:dyDescent="0.35">
      <c r="A41">
        <v>40</v>
      </c>
      <c r="B41" s="1">
        <v>41791</v>
      </c>
      <c r="C41" s="3">
        <f t="shared" si="0"/>
        <v>7</v>
      </c>
      <c r="D41" s="3">
        <f t="shared" si="11"/>
        <v>0</v>
      </c>
      <c r="E41">
        <f t="shared" si="9"/>
        <v>0.6</v>
      </c>
      <c r="F41">
        <f t="shared" si="1"/>
        <v>0.6</v>
      </c>
      <c r="G41">
        <f t="shared" si="2"/>
        <v>446.4</v>
      </c>
      <c r="H41">
        <f t="shared" si="5"/>
        <v>74</v>
      </c>
      <c r="I41">
        <f t="shared" si="7"/>
        <v>71</v>
      </c>
      <c r="J41">
        <f t="shared" si="10"/>
        <v>489</v>
      </c>
      <c r="K41">
        <f>IF(OR(C41=6, C41 =7), 1, 0)</f>
        <v>1</v>
      </c>
      <c r="L41">
        <f t="shared" si="3"/>
        <v>100</v>
      </c>
      <c r="M41">
        <f t="shared" si="8"/>
        <v>100</v>
      </c>
      <c r="N41">
        <f t="shared" si="4"/>
        <v>0</v>
      </c>
    </row>
    <row r="42" spans="1:14" x14ac:dyDescent="0.35">
      <c r="A42">
        <v>41</v>
      </c>
      <c r="B42" s="1">
        <v>41792</v>
      </c>
      <c r="C42" s="3">
        <f t="shared" si="0"/>
        <v>1</v>
      </c>
      <c r="D42" s="3">
        <f t="shared" si="11"/>
        <v>0</v>
      </c>
      <c r="E42">
        <f t="shared" si="9"/>
        <v>0.6</v>
      </c>
      <c r="F42">
        <f t="shared" si="1"/>
        <v>0.6</v>
      </c>
      <c r="G42">
        <f t="shared" si="2"/>
        <v>446.4</v>
      </c>
      <c r="H42">
        <f t="shared" si="5"/>
        <v>74</v>
      </c>
      <c r="I42">
        <f t="shared" si="7"/>
        <v>71</v>
      </c>
      <c r="J42">
        <f t="shared" si="10"/>
        <v>460</v>
      </c>
      <c r="K42">
        <f>IF(OR(C42=6, C42 =7), 1, 0)</f>
        <v>0</v>
      </c>
      <c r="L42">
        <f t="shared" si="3"/>
        <v>36</v>
      </c>
      <c r="M42">
        <f t="shared" si="8"/>
        <v>36</v>
      </c>
      <c r="N42">
        <f t="shared" si="4"/>
        <v>0</v>
      </c>
    </row>
    <row r="43" spans="1:14" x14ac:dyDescent="0.35">
      <c r="A43">
        <v>42</v>
      </c>
      <c r="B43" s="1">
        <v>41793</v>
      </c>
      <c r="C43" s="3">
        <f t="shared" si="0"/>
        <v>2</v>
      </c>
      <c r="D43" s="3">
        <f t="shared" si="11"/>
        <v>0</v>
      </c>
      <c r="E43">
        <f t="shared" si="9"/>
        <v>0.6</v>
      </c>
      <c r="F43">
        <f t="shared" si="1"/>
        <v>0.6</v>
      </c>
      <c r="G43">
        <f t="shared" si="2"/>
        <v>446.4</v>
      </c>
      <c r="H43">
        <f t="shared" si="5"/>
        <v>74</v>
      </c>
      <c r="I43">
        <f t="shared" si="7"/>
        <v>74</v>
      </c>
      <c r="J43">
        <f t="shared" si="10"/>
        <v>498</v>
      </c>
      <c r="K43">
        <f>IF(OR(C43=6, C43 =7), 1, 0)</f>
        <v>0</v>
      </c>
      <c r="L43">
        <f t="shared" si="3"/>
        <v>36</v>
      </c>
      <c r="M43">
        <f t="shared" si="8"/>
        <v>36</v>
      </c>
      <c r="N43">
        <f t="shared" si="4"/>
        <v>0</v>
      </c>
    </row>
    <row r="44" spans="1:14" x14ac:dyDescent="0.35">
      <c r="A44">
        <v>43</v>
      </c>
      <c r="B44" s="1">
        <v>41794</v>
      </c>
      <c r="C44" s="3">
        <f t="shared" si="0"/>
        <v>3</v>
      </c>
      <c r="D44" s="3">
        <f t="shared" si="11"/>
        <v>1</v>
      </c>
      <c r="E44">
        <f t="shared" si="9"/>
        <v>0.62</v>
      </c>
      <c r="F44">
        <f t="shared" si="1"/>
        <v>0.62</v>
      </c>
      <c r="G44">
        <f t="shared" si="2"/>
        <v>461.28</v>
      </c>
      <c r="H44">
        <f t="shared" si="5"/>
        <v>74</v>
      </c>
      <c r="I44">
        <f t="shared" si="7"/>
        <v>74</v>
      </c>
      <c r="J44">
        <f t="shared" si="10"/>
        <v>536</v>
      </c>
      <c r="K44">
        <f>IF(OR(C44=6, C44 =7), 1, 0)</f>
        <v>0</v>
      </c>
      <c r="L44">
        <f t="shared" si="3"/>
        <v>36</v>
      </c>
      <c r="M44">
        <f t="shared" si="8"/>
        <v>36</v>
      </c>
      <c r="N44">
        <f t="shared" si="4"/>
        <v>0</v>
      </c>
    </row>
    <row r="45" spans="1:14" x14ac:dyDescent="0.35">
      <c r="A45">
        <v>44</v>
      </c>
      <c r="B45" s="1">
        <v>41795</v>
      </c>
      <c r="C45" s="3">
        <f t="shared" si="0"/>
        <v>4</v>
      </c>
      <c r="D45" s="3">
        <f t="shared" si="11"/>
        <v>0</v>
      </c>
      <c r="E45">
        <f t="shared" si="9"/>
        <v>0.62</v>
      </c>
      <c r="F45">
        <f t="shared" si="1"/>
        <v>0.62</v>
      </c>
      <c r="G45">
        <f t="shared" si="2"/>
        <v>461.28</v>
      </c>
      <c r="H45">
        <f t="shared" si="5"/>
        <v>76</v>
      </c>
      <c r="I45">
        <f t="shared" si="7"/>
        <v>74</v>
      </c>
      <c r="J45">
        <f t="shared" si="10"/>
        <v>574</v>
      </c>
      <c r="K45">
        <f>IF(OR(C45=6, C45 =7), 1, 0)</f>
        <v>0</v>
      </c>
      <c r="L45">
        <f t="shared" si="3"/>
        <v>36</v>
      </c>
      <c r="M45">
        <f t="shared" si="8"/>
        <v>36</v>
      </c>
      <c r="N45">
        <f t="shared" si="4"/>
        <v>0</v>
      </c>
    </row>
    <row r="46" spans="1:14" x14ac:dyDescent="0.35">
      <c r="A46">
        <v>45</v>
      </c>
      <c r="B46" s="1">
        <v>41796</v>
      </c>
      <c r="C46" s="3">
        <f t="shared" si="0"/>
        <v>5</v>
      </c>
      <c r="D46" s="3">
        <f t="shared" si="11"/>
        <v>0</v>
      </c>
      <c r="E46">
        <f t="shared" si="9"/>
        <v>0.62</v>
      </c>
      <c r="F46">
        <f t="shared" si="1"/>
        <v>0.62</v>
      </c>
      <c r="G46">
        <f t="shared" si="2"/>
        <v>461.28</v>
      </c>
      <c r="H46">
        <f t="shared" si="5"/>
        <v>76</v>
      </c>
      <c r="I46">
        <f t="shared" si="7"/>
        <v>74</v>
      </c>
      <c r="J46">
        <f t="shared" si="10"/>
        <v>612</v>
      </c>
      <c r="K46">
        <f>IF(OR(C46=6, C46 =7), 1, 0)</f>
        <v>0</v>
      </c>
      <c r="L46">
        <f t="shared" si="3"/>
        <v>36</v>
      </c>
      <c r="M46">
        <f t="shared" si="8"/>
        <v>36</v>
      </c>
      <c r="N46">
        <f t="shared" si="4"/>
        <v>0</v>
      </c>
    </row>
    <row r="47" spans="1:14" x14ac:dyDescent="0.35">
      <c r="A47">
        <v>46</v>
      </c>
      <c r="B47" s="1">
        <v>41797</v>
      </c>
      <c r="C47" s="3">
        <f t="shared" si="0"/>
        <v>6</v>
      </c>
      <c r="D47" s="3">
        <f t="shared" si="11"/>
        <v>0</v>
      </c>
      <c r="E47">
        <f t="shared" si="9"/>
        <v>0.62</v>
      </c>
      <c r="F47">
        <f t="shared" si="1"/>
        <v>0.62</v>
      </c>
      <c r="G47">
        <f t="shared" si="2"/>
        <v>461.28</v>
      </c>
      <c r="H47">
        <f t="shared" si="5"/>
        <v>76</v>
      </c>
      <c r="I47">
        <f t="shared" si="7"/>
        <v>74</v>
      </c>
      <c r="J47">
        <f t="shared" si="10"/>
        <v>650</v>
      </c>
      <c r="K47">
        <f>IF(OR(C47=6, C47 =7), 1, 0)</f>
        <v>1</v>
      </c>
      <c r="L47">
        <f t="shared" si="3"/>
        <v>100</v>
      </c>
      <c r="M47">
        <f t="shared" si="8"/>
        <v>100</v>
      </c>
      <c r="N47">
        <f t="shared" si="4"/>
        <v>0</v>
      </c>
    </row>
    <row r="48" spans="1:14" x14ac:dyDescent="0.35">
      <c r="A48">
        <v>47</v>
      </c>
      <c r="B48" s="1">
        <v>41798</v>
      </c>
      <c r="C48" s="3">
        <f t="shared" si="0"/>
        <v>7</v>
      </c>
      <c r="D48" s="3">
        <f t="shared" si="11"/>
        <v>0</v>
      </c>
      <c r="E48">
        <f t="shared" si="9"/>
        <v>0.62</v>
      </c>
      <c r="F48">
        <f t="shared" si="1"/>
        <v>0.62</v>
      </c>
      <c r="G48">
        <f t="shared" si="2"/>
        <v>461.28</v>
      </c>
      <c r="H48">
        <f t="shared" si="5"/>
        <v>76</v>
      </c>
      <c r="I48">
        <f t="shared" si="7"/>
        <v>74</v>
      </c>
      <c r="J48">
        <f t="shared" si="10"/>
        <v>624</v>
      </c>
      <c r="K48">
        <f>IF(OR(C48=6, C48 =7), 1, 0)</f>
        <v>1</v>
      </c>
      <c r="L48">
        <f t="shared" si="3"/>
        <v>100</v>
      </c>
      <c r="M48">
        <f t="shared" si="8"/>
        <v>100</v>
      </c>
      <c r="N48">
        <f t="shared" si="4"/>
        <v>0</v>
      </c>
    </row>
    <row r="49" spans="1:14" x14ac:dyDescent="0.35">
      <c r="A49">
        <v>48</v>
      </c>
      <c r="B49" s="1">
        <v>41799</v>
      </c>
      <c r="C49" s="3">
        <f t="shared" si="0"/>
        <v>1</v>
      </c>
      <c r="D49" s="3">
        <f t="shared" si="11"/>
        <v>0</v>
      </c>
      <c r="E49">
        <f t="shared" si="9"/>
        <v>0.62</v>
      </c>
      <c r="F49">
        <f t="shared" si="1"/>
        <v>0.62</v>
      </c>
      <c r="G49">
        <f t="shared" si="2"/>
        <v>461.28</v>
      </c>
      <c r="H49">
        <f t="shared" si="5"/>
        <v>76</v>
      </c>
      <c r="I49">
        <f t="shared" si="7"/>
        <v>74</v>
      </c>
      <c r="J49">
        <f t="shared" si="10"/>
        <v>598</v>
      </c>
      <c r="K49">
        <f>IF(OR(C49=6, C49 =7), 1, 0)</f>
        <v>0</v>
      </c>
      <c r="L49">
        <f t="shared" si="3"/>
        <v>36</v>
      </c>
      <c r="M49">
        <f t="shared" si="8"/>
        <v>36</v>
      </c>
      <c r="N49">
        <f t="shared" si="4"/>
        <v>0</v>
      </c>
    </row>
    <row r="50" spans="1:14" x14ac:dyDescent="0.35">
      <c r="A50">
        <v>49</v>
      </c>
      <c r="B50" s="1">
        <v>41800</v>
      </c>
      <c r="C50" s="3">
        <f t="shared" si="0"/>
        <v>2</v>
      </c>
      <c r="D50" s="3">
        <f t="shared" si="11"/>
        <v>0</v>
      </c>
      <c r="E50">
        <f t="shared" si="9"/>
        <v>0.62</v>
      </c>
      <c r="F50">
        <f t="shared" si="1"/>
        <v>0.62</v>
      </c>
      <c r="G50">
        <f t="shared" si="2"/>
        <v>461.28</v>
      </c>
      <c r="H50">
        <f t="shared" si="5"/>
        <v>76</v>
      </c>
      <c r="I50">
        <f t="shared" si="7"/>
        <v>76</v>
      </c>
      <c r="J50">
        <f t="shared" si="10"/>
        <v>638</v>
      </c>
      <c r="K50">
        <f>IF(OR(C50=6, C50 =7), 1, 0)</f>
        <v>0</v>
      </c>
      <c r="L50">
        <f t="shared" si="3"/>
        <v>36</v>
      </c>
      <c r="M50">
        <f t="shared" si="8"/>
        <v>36</v>
      </c>
      <c r="N50">
        <f t="shared" si="4"/>
        <v>0</v>
      </c>
    </row>
    <row r="51" spans="1:14" x14ac:dyDescent="0.35">
      <c r="A51">
        <v>50</v>
      </c>
      <c r="B51" s="1">
        <v>41801</v>
      </c>
      <c r="C51" s="3">
        <f t="shared" si="0"/>
        <v>3</v>
      </c>
      <c r="D51" s="3">
        <f t="shared" si="11"/>
        <v>1</v>
      </c>
      <c r="E51">
        <f t="shared" si="9"/>
        <v>0.64</v>
      </c>
      <c r="F51">
        <f t="shared" si="1"/>
        <v>0.64</v>
      </c>
      <c r="G51">
        <f t="shared" si="2"/>
        <v>476.16</v>
      </c>
      <c r="H51">
        <f t="shared" si="5"/>
        <v>76</v>
      </c>
      <c r="I51">
        <f t="shared" si="7"/>
        <v>76</v>
      </c>
      <c r="J51">
        <f t="shared" si="10"/>
        <v>678</v>
      </c>
      <c r="K51">
        <f>IF(OR(C51=6, C51 =7), 1, 0)</f>
        <v>0</v>
      </c>
      <c r="L51">
        <f t="shared" si="3"/>
        <v>36</v>
      </c>
      <c r="M51">
        <f t="shared" si="8"/>
        <v>36</v>
      </c>
      <c r="N51">
        <f t="shared" si="4"/>
        <v>0</v>
      </c>
    </row>
    <row r="52" spans="1:14" x14ac:dyDescent="0.35">
      <c r="A52">
        <v>51</v>
      </c>
      <c r="B52" s="1">
        <v>41802</v>
      </c>
      <c r="C52" s="3">
        <f t="shared" si="0"/>
        <v>4</v>
      </c>
      <c r="D52" s="3">
        <f t="shared" si="11"/>
        <v>0</v>
      </c>
      <c r="E52">
        <f t="shared" si="9"/>
        <v>0.64</v>
      </c>
      <c r="F52">
        <f t="shared" si="1"/>
        <v>0.64</v>
      </c>
      <c r="G52">
        <f t="shared" si="2"/>
        <v>476.16</v>
      </c>
      <c r="H52">
        <f t="shared" si="5"/>
        <v>79</v>
      </c>
      <c r="I52">
        <f t="shared" si="7"/>
        <v>76</v>
      </c>
      <c r="J52">
        <f t="shared" si="10"/>
        <v>718</v>
      </c>
      <c r="K52">
        <f>IF(OR(C52=6, C52 =7), 1, 0)</f>
        <v>0</v>
      </c>
      <c r="L52">
        <f t="shared" si="3"/>
        <v>36</v>
      </c>
      <c r="M52">
        <f t="shared" si="8"/>
        <v>36</v>
      </c>
      <c r="N52">
        <f t="shared" si="4"/>
        <v>0</v>
      </c>
    </row>
    <row r="53" spans="1:14" x14ac:dyDescent="0.35">
      <c r="A53">
        <v>52</v>
      </c>
      <c r="B53" s="1">
        <v>41803</v>
      </c>
      <c r="C53" s="3">
        <f t="shared" si="0"/>
        <v>5</v>
      </c>
      <c r="D53" s="3">
        <f t="shared" si="11"/>
        <v>0</v>
      </c>
      <c r="E53">
        <f t="shared" si="9"/>
        <v>0.64</v>
      </c>
      <c r="F53">
        <f t="shared" si="1"/>
        <v>0.64</v>
      </c>
      <c r="G53">
        <f t="shared" si="2"/>
        <v>476.16</v>
      </c>
      <c r="H53">
        <f t="shared" si="5"/>
        <v>79</v>
      </c>
      <c r="I53">
        <f t="shared" si="7"/>
        <v>76</v>
      </c>
      <c r="J53">
        <f t="shared" si="10"/>
        <v>758</v>
      </c>
      <c r="K53">
        <f>IF(OR(C53=6, C53 =7), 1, 0)</f>
        <v>0</v>
      </c>
      <c r="L53">
        <f t="shared" si="3"/>
        <v>36</v>
      </c>
      <c r="M53">
        <f t="shared" si="8"/>
        <v>36</v>
      </c>
      <c r="N53">
        <f t="shared" si="4"/>
        <v>0</v>
      </c>
    </row>
    <row r="54" spans="1:14" x14ac:dyDescent="0.35">
      <c r="A54">
        <v>53</v>
      </c>
      <c r="B54" s="1">
        <v>41804</v>
      </c>
      <c r="C54" s="3">
        <f t="shared" si="0"/>
        <v>6</v>
      </c>
      <c r="D54" s="3">
        <f t="shared" si="11"/>
        <v>0</v>
      </c>
      <c r="E54">
        <f t="shared" si="9"/>
        <v>0.64</v>
      </c>
      <c r="F54">
        <f t="shared" si="1"/>
        <v>0.64</v>
      </c>
      <c r="G54">
        <f t="shared" si="2"/>
        <v>476.16</v>
      </c>
      <c r="H54">
        <f t="shared" si="5"/>
        <v>79</v>
      </c>
      <c r="I54">
        <f t="shared" si="7"/>
        <v>76</v>
      </c>
      <c r="J54">
        <f t="shared" si="10"/>
        <v>798</v>
      </c>
      <c r="K54">
        <f>IF(OR(C54=6, C54 =7), 1, 0)</f>
        <v>1</v>
      </c>
      <c r="L54">
        <f t="shared" si="3"/>
        <v>100</v>
      </c>
      <c r="M54">
        <f t="shared" si="8"/>
        <v>100</v>
      </c>
      <c r="N54">
        <f t="shared" si="4"/>
        <v>0</v>
      </c>
    </row>
    <row r="55" spans="1:14" x14ac:dyDescent="0.35">
      <c r="A55">
        <v>54</v>
      </c>
      <c r="B55" s="1">
        <v>41805</v>
      </c>
      <c r="C55" s="3">
        <f t="shared" si="0"/>
        <v>7</v>
      </c>
      <c r="D55" s="3">
        <f t="shared" si="11"/>
        <v>0</v>
      </c>
      <c r="E55">
        <f t="shared" si="9"/>
        <v>0.64</v>
      </c>
      <c r="F55">
        <f t="shared" si="1"/>
        <v>0.64</v>
      </c>
      <c r="G55">
        <f t="shared" si="2"/>
        <v>476.16</v>
      </c>
      <c r="H55">
        <f t="shared" si="5"/>
        <v>79</v>
      </c>
      <c r="I55">
        <f t="shared" si="7"/>
        <v>76</v>
      </c>
      <c r="J55">
        <f t="shared" si="10"/>
        <v>774</v>
      </c>
      <c r="K55">
        <f>IF(OR(C55=6, C55 =7), 1, 0)</f>
        <v>1</v>
      </c>
      <c r="L55">
        <f t="shared" si="3"/>
        <v>100</v>
      </c>
      <c r="M55">
        <f t="shared" si="8"/>
        <v>100</v>
      </c>
      <c r="N55">
        <f t="shared" si="4"/>
        <v>0</v>
      </c>
    </row>
    <row r="56" spans="1:14" x14ac:dyDescent="0.35">
      <c r="A56">
        <v>55</v>
      </c>
      <c r="B56" s="1">
        <v>41806</v>
      </c>
      <c r="C56" s="3">
        <f t="shared" si="0"/>
        <v>1</v>
      </c>
      <c r="D56" s="3">
        <f t="shared" si="11"/>
        <v>0</v>
      </c>
      <c r="E56">
        <f t="shared" si="9"/>
        <v>0.64</v>
      </c>
      <c r="F56">
        <f t="shared" si="1"/>
        <v>0.64</v>
      </c>
      <c r="G56">
        <f t="shared" si="2"/>
        <v>476.16</v>
      </c>
      <c r="H56">
        <f t="shared" si="5"/>
        <v>79</v>
      </c>
      <c r="I56">
        <f t="shared" si="7"/>
        <v>76</v>
      </c>
      <c r="J56">
        <f t="shared" si="10"/>
        <v>750</v>
      </c>
      <c r="K56">
        <f>IF(OR(C56=6, C56 =7), 1, 0)</f>
        <v>0</v>
      </c>
      <c r="L56">
        <f t="shared" si="3"/>
        <v>36</v>
      </c>
      <c r="M56">
        <f t="shared" si="8"/>
        <v>36</v>
      </c>
      <c r="N56">
        <f t="shared" si="4"/>
        <v>0</v>
      </c>
    </row>
    <row r="57" spans="1:14" x14ac:dyDescent="0.35">
      <c r="A57">
        <v>56</v>
      </c>
      <c r="B57" s="1">
        <v>41807</v>
      </c>
      <c r="C57" s="3">
        <f t="shared" si="0"/>
        <v>2</v>
      </c>
      <c r="D57" s="3">
        <f t="shared" si="11"/>
        <v>0</v>
      </c>
      <c r="E57">
        <f t="shared" si="9"/>
        <v>0.64</v>
      </c>
      <c r="F57">
        <f t="shared" si="1"/>
        <v>0.64</v>
      </c>
      <c r="G57">
        <f t="shared" si="2"/>
        <v>476.16</v>
      </c>
      <c r="H57">
        <f t="shared" si="5"/>
        <v>79</v>
      </c>
      <c r="I57">
        <f t="shared" si="7"/>
        <v>79</v>
      </c>
      <c r="J57">
        <f t="shared" si="10"/>
        <v>793</v>
      </c>
      <c r="K57">
        <f>IF(OR(C57=6, C57 =7), 1, 0)</f>
        <v>0</v>
      </c>
      <c r="L57">
        <f t="shared" si="3"/>
        <v>36</v>
      </c>
      <c r="M57">
        <f t="shared" si="8"/>
        <v>36</v>
      </c>
      <c r="N57">
        <f t="shared" si="4"/>
        <v>0</v>
      </c>
    </row>
    <row r="58" spans="1:14" x14ac:dyDescent="0.35">
      <c r="A58">
        <v>57</v>
      </c>
      <c r="B58" s="1">
        <v>41808</v>
      </c>
      <c r="C58" s="3">
        <f t="shared" si="0"/>
        <v>3</v>
      </c>
      <c r="D58" s="3">
        <f t="shared" si="11"/>
        <v>1</v>
      </c>
      <c r="E58">
        <f t="shared" si="9"/>
        <v>0.67</v>
      </c>
      <c r="F58">
        <f t="shared" si="1"/>
        <v>0.67</v>
      </c>
      <c r="G58">
        <f t="shared" si="2"/>
        <v>498.48</v>
      </c>
      <c r="H58">
        <f t="shared" si="5"/>
        <v>79</v>
      </c>
      <c r="I58">
        <f t="shared" si="7"/>
        <v>79</v>
      </c>
      <c r="J58">
        <f t="shared" si="10"/>
        <v>836</v>
      </c>
      <c r="K58">
        <f>IF(OR(C58=6, C58 =7), 1, 0)</f>
        <v>0</v>
      </c>
      <c r="L58">
        <f t="shared" si="3"/>
        <v>36</v>
      </c>
      <c r="M58">
        <f t="shared" si="8"/>
        <v>36</v>
      </c>
      <c r="N58">
        <f t="shared" si="4"/>
        <v>0</v>
      </c>
    </row>
    <row r="59" spans="1:14" x14ac:dyDescent="0.35">
      <c r="A59">
        <v>58</v>
      </c>
      <c r="B59" s="1">
        <v>41809</v>
      </c>
      <c r="C59" s="3">
        <f t="shared" si="0"/>
        <v>4</v>
      </c>
      <c r="D59" s="3">
        <f t="shared" si="11"/>
        <v>0</v>
      </c>
      <c r="E59">
        <f t="shared" si="9"/>
        <v>0.67</v>
      </c>
      <c r="F59">
        <f t="shared" si="1"/>
        <v>0.67</v>
      </c>
      <c r="G59">
        <f t="shared" si="2"/>
        <v>498.48</v>
      </c>
      <c r="H59">
        <f t="shared" si="5"/>
        <v>83</v>
      </c>
      <c r="I59">
        <f t="shared" si="7"/>
        <v>79</v>
      </c>
      <c r="J59">
        <f t="shared" si="10"/>
        <v>879</v>
      </c>
      <c r="K59">
        <f>IF(OR(C59=6, C59 =7), 1, 0)</f>
        <v>0</v>
      </c>
      <c r="L59">
        <f t="shared" si="3"/>
        <v>36</v>
      </c>
      <c r="M59">
        <f t="shared" si="8"/>
        <v>36</v>
      </c>
      <c r="N59">
        <f t="shared" si="4"/>
        <v>0</v>
      </c>
    </row>
    <row r="60" spans="1:14" x14ac:dyDescent="0.35">
      <c r="A60">
        <v>59</v>
      </c>
      <c r="B60" s="1">
        <v>41810</v>
      </c>
      <c r="C60" s="3">
        <f t="shared" si="0"/>
        <v>5</v>
      </c>
      <c r="D60" s="3">
        <f t="shared" si="11"/>
        <v>0</v>
      </c>
      <c r="E60">
        <f t="shared" si="9"/>
        <v>0.67</v>
      </c>
      <c r="F60">
        <f t="shared" si="1"/>
        <v>0.67</v>
      </c>
      <c r="G60">
        <f t="shared" si="2"/>
        <v>498.48</v>
      </c>
      <c r="H60">
        <f t="shared" si="5"/>
        <v>83</v>
      </c>
      <c r="I60">
        <f t="shared" si="7"/>
        <v>79</v>
      </c>
      <c r="J60">
        <f t="shared" si="10"/>
        <v>922</v>
      </c>
      <c r="K60">
        <f>IF(OR(C60=6, C60 =7), 1, 0)</f>
        <v>0</v>
      </c>
      <c r="L60">
        <f t="shared" si="3"/>
        <v>36</v>
      </c>
      <c r="M60">
        <f t="shared" si="8"/>
        <v>36</v>
      </c>
      <c r="N60">
        <f t="shared" si="4"/>
        <v>0</v>
      </c>
    </row>
    <row r="61" spans="1:14" x14ac:dyDescent="0.35">
      <c r="A61">
        <v>60</v>
      </c>
      <c r="B61" s="1">
        <v>41811</v>
      </c>
      <c r="C61" s="3">
        <f t="shared" si="0"/>
        <v>6</v>
      </c>
      <c r="D61" s="3">
        <f t="shared" si="11"/>
        <v>0</v>
      </c>
      <c r="E61">
        <f t="shared" si="9"/>
        <v>0.67</v>
      </c>
      <c r="F61">
        <f t="shared" si="1"/>
        <v>0.67</v>
      </c>
      <c r="G61">
        <f t="shared" si="2"/>
        <v>498.48</v>
      </c>
      <c r="H61">
        <f t="shared" si="5"/>
        <v>83</v>
      </c>
      <c r="I61">
        <f t="shared" si="7"/>
        <v>79</v>
      </c>
      <c r="J61">
        <f t="shared" si="10"/>
        <v>965</v>
      </c>
      <c r="K61">
        <f>IF(OR(C61=6, C61 =7), 1, 0)</f>
        <v>1</v>
      </c>
      <c r="L61">
        <f t="shared" si="3"/>
        <v>100</v>
      </c>
      <c r="M61">
        <f t="shared" si="8"/>
        <v>100</v>
      </c>
      <c r="N61">
        <f t="shared" si="4"/>
        <v>0</v>
      </c>
    </row>
    <row r="62" spans="1:14" x14ac:dyDescent="0.35">
      <c r="A62">
        <v>61</v>
      </c>
      <c r="B62" s="1">
        <v>41812</v>
      </c>
      <c r="C62" s="3">
        <f t="shared" si="0"/>
        <v>7</v>
      </c>
      <c r="D62" s="3">
        <f t="shared" si="11"/>
        <v>0</v>
      </c>
      <c r="E62">
        <f t="shared" si="9"/>
        <v>0.67</v>
      </c>
      <c r="F62">
        <f t="shared" si="1"/>
        <v>0.67</v>
      </c>
      <c r="G62">
        <f t="shared" si="2"/>
        <v>498.48</v>
      </c>
      <c r="H62">
        <f t="shared" si="5"/>
        <v>83</v>
      </c>
      <c r="I62">
        <f t="shared" si="7"/>
        <v>79</v>
      </c>
      <c r="J62">
        <f t="shared" si="10"/>
        <v>944</v>
      </c>
      <c r="K62">
        <f>IF(OR(C62=6, C62 =7), 1, 0)</f>
        <v>1</v>
      </c>
      <c r="L62">
        <f t="shared" si="3"/>
        <v>100</v>
      </c>
      <c r="M62">
        <f t="shared" si="8"/>
        <v>100</v>
      </c>
      <c r="N62">
        <f t="shared" si="4"/>
        <v>0</v>
      </c>
    </row>
    <row r="63" spans="1:14" x14ac:dyDescent="0.35">
      <c r="A63">
        <v>62</v>
      </c>
      <c r="B63" s="1">
        <v>41813</v>
      </c>
      <c r="C63" s="3">
        <f t="shared" si="0"/>
        <v>1</v>
      </c>
      <c r="D63" s="3">
        <f t="shared" si="11"/>
        <v>0</v>
      </c>
      <c r="E63">
        <f t="shared" si="9"/>
        <v>0.67</v>
      </c>
      <c r="F63">
        <f t="shared" si="1"/>
        <v>0.67</v>
      </c>
      <c r="G63">
        <f t="shared" si="2"/>
        <v>498.48</v>
      </c>
      <c r="H63">
        <f t="shared" si="5"/>
        <v>83</v>
      </c>
      <c r="I63">
        <f t="shared" si="7"/>
        <v>79</v>
      </c>
      <c r="J63">
        <f t="shared" si="10"/>
        <v>923</v>
      </c>
      <c r="K63">
        <f>IF(OR(C63=6, C63 =7), 1, 0)</f>
        <v>0</v>
      </c>
      <c r="L63">
        <f t="shared" si="3"/>
        <v>36</v>
      </c>
      <c r="M63">
        <f t="shared" si="8"/>
        <v>36</v>
      </c>
      <c r="N63">
        <f t="shared" si="4"/>
        <v>0</v>
      </c>
    </row>
    <row r="64" spans="1:14" x14ac:dyDescent="0.35">
      <c r="A64">
        <v>63</v>
      </c>
      <c r="B64" s="1">
        <v>41814</v>
      </c>
      <c r="C64" s="3">
        <f t="shared" si="0"/>
        <v>2</v>
      </c>
      <c r="D64" s="3">
        <f t="shared" si="11"/>
        <v>0</v>
      </c>
      <c r="E64">
        <f t="shared" si="9"/>
        <v>0.67</v>
      </c>
      <c r="F64">
        <f t="shared" si="1"/>
        <v>0.67</v>
      </c>
      <c r="G64">
        <f t="shared" si="2"/>
        <v>498.48</v>
      </c>
      <c r="H64">
        <f t="shared" si="5"/>
        <v>83</v>
      </c>
      <c r="I64">
        <f t="shared" si="7"/>
        <v>83</v>
      </c>
      <c r="J64">
        <f t="shared" si="10"/>
        <v>970</v>
      </c>
      <c r="K64">
        <f>IF(OR(C64=6, C64 =7), 1, 0)</f>
        <v>0</v>
      </c>
      <c r="L64">
        <f t="shared" si="3"/>
        <v>36</v>
      </c>
      <c r="M64">
        <f t="shared" si="8"/>
        <v>36</v>
      </c>
      <c r="N64">
        <f t="shared" si="4"/>
        <v>0</v>
      </c>
    </row>
    <row r="65" spans="1:14" x14ac:dyDescent="0.35">
      <c r="A65">
        <v>64</v>
      </c>
      <c r="B65" s="1">
        <v>41815</v>
      </c>
      <c r="C65" s="3">
        <f t="shared" si="0"/>
        <v>3</v>
      </c>
      <c r="D65" s="3">
        <f t="shared" si="11"/>
        <v>1</v>
      </c>
      <c r="E65">
        <f>ROUND(IF(D65, E64*0.9, E64), 2)</f>
        <v>0.6</v>
      </c>
      <c r="F65">
        <f t="shared" si="1"/>
        <v>0.6</v>
      </c>
      <c r="G65">
        <f t="shared" si="2"/>
        <v>446.4</v>
      </c>
      <c r="H65">
        <f t="shared" si="5"/>
        <v>83</v>
      </c>
      <c r="I65">
        <f t="shared" si="7"/>
        <v>83</v>
      </c>
      <c r="J65">
        <f t="shared" si="10"/>
        <v>1017</v>
      </c>
      <c r="K65">
        <f>IF(OR(C65=6, C65 =7), 1, 0)</f>
        <v>0</v>
      </c>
      <c r="L65">
        <f t="shared" si="3"/>
        <v>36</v>
      </c>
      <c r="M65">
        <f t="shared" si="8"/>
        <v>36</v>
      </c>
      <c r="N65">
        <f t="shared" si="4"/>
        <v>0</v>
      </c>
    </row>
    <row r="66" spans="1:14" x14ac:dyDescent="0.35">
      <c r="A66">
        <v>65</v>
      </c>
      <c r="B66" s="1">
        <v>41816</v>
      </c>
      <c r="C66" s="3">
        <f t="shared" si="0"/>
        <v>4</v>
      </c>
      <c r="D66" s="3">
        <f t="shared" si="11"/>
        <v>0</v>
      </c>
      <c r="E66">
        <f t="shared" ref="E66:E129" si="12">ROUND(IF(D66, E65*0.9, E65), 2)</f>
        <v>0.6</v>
      </c>
      <c r="F66">
        <f t="shared" si="1"/>
        <v>0.6</v>
      </c>
      <c r="G66">
        <f t="shared" si="2"/>
        <v>446.4</v>
      </c>
      <c r="H66">
        <f t="shared" si="5"/>
        <v>74</v>
      </c>
      <c r="I66">
        <f t="shared" si="7"/>
        <v>83</v>
      </c>
      <c r="J66">
        <f t="shared" si="10"/>
        <v>1064</v>
      </c>
      <c r="K66">
        <f>IF(OR(C66=6, C66 =7), 1, 0)</f>
        <v>0</v>
      </c>
      <c r="L66">
        <f t="shared" si="3"/>
        <v>36</v>
      </c>
      <c r="M66">
        <f t="shared" si="8"/>
        <v>36</v>
      </c>
      <c r="N66">
        <f t="shared" si="4"/>
        <v>0</v>
      </c>
    </row>
    <row r="67" spans="1:14" x14ac:dyDescent="0.35">
      <c r="A67">
        <v>66</v>
      </c>
      <c r="B67" s="1">
        <v>41817</v>
      </c>
      <c r="C67" s="3">
        <f t="shared" ref="C67:C130" si="13">WEEKDAY(B67,2)</f>
        <v>5</v>
      </c>
      <c r="D67" s="3">
        <f t="shared" si="11"/>
        <v>0</v>
      </c>
      <c r="E67">
        <f t="shared" si="12"/>
        <v>0.6</v>
      </c>
      <c r="F67">
        <f t="shared" ref="F67:F130" si="14">ROUND(E67, 2)</f>
        <v>0.6</v>
      </c>
      <c r="G67">
        <f t="shared" ref="G67:G130" si="15">744*F67</f>
        <v>446.4</v>
      </c>
      <c r="H67">
        <f t="shared" si="5"/>
        <v>74</v>
      </c>
      <c r="I67">
        <f t="shared" si="7"/>
        <v>83</v>
      </c>
      <c r="J67">
        <f t="shared" si="10"/>
        <v>1111</v>
      </c>
      <c r="K67">
        <f>IF(OR(C67=6, C67 =7), 1, 0)</f>
        <v>0</v>
      </c>
      <c r="L67">
        <f t="shared" ref="L67:L130" si="16">IF(K67, IF(J67-100 &lt; 0, J67, 100),IF(J67-36 &lt; 0, J67, 36))</f>
        <v>36</v>
      </c>
      <c r="M67">
        <f t="shared" si="8"/>
        <v>36</v>
      </c>
      <c r="N67">
        <f t="shared" ref="N67:N130" si="17">IF(M67&gt;L67, 1, 0)</f>
        <v>0</v>
      </c>
    </row>
    <row r="68" spans="1:14" x14ac:dyDescent="0.35">
      <c r="A68">
        <v>67</v>
      </c>
      <c r="B68" s="1">
        <v>41818</v>
      </c>
      <c r="C68" s="3">
        <f t="shared" si="13"/>
        <v>6</v>
      </c>
      <c r="D68" s="3">
        <f t="shared" si="11"/>
        <v>0</v>
      </c>
      <c r="E68">
        <f t="shared" si="12"/>
        <v>0.6</v>
      </c>
      <c r="F68">
        <f t="shared" si="14"/>
        <v>0.6</v>
      </c>
      <c r="G68">
        <f t="shared" si="15"/>
        <v>446.4</v>
      </c>
      <c r="H68">
        <f t="shared" ref="H68:H131" si="18">INT(G67/6)</f>
        <v>74</v>
      </c>
      <c r="I68">
        <f t="shared" si="7"/>
        <v>83</v>
      </c>
      <c r="J68">
        <f t="shared" si="10"/>
        <v>1158</v>
      </c>
      <c r="K68">
        <f>IF(OR(C68=6, C68 =7), 1, 0)</f>
        <v>1</v>
      </c>
      <c r="L68">
        <f t="shared" si="16"/>
        <v>100</v>
      </c>
      <c r="M68">
        <f t="shared" si="8"/>
        <v>100</v>
      </c>
      <c r="N68">
        <f t="shared" si="17"/>
        <v>0</v>
      </c>
    </row>
    <row r="69" spans="1:14" x14ac:dyDescent="0.35">
      <c r="A69">
        <v>68</v>
      </c>
      <c r="B69" s="1">
        <v>41819</v>
      </c>
      <c r="C69" s="3">
        <f t="shared" si="13"/>
        <v>7</v>
      </c>
      <c r="D69" s="3">
        <f t="shared" si="11"/>
        <v>0</v>
      </c>
      <c r="E69">
        <f t="shared" si="12"/>
        <v>0.6</v>
      </c>
      <c r="F69">
        <f t="shared" si="14"/>
        <v>0.6</v>
      </c>
      <c r="G69">
        <f t="shared" si="15"/>
        <v>446.4</v>
      </c>
      <c r="H69">
        <f t="shared" si="18"/>
        <v>74</v>
      </c>
      <c r="I69">
        <f t="shared" si="7"/>
        <v>83</v>
      </c>
      <c r="J69">
        <f t="shared" si="10"/>
        <v>1141</v>
      </c>
      <c r="K69">
        <f>IF(OR(C69=6, C69 =7), 1, 0)</f>
        <v>1</v>
      </c>
      <c r="L69">
        <f t="shared" si="16"/>
        <v>100</v>
      </c>
      <c r="M69">
        <f t="shared" si="8"/>
        <v>100</v>
      </c>
      <c r="N69">
        <f t="shared" si="17"/>
        <v>0</v>
      </c>
    </row>
    <row r="70" spans="1:14" x14ac:dyDescent="0.35">
      <c r="A70">
        <v>69</v>
      </c>
      <c r="B70" s="1">
        <v>41820</v>
      </c>
      <c r="C70" s="3">
        <f t="shared" si="13"/>
        <v>1</v>
      </c>
      <c r="D70" s="3">
        <f t="shared" si="11"/>
        <v>0</v>
      </c>
      <c r="E70">
        <f t="shared" si="12"/>
        <v>0.6</v>
      </c>
      <c r="F70">
        <f t="shared" si="14"/>
        <v>0.6</v>
      </c>
      <c r="G70">
        <f t="shared" si="15"/>
        <v>446.4</v>
      </c>
      <c r="H70">
        <f t="shared" si="18"/>
        <v>74</v>
      </c>
      <c r="I70">
        <f t="shared" si="7"/>
        <v>83</v>
      </c>
      <c r="J70">
        <f t="shared" si="10"/>
        <v>1124</v>
      </c>
      <c r="K70">
        <f>IF(OR(C70=6, C70 =7), 1, 0)</f>
        <v>0</v>
      </c>
      <c r="L70">
        <f t="shared" si="16"/>
        <v>36</v>
      </c>
      <c r="M70">
        <f t="shared" si="8"/>
        <v>36</v>
      </c>
      <c r="N70">
        <f t="shared" si="17"/>
        <v>0</v>
      </c>
    </row>
    <row r="71" spans="1:14" x14ac:dyDescent="0.35">
      <c r="A71">
        <v>70</v>
      </c>
      <c r="B71" s="1">
        <v>41821</v>
      </c>
      <c r="C71" s="3">
        <f t="shared" si="13"/>
        <v>2</v>
      </c>
      <c r="D71" s="3">
        <f t="shared" si="11"/>
        <v>0</v>
      </c>
      <c r="E71">
        <f t="shared" si="12"/>
        <v>0.6</v>
      </c>
      <c r="F71">
        <f t="shared" si="14"/>
        <v>0.6</v>
      </c>
      <c r="G71">
        <f t="shared" si="15"/>
        <v>446.4</v>
      </c>
      <c r="H71">
        <f t="shared" si="18"/>
        <v>74</v>
      </c>
      <c r="I71">
        <f t="shared" si="7"/>
        <v>74</v>
      </c>
      <c r="J71">
        <f t="shared" si="10"/>
        <v>1162</v>
      </c>
      <c r="K71">
        <f>IF(OR(C71=6, C71 =7), 1, 0)</f>
        <v>0</v>
      </c>
      <c r="L71">
        <f t="shared" si="16"/>
        <v>36</v>
      </c>
      <c r="M71">
        <f t="shared" si="8"/>
        <v>36</v>
      </c>
      <c r="N71">
        <f t="shared" si="17"/>
        <v>0</v>
      </c>
    </row>
    <row r="72" spans="1:14" x14ac:dyDescent="0.35">
      <c r="A72">
        <v>71</v>
      </c>
      <c r="B72" s="1">
        <v>41822</v>
      </c>
      <c r="C72" s="3">
        <f t="shared" si="13"/>
        <v>3</v>
      </c>
      <c r="D72" s="3">
        <f t="shared" si="11"/>
        <v>1</v>
      </c>
      <c r="E72">
        <f t="shared" si="12"/>
        <v>0.54</v>
      </c>
      <c r="F72">
        <f t="shared" si="14"/>
        <v>0.54</v>
      </c>
      <c r="G72">
        <f t="shared" si="15"/>
        <v>401.76000000000005</v>
      </c>
      <c r="H72">
        <f t="shared" si="18"/>
        <v>74</v>
      </c>
      <c r="I72">
        <f t="shared" si="7"/>
        <v>74</v>
      </c>
      <c r="J72">
        <f t="shared" si="10"/>
        <v>1200</v>
      </c>
      <c r="K72">
        <f>IF(OR(C72=6, C72 =7), 1, 0)</f>
        <v>0</v>
      </c>
      <c r="L72">
        <f t="shared" si="16"/>
        <v>36</v>
      </c>
      <c r="M72">
        <f t="shared" si="8"/>
        <v>36</v>
      </c>
      <c r="N72">
        <f t="shared" si="17"/>
        <v>0</v>
      </c>
    </row>
    <row r="73" spans="1:14" x14ac:dyDescent="0.35">
      <c r="A73">
        <v>72</v>
      </c>
      <c r="B73" s="1">
        <v>41823</v>
      </c>
      <c r="C73" s="3">
        <f t="shared" si="13"/>
        <v>4</v>
      </c>
      <c r="D73" s="3">
        <f t="shared" si="11"/>
        <v>0</v>
      </c>
      <c r="E73">
        <f t="shared" si="12"/>
        <v>0.54</v>
      </c>
      <c r="F73">
        <f t="shared" si="14"/>
        <v>0.54</v>
      </c>
      <c r="G73">
        <f t="shared" si="15"/>
        <v>401.76000000000005</v>
      </c>
      <c r="H73">
        <f t="shared" si="18"/>
        <v>66</v>
      </c>
      <c r="I73">
        <f t="shared" ref="I73:I136" si="19">H68</f>
        <v>74</v>
      </c>
      <c r="J73">
        <f t="shared" si="10"/>
        <v>1238</v>
      </c>
      <c r="K73">
        <f>IF(OR(C73=6, C73 =7), 1, 0)</f>
        <v>0</v>
      </c>
      <c r="L73">
        <f t="shared" si="16"/>
        <v>36</v>
      </c>
      <c r="M73">
        <f t="shared" ref="M73:M136" si="20">IF(K73, 100, 36)</f>
        <v>36</v>
      </c>
      <c r="N73">
        <f t="shared" si="17"/>
        <v>0</v>
      </c>
    </row>
    <row r="74" spans="1:14" x14ac:dyDescent="0.35">
      <c r="A74">
        <v>73</v>
      </c>
      <c r="B74" s="1">
        <v>41824</v>
      </c>
      <c r="C74" s="3">
        <f t="shared" si="13"/>
        <v>5</v>
      </c>
      <c r="D74" s="3">
        <f t="shared" si="11"/>
        <v>0</v>
      </c>
      <c r="E74">
        <f t="shared" si="12"/>
        <v>0.54</v>
      </c>
      <c r="F74">
        <f t="shared" si="14"/>
        <v>0.54</v>
      </c>
      <c r="G74">
        <f t="shared" si="15"/>
        <v>401.76000000000005</v>
      </c>
      <c r="H74">
        <f t="shared" si="18"/>
        <v>66</v>
      </c>
      <c r="I74">
        <f t="shared" si="19"/>
        <v>74</v>
      </c>
      <c r="J74">
        <f t="shared" ref="J74:J137" si="21">I74+J73-L73</f>
        <v>1276</v>
      </c>
      <c r="K74">
        <f>IF(OR(C74=6, C74 =7), 1, 0)</f>
        <v>0</v>
      </c>
      <c r="L74">
        <f t="shared" si="16"/>
        <v>36</v>
      </c>
      <c r="M74">
        <f t="shared" si="20"/>
        <v>36</v>
      </c>
      <c r="N74">
        <f t="shared" si="17"/>
        <v>0</v>
      </c>
    </row>
    <row r="75" spans="1:14" x14ac:dyDescent="0.35">
      <c r="A75">
        <v>74</v>
      </c>
      <c r="B75" s="1">
        <v>41825</v>
      </c>
      <c r="C75" s="3">
        <f t="shared" si="13"/>
        <v>6</v>
      </c>
      <c r="D75" s="3">
        <f t="shared" ref="D75:D138" si="22">IF(D68 = 1, 1, 0)</f>
        <v>0</v>
      </c>
      <c r="E75">
        <f t="shared" si="12"/>
        <v>0.54</v>
      </c>
      <c r="F75">
        <f t="shared" si="14"/>
        <v>0.54</v>
      </c>
      <c r="G75">
        <f t="shared" si="15"/>
        <v>401.76000000000005</v>
      </c>
      <c r="H75">
        <f t="shared" si="18"/>
        <v>66</v>
      </c>
      <c r="I75">
        <f t="shared" si="19"/>
        <v>74</v>
      </c>
      <c r="J75">
        <f t="shared" si="21"/>
        <v>1314</v>
      </c>
      <c r="K75">
        <f>IF(OR(C75=6, C75 =7), 1, 0)</f>
        <v>1</v>
      </c>
      <c r="L75">
        <f t="shared" si="16"/>
        <v>100</v>
      </c>
      <c r="M75">
        <f t="shared" si="20"/>
        <v>100</v>
      </c>
      <c r="N75">
        <f t="shared" si="17"/>
        <v>0</v>
      </c>
    </row>
    <row r="76" spans="1:14" x14ac:dyDescent="0.35">
      <c r="A76">
        <v>75</v>
      </c>
      <c r="B76" s="1">
        <v>41826</v>
      </c>
      <c r="C76" s="3">
        <f t="shared" si="13"/>
        <v>7</v>
      </c>
      <c r="D76" s="3">
        <f t="shared" si="22"/>
        <v>0</v>
      </c>
      <c r="E76">
        <f t="shared" si="12"/>
        <v>0.54</v>
      </c>
      <c r="F76">
        <f t="shared" si="14"/>
        <v>0.54</v>
      </c>
      <c r="G76">
        <f t="shared" si="15"/>
        <v>401.76000000000005</v>
      </c>
      <c r="H76">
        <f t="shared" si="18"/>
        <v>66</v>
      </c>
      <c r="I76">
        <f t="shared" si="19"/>
        <v>74</v>
      </c>
      <c r="J76">
        <f t="shared" si="21"/>
        <v>1288</v>
      </c>
      <c r="K76">
        <f>IF(OR(C76=6, C76 =7), 1, 0)</f>
        <v>1</v>
      </c>
      <c r="L76">
        <f t="shared" si="16"/>
        <v>100</v>
      </c>
      <c r="M76">
        <f t="shared" si="20"/>
        <v>100</v>
      </c>
      <c r="N76">
        <f t="shared" si="17"/>
        <v>0</v>
      </c>
    </row>
    <row r="77" spans="1:14" x14ac:dyDescent="0.35">
      <c r="A77">
        <v>76</v>
      </c>
      <c r="B77" s="1">
        <v>41827</v>
      </c>
      <c r="C77" s="3">
        <f t="shared" si="13"/>
        <v>1</v>
      </c>
      <c r="D77" s="3">
        <f t="shared" si="22"/>
        <v>0</v>
      </c>
      <c r="E77">
        <f t="shared" si="12"/>
        <v>0.54</v>
      </c>
      <c r="F77">
        <f t="shared" si="14"/>
        <v>0.54</v>
      </c>
      <c r="G77">
        <f t="shared" si="15"/>
        <v>401.76000000000005</v>
      </c>
      <c r="H77">
        <f t="shared" si="18"/>
        <v>66</v>
      </c>
      <c r="I77">
        <f t="shared" si="19"/>
        <v>74</v>
      </c>
      <c r="J77">
        <f t="shared" si="21"/>
        <v>1262</v>
      </c>
      <c r="K77">
        <f>IF(OR(C77=6, C77 =7), 1, 0)</f>
        <v>0</v>
      </c>
      <c r="L77">
        <f t="shared" si="16"/>
        <v>36</v>
      </c>
      <c r="M77">
        <f t="shared" si="20"/>
        <v>36</v>
      </c>
      <c r="N77">
        <f t="shared" si="17"/>
        <v>0</v>
      </c>
    </row>
    <row r="78" spans="1:14" x14ac:dyDescent="0.35">
      <c r="A78">
        <v>77</v>
      </c>
      <c r="B78" s="1">
        <v>41828</v>
      </c>
      <c r="C78" s="3">
        <f t="shared" si="13"/>
        <v>2</v>
      </c>
      <c r="D78" s="3">
        <f t="shared" si="22"/>
        <v>0</v>
      </c>
      <c r="E78">
        <f t="shared" si="12"/>
        <v>0.54</v>
      </c>
      <c r="F78">
        <f t="shared" si="14"/>
        <v>0.54</v>
      </c>
      <c r="G78">
        <f t="shared" si="15"/>
        <v>401.76000000000005</v>
      </c>
      <c r="H78">
        <f t="shared" si="18"/>
        <v>66</v>
      </c>
      <c r="I78">
        <f t="shared" si="19"/>
        <v>66</v>
      </c>
      <c r="J78">
        <f t="shared" si="21"/>
        <v>1292</v>
      </c>
      <c r="K78">
        <f>IF(OR(C78=6, C78 =7), 1, 0)</f>
        <v>0</v>
      </c>
      <c r="L78">
        <f t="shared" si="16"/>
        <v>36</v>
      </c>
      <c r="M78">
        <f t="shared" si="20"/>
        <v>36</v>
      </c>
      <c r="N78">
        <f t="shared" si="17"/>
        <v>0</v>
      </c>
    </row>
    <row r="79" spans="1:14" x14ac:dyDescent="0.35">
      <c r="A79">
        <v>78</v>
      </c>
      <c r="B79" s="1">
        <v>41829</v>
      </c>
      <c r="C79" s="3">
        <f t="shared" si="13"/>
        <v>3</v>
      </c>
      <c r="D79" s="3">
        <f t="shared" si="22"/>
        <v>1</v>
      </c>
      <c r="E79">
        <f t="shared" si="12"/>
        <v>0.49</v>
      </c>
      <c r="F79">
        <f t="shared" si="14"/>
        <v>0.49</v>
      </c>
      <c r="G79">
        <f t="shared" si="15"/>
        <v>364.56</v>
      </c>
      <c r="H79">
        <f t="shared" si="18"/>
        <v>66</v>
      </c>
      <c r="I79">
        <f t="shared" si="19"/>
        <v>66</v>
      </c>
      <c r="J79">
        <f t="shared" si="21"/>
        <v>1322</v>
      </c>
      <c r="K79">
        <f>IF(OR(C79=6, C79 =7), 1, 0)</f>
        <v>0</v>
      </c>
      <c r="L79">
        <f t="shared" si="16"/>
        <v>36</v>
      </c>
      <c r="M79">
        <f t="shared" si="20"/>
        <v>36</v>
      </c>
      <c r="N79">
        <f t="shared" si="17"/>
        <v>0</v>
      </c>
    </row>
    <row r="80" spans="1:14" x14ac:dyDescent="0.35">
      <c r="A80">
        <v>79</v>
      </c>
      <c r="B80" s="1">
        <v>41830</v>
      </c>
      <c r="C80" s="3">
        <f t="shared" si="13"/>
        <v>4</v>
      </c>
      <c r="D80" s="3">
        <f t="shared" si="22"/>
        <v>0</v>
      </c>
      <c r="E80">
        <f t="shared" si="12"/>
        <v>0.49</v>
      </c>
      <c r="F80">
        <f t="shared" si="14"/>
        <v>0.49</v>
      </c>
      <c r="G80">
        <f t="shared" si="15"/>
        <v>364.56</v>
      </c>
      <c r="H80">
        <f t="shared" si="18"/>
        <v>60</v>
      </c>
      <c r="I80">
        <f t="shared" si="19"/>
        <v>66</v>
      </c>
      <c r="J80">
        <f t="shared" si="21"/>
        <v>1352</v>
      </c>
      <c r="K80">
        <f>IF(OR(C80=6, C80 =7), 1, 0)</f>
        <v>0</v>
      </c>
      <c r="L80">
        <f t="shared" si="16"/>
        <v>36</v>
      </c>
      <c r="M80">
        <f t="shared" si="20"/>
        <v>36</v>
      </c>
      <c r="N80">
        <f t="shared" si="17"/>
        <v>0</v>
      </c>
    </row>
    <row r="81" spans="1:14" x14ac:dyDescent="0.35">
      <c r="A81">
        <v>80</v>
      </c>
      <c r="B81" s="1">
        <v>41831</v>
      </c>
      <c r="C81" s="3">
        <f t="shared" si="13"/>
        <v>5</v>
      </c>
      <c r="D81" s="3">
        <f t="shared" si="22"/>
        <v>0</v>
      </c>
      <c r="E81">
        <f t="shared" si="12"/>
        <v>0.49</v>
      </c>
      <c r="F81">
        <f t="shared" si="14"/>
        <v>0.49</v>
      </c>
      <c r="G81">
        <f t="shared" si="15"/>
        <v>364.56</v>
      </c>
      <c r="H81">
        <f t="shared" si="18"/>
        <v>60</v>
      </c>
      <c r="I81">
        <f t="shared" si="19"/>
        <v>66</v>
      </c>
      <c r="J81">
        <f t="shared" si="21"/>
        <v>1382</v>
      </c>
      <c r="K81">
        <f>IF(OR(C81=6, C81 =7), 1, 0)</f>
        <v>0</v>
      </c>
      <c r="L81">
        <f t="shared" si="16"/>
        <v>36</v>
      </c>
      <c r="M81">
        <f t="shared" si="20"/>
        <v>36</v>
      </c>
      <c r="N81">
        <f t="shared" si="17"/>
        <v>0</v>
      </c>
    </row>
    <row r="82" spans="1:14" x14ac:dyDescent="0.35">
      <c r="A82">
        <v>81</v>
      </c>
      <c r="B82" s="1">
        <v>41832</v>
      </c>
      <c r="C82" s="3">
        <f t="shared" si="13"/>
        <v>6</v>
      </c>
      <c r="D82" s="3">
        <f t="shared" si="22"/>
        <v>0</v>
      </c>
      <c r="E82">
        <f t="shared" si="12"/>
        <v>0.49</v>
      </c>
      <c r="F82">
        <f t="shared" si="14"/>
        <v>0.49</v>
      </c>
      <c r="G82">
        <f t="shared" si="15"/>
        <v>364.56</v>
      </c>
      <c r="H82">
        <f t="shared" si="18"/>
        <v>60</v>
      </c>
      <c r="I82">
        <f t="shared" si="19"/>
        <v>66</v>
      </c>
      <c r="J82">
        <f t="shared" si="21"/>
        <v>1412</v>
      </c>
      <c r="K82">
        <f>IF(OR(C82=6, C82 =7), 1, 0)</f>
        <v>1</v>
      </c>
      <c r="L82">
        <f t="shared" si="16"/>
        <v>100</v>
      </c>
      <c r="M82">
        <f t="shared" si="20"/>
        <v>100</v>
      </c>
      <c r="N82">
        <f t="shared" si="17"/>
        <v>0</v>
      </c>
    </row>
    <row r="83" spans="1:14" x14ac:dyDescent="0.35">
      <c r="A83">
        <v>82</v>
      </c>
      <c r="B83" s="1">
        <v>41833</v>
      </c>
      <c r="C83" s="3">
        <f t="shared" si="13"/>
        <v>7</v>
      </c>
      <c r="D83" s="3">
        <f t="shared" si="22"/>
        <v>0</v>
      </c>
      <c r="E83">
        <f t="shared" si="12"/>
        <v>0.49</v>
      </c>
      <c r="F83">
        <f t="shared" si="14"/>
        <v>0.49</v>
      </c>
      <c r="G83">
        <f t="shared" si="15"/>
        <v>364.56</v>
      </c>
      <c r="H83">
        <f t="shared" si="18"/>
        <v>60</v>
      </c>
      <c r="I83">
        <f t="shared" si="19"/>
        <v>66</v>
      </c>
      <c r="J83">
        <f t="shared" si="21"/>
        <v>1378</v>
      </c>
      <c r="K83">
        <f>IF(OR(C83=6, C83 =7), 1, 0)</f>
        <v>1</v>
      </c>
      <c r="L83">
        <f t="shared" si="16"/>
        <v>100</v>
      </c>
      <c r="M83">
        <f t="shared" si="20"/>
        <v>100</v>
      </c>
      <c r="N83">
        <f t="shared" si="17"/>
        <v>0</v>
      </c>
    </row>
    <row r="84" spans="1:14" x14ac:dyDescent="0.35">
      <c r="A84">
        <v>83</v>
      </c>
      <c r="B84" s="1">
        <v>41834</v>
      </c>
      <c r="C84" s="3">
        <f t="shared" si="13"/>
        <v>1</v>
      </c>
      <c r="D84" s="3">
        <f t="shared" si="22"/>
        <v>0</v>
      </c>
      <c r="E84">
        <f t="shared" si="12"/>
        <v>0.49</v>
      </c>
      <c r="F84">
        <f t="shared" si="14"/>
        <v>0.49</v>
      </c>
      <c r="G84">
        <f t="shared" si="15"/>
        <v>364.56</v>
      </c>
      <c r="H84">
        <f t="shared" si="18"/>
        <v>60</v>
      </c>
      <c r="I84">
        <f t="shared" si="19"/>
        <v>66</v>
      </c>
      <c r="J84">
        <f t="shared" si="21"/>
        <v>1344</v>
      </c>
      <c r="K84">
        <f>IF(OR(C84=6, C84 =7), 1, 0)</f>
        <v>0</v>
      </c>
      <c r="L84">
        <f t="shared" si="16"/>
        <v>36</v>
      </c>
      <c r="M84">
        <f t="shared" si="20"/>
        <v>36</v>
      </c>
      <c r="N84">
        <f t="shared" si="17"/>
        <v>0</v>
      </c>
    </row>
    <row r="85" spans="1:14" x14ac:dyDescent="0.35">
      <c r="A85">
        <v>84</v>
      </c>
      <c r="B85" s="1">
        <v>41835</v>
      </c>
      <c r="C85" s="3">
        <f t="shared" si="13"/>
        <v>2</v>
      </c>
      <c r="D85" s="3">
        <f t="shared" si="22"/>
        <v>0</v>
      </c>
      <c r="E85">
        <f t="shared" si="12"/>
        <v>0.49</v>
      </c>
      <c r="F85">
        <f t="shared" si="14"/>
        <v>0.49</v>
      </c>
      <c r="G85">
        <f t="shared" si="15"/>
        <v>364.56</v>
      </c>
      <c r="H85">
        <f t="shared" si="18"/>
        <v>60</v>
      </c>
      <c r="I85">
        <f t="shared" si="19"/>
        <v>60</v>
      </c>
      <c r="J85">
        <f t="shared" si="21"/>
        <v>1368</v>
      </c>
      <c r="K85">
        <f>IF(OR(C85=6, C85 =7), 1, 0)</f>
        <v>0</v>
      </c>
      <c r="L85">
        <f t="shared" si="16"/>
        <v>36</v>
      </c>
      <c r="M85">
        <f t="shared" si="20"/>
        <v>36</v>
      </c>
      <c r="N85">
        <f t="shared" si="17"/>
        <v>0</v>
      </c>
    </row>
    <row r="86" spans="1:14" x14ac:dyDescent="0.35">
      <c r="A86">
        <v>85</v>
      </c>
      <c r="B86" s="1">
        <v>41836</v>
      </c>
      <c r="C86" s="3">
        <f t="shared" si="13"/>
        <v>3</v>
      </c>
      <c r="D86" s="3">
        <f t="shared" si="22"/>
        <v>1</v>
      </c>
      <c r="E86">
        <f t="shared" si="12"/>
        <v>0.44</v>
      </c>
      <c r="F86">
        <f t="shared" si="14"/>
        <v>0.44</v>
      </c>
      <c r="G86">
        <f t="shared" si="15"/>
        <v>327.36</v>
      </c>
      <c r="H86">
        <f t="shared" si="18"/>
        <v>60</v>
      </c>
      <c r="I86">
        <f t="shared" si="19"/>
        <v>60</v>
      </c>
      <c r="J86">
        <f t="shared" si="21"/>
        <v>1392</v>
      </c>
      <c r="K86">
        <f>IF(OR(C86=6, C86 =7), 1, 0)</f>
        <v>0</v>
      </c>
      <c r="L86">
        <f t="shared" si="16"/>
        <v>36</v>
      </c>
      <c r="M86">
        <f t="shared" si="20"/>
        <v>36</v>
      </c>
      <c r="N86">
        <f t="shared" si="17"/>
        <v>0</v>
      </c>
    </row>
    <row r="87" spans="1:14" x14ac:dyDescent="0.35">
      <c r="A87">
        <v>86</v>
      </c>
      <c r="B87" s="1">
        <v>41837</v>
      </c>
      <c r="C87" s="3">
        <f t="shared" si="13"/>
        <v>4</v>
      </c>
      <c r="D87" s="3">
        <f t="shared" si="22"/>
        <v>0</v>
      </c>
      <c r="E87">
        <f t="shared" si="12"/>
        <v>0.44</v>
      </c>
      <c r="F87">
        <f t="shared" si="14"/>
        <v>0.44</v>
      </c>
      <c r="G87">
        <f t="shared" si="15"/>
        <v>327.36</v>
      </c>
      <c r="H87">
        <f t="shared" si="18"/>
        <v>54</v>
      </c>
      <c r="I87">
        <f t="shared" si="19"/>
        <v>60</v>
      </c>
      <c r="J87">
        <f t="shared" si="21"/>
        <v>1416</v>
      </c>
      <c r="K87">
        <f>IF(OR(C87=6, C87 =7), 1, 0)</f>
        <v>0</v>
      </c>
      <c r="L87">
        <f t="shared" si="16"/>
        <v>36</v>
      </c>
      <c r="M87">
        <f t="shared" si="20"/>
        <v>36</v>
      </c>
      <c r="N87">
        <f t="shared" si="17"/>
        <v>0</v>
      </c>
    </row>
    <row r="88" spans="1:14" x14ac:dyDescent="0.35">
      <c r="A88">
        <v>87</v>
      </c>
      <c r="B88" s="1">
        <v>41838</v>
      </c>
      <c r="C88" s="3">
        <f t="shared" si="13"/>
        <v>5</v>
      </c>
      <c r="D88" s="3">
        <f t="shared" si="22"/>
        <v>0</v>
      </c>
      <c r="E88">
        <f t="shared" si="12"/>
        <v>0.44</v>
      </c>
      <c r="F88">
        <f t="shared" si="14"/>
        <v>0.44</v>
      </c>
      <c r="G88">
        <f t="shared" si="15"/>
        <v>327.36</v>
      </c>
      <c r="H88">
        <f t="shared" si="18"/>
        <v>54</v>
      </c>
      <c r="I88">
        <f t="shared" si="19"/>
        <v>60</v>
      </c>
      <c r="J88">
        <f t="shared" si="21"/>
        <v>1440</v>
      </c>
      <c r="K88">
        <f>IF(OR(C88=6, C88 =7), 1, 0)</f>
        <v>0</v>
      </c>
      <c r="L88">
        <f t="shared" si="16"/>
        <v>36</v>
      </c>
      <c r="M88">
        <f t="shared" si="20"/>
        <v>36</v>
      </c>
      <c r="N88">
        <f t="shared" si="17"/>
        <v>0</v>
      </c>
    </row>
    <row r="89" spans="1:14" x14ac:dyDescent="0.35">
      <c r="A89">
        <v>88</v>
      </c>
      <c r="B89" s="1">
        <v>41839</v>
      </c>
      <c r="C89" s="3">
        <f t="shared" si="13"/>
        <v>6</v>
      </c>
      <c r="D89" s="3">
        <f t="shared" si="22"/>
        <v>0</v>
      </c>
      <c r="E89">
        <f t="shared" si="12"/>
        <v>0.44</v>
      </c>
      <c r="F89">
        <f t="shared" si="14"/>
        <v>0.44</v>
      </c>
      <c r="G89">
        <f t="shared" si="15"/>
        <v>327.36</v>
      </c>
      <c r="H89">
        <f t="shared" si="18"/>
        <v>54</v>
      </c>
      <c r="I89">
        <f t="shared" si="19"/>
        <v>60</v>
      </c>
      <c r="J89">
        <f t="shared" si="21"/>
        <v>1464</v>
      </c>
      <c r="K89">
        <f>IF(OR(C89=6, C89 =7), 1, 0)</f>
        <v>1</v>
      </c>
      <c r="L89">
        <f t="shared" si="16"/>
        <v>100</v>
      </c>
      <c r="M89">
        <f t="shared" si="20"/>
        <v>100</v>
      </c>
      <c r="N89">
        <f t="shared" si="17"/>
        <v>0</v>
      </c>
    </row>
    <row r="90" spans="1:14" x14ac:dyDescent="0.35">
      <c r="A90">
        <v>89</v>
      </c>
      <c r="B90" s="1">
        <v>41840</v>
      </c>
      <c r="C90" s="3">
        <f t="shared" si="13"/>
        <v>7</v>
      </c>
      <c r="D90" s="3">
        <f t="shared" si="22"/>
        <v>0</v>
      </c>
      <c r="E90">
        <f t="shared" si="12"/>
        <v>0.44</v>
      </c>
      <c r="F90">
        <f t="shared" si="14"/>
        <v>0.44</v>
      </c>
      <c r="G90">
        <f t="shared" si="15"/>
        <v>327.36</v>
      </c>
      <c r="H90">
        <f t="shared" si="18"/>
        <v>54</v>
      </c>
      <c r="I90">
        <f t="shared" si="19"/>
        <v>60</v>
      </c>
      <c r="J90">
        <f t="shared" si="21"/>
        <v>1424</v>
      </c>
      <c r="K90">
        <f>IF(OR(C90=6, C90 =7), 1, 0)</f>
        <v>1</v>
      </c>
      <c r="L90">
        <f t="shared" si="16"/>
        <v>100</v>
      </c>
      <c r="M90">
        <f t="shared" si="20"/>
        <v>100</v>
      </c>
      <c r="N90">
        <f t="shared" si="17"/>
        <v>0</v>
      </c>
    </row>
    <row r="91" spans="1:14" x14ac:dyDescent="0.35">
      <c r="A91">
        <v>90</v>
      </c>
      <c r="B91" s="1">
        <v>41841</v>
      </c>
      <c r="C91" s="3">
        <f t="shared" si="13"/>
        <v>1</v>
      </c>
      <c r="D91" s="3">
        <f t="shared" si="22"/>
        <v>0</v>
      </c>
      <c r="E91">
        <f t="shared" si="12"/>
        <v>0.44</v>
      </c>
      <c r="F91">
        <f t="shared" si="14"/>
        <v>0.44</v>
      </c>
      <c r="G91">
        <f t="shared" si="15"/>
        <v>327.36</v>
      </c>
      <c r="H91">
        <f t="shared" si="18"/>
        <v>54</v>
      </c>
      <c r="I91">
        <f t="shared" si="19"/>
        <v>60</v>
      </c>
      <c r="J91">
        <f t="shared" si="21"/>
        <v>1384</v>
      </c>
      <c r="K91">
        <f>IF(OR(C91=6, C91 =7), 1, 0)</f>
        <v>0</v>
      </c>
      <c r="L91">
        <f t="shared" si="16"/>
        <v>36</v>
      </c>
      <c r="M91">
        <f t="shared" si="20"/>
        <v>36</v>
      </c>
      <c r="N91">
        <f t="shared" si="17"/>
        <v>0</v>
      </c>
    </row>
    <row r="92" spans="1:14" x14ac:dyDescent="0.35">
      <c r="A92">
        <v>91</v>
      </c>
      <c r="B92" s="1">
        <v>41842</v>
      </c>
      <c r="C92" s="3">
        <f t="shared" si="13"/>
        <v>2</v>
      </c>
      <c r="D92" s="3">
        <f t="shared" si="22"/>
        <v>0</v>
      </c>
      <c r="E92">
        <f t="shared" si="12"/>
        <v>0.44</v>
      </c>
      <c r="F92">
        <f t="shared" si="14"/>
        <v>0.44</v>
      </c>
      <c r="G92">
        <f t="shared" si="15"/>
        <v>327.36</v>
      </c>
      <c r="H92">
        <f t="shared" si="18"/>
        <v>54</v>
      </c>
      <c r="I92">
        <f t="shared" si="19"/>
        <v>54</v>
      </c>
      <c r="J92">
        <f t="shared" si="21"/>
        <v>1402</v>
      </c>
      <c r="K92">
        <f>IF(OR(C92=6, C92 =7), 1, 0)</f>
        <v>0</v>
      </c>
      <c r="L92">
        <f t="shared" si="16"/>
        <v>36</v>
      </c>
      <c r="M92">
        <f t="shared" si="20"/>
        <v>36</v>
      </c>
      <c r="N92">
        <f t="shared" si="17"/>
        <v>0</v>
      </c>
    </row>
    <row r="93" spans="1:14" x14ac:dyDescent="0.35">
      <c r="A93">
        <v>92</v>
      </c>
      <c r="B93" s="1">
        <v>41843</v>
      </c>
      <c r="C93" s="3">
        <f t="shared" si="13"/>
        <v>3</v>
      </c>
      <c r="D93" s="3">
        <f t="shared" si="22"/>
        <v>1</v>
      </c>
      <c r="E93">
        <f t="shared" si="12"/>
        <v>0.4</v>
      </c>
      <c r="F93">
        <f t="shared" si="14"/>
        <v>0.4</v>
      </c>
      <c r="G93">
        <f t="shared" si="15"/>
        <v>297.60000000000002</v>
      </c>
      <c r="H93">
        <f t="shared" si="18"/>
        <v>54</v>
      </c>
      <c r="I93">
        <f t="shared" si="19"/>
        <v>54</v>
      </c>
      <c r="J93">
        <f t="shared" si="21"/>
        <v>1420</v>
      </c>
      <c r="K93">
        <f>IF(OR(C93=6, C93 =7), 1, 0)</f>
        <v>0</v>
      </c>
      <c r="L93">
        <f t="shared" si="16"/>
        <v>36</v>
      </c>
      <c r="M93">
        <f t="shared" si="20"/>
        <v>36</v>
      </c>
      <c r="N93">
        <f t="shared" si="17"/>
        <v>0</v>
      </c>
    </row>
    <row r="94" spans="1:14" x14ac:dyDescent="0.35">
      <c r="A94">
        <v>93</v>
      </c>
      <c r="B94" s="1">
        <v>41844</v>
      </c>
      <c r="C94" s="3">
        <f t="shared" si="13"/>
        <v>4</v>
      </c>
      <c r="D94" s="3">
        <f t="shared" si="22"/>
        <v>0</v>
      </c>
      <c r="E94">
        <f t="shared" si="12"/>
        <v>0.4</v>
      </c>
      <c r="F94">
        <f t="shared" si="14"/>
        <v>0.4</v>
      </c>
      <c r="G94">
        <f t="shared" si="15"/>
        <v>297.60000000000002</v>
      </c>
      <c r="H94">
        <f t="shared" si="18"/>
        <v>49</v>
      </c>
      <c r="I94">
        <f t="shared" si="19"/>
        <v>54</v>
      </c>
      <c r="J94">
        <f t="shared" si="21"/>
        <v>1438</v>
      </c>
      <c r="K94">
        <f>IF(OR(C94=6, C94 =7), 1, 0)</f>
        <v>0</v>
      </c>
      <c r="L94">
        <f t="shared" si="16"/>
        <v>36</v>
      </c>
      <c r="M94">
        <f t="shared" si="20"/>
        <v>36</v>
      </c>
      <c r="N94">
        <f t="shared" si="17"/>
        <v>0</v>
      </c>
    </row>
    <row r="95" spans="1:14" x14ac:dyDescent="0.35">
      <c r="A95">
        <v>94</v>
      </c>
      <c r="B95" s="1">
        <v>41845</v>
      </c>
      <c r="C95" s="3">
        <f t="shared" si="13"/>
        <v>5</v>
      </c>
      <c r="D95" s="3">
        <f t="shared" si="22"/>
        <v>0</v>
      </c>
      <c r="E95">
        <f t="shared" si="12"/>
        <v>0.4</v>
      </c>
      <c r="F95">
        <f t="shared" si="14"/>
        <v>0.4</v>
      </c>
      <c r="G95">
        <f t="shared" si="15"/>
        <v>297.60000000000002</v>
      </c>
      <c r="H95">
        <f t="shared" si="18"/>
        <v>49</v>
      </c>
      <c r="I95">
        <f t="shared" si="19"/>
        <v>54</v>
      </c>
      <c r="J95">
        <f t="shared" si="21"/>
        <v>1456</v>
      </c>
      <c r="K95">
        <f>IF(OR(C95=6, C95 =7), 1, 0)</f>
        <v>0</v>
      </c>
      <c r="L95">
        <f t="shared" si="16"/>
        <v>36</v>
      </c>
      <c r="M95">
        <f t="shared" si="20"/>
        <v>36</v>
      </c>
      <c r="N95">
        <f t="shared" si="17"/>
        <v>0</v>
      </c>
    </row>
    <row r="96" spans="1:14" x14ac:dyDescent="0.35">
      <c r="A96">
        <v>95</v>
      </c>
      <c r="B96" s="1">
        <v>41846</v>
      </c>
      <c r="C96" s="3">
        <f t="shared" si="13"/>
        <v>6</v>
      </c>
      <c r="D96" s="3">
        <f t="shared" si="22"/>
        <v>0</v>
      </c>
      <c r="E96">
        <f t="shared" si="12"/>
        <v>0.4</v>
      </c>
      <c r="F96">
        <f t="shared" si="14"/>
        <v>0.4</v>
      </c>
      <c r="G96">
        <f t="shared" si="15"/>
        <v>297.60000000000002</v>
      </c>
      <c r="H96">
        <f t="shared" si="18"/>
        <v>49</v>
      </c>
      <c r="I96">
        <f t="shared" si="19"/>
        <v>54</v>
      </c>
      <c r="J96">
        <f t="shared" si="21"/>
        <v>1474</v>
      </c>
      <c r="K96">
        <f>IF(OR(C96=6, C96 =7), 1, 0)</f>
        <v>1</v>
      </c>
      <c r="L96">
        <f t="shared" si="16"/>
        <v>100</v>
      </c>
      <c r="M96">
        <f t="shared" si="20"/>
        <v>100</v>
      </c>
      <c r="N96">
        <f t="shared" si="17"/>
        <v>0</v>
      </c>
    </row>
    <row r="97" spans="1:14" x14ac:dyDescent="0.35">
      <c r="A97">
        <v>96</v>
      </c>
      <c r="B97" s="1">
        <v>41847</v>
      </c>
      <c r="C97" s="3">
        <f t="shared" si="13"/>
        <v>7</v>
      </c>
      <c r="D97" s="3">
        <f t="shared" si="22"/>
        <v>0</v>
      </c>
      <c r="E97">
        <f t="shared" si="12"/>
        <v>0.4</v>
      </c>
      <c r="F97">
        <f t="shared" si="14"/>
        <v>0.4</v>
      </c>
      <c r="G97">
        <f t="shared" si="15"/>
        <v>297.60000000000002</v>
      </c>
      <c r="H97">
        <f t="shared" si="18"/>
        <v>49</v>
      </c>
      <c r="I97">
        <f t="shared" si="19"/>
        <v>54</v>
      </c>
      <c r="J97">
        <f t="shared" si="21"/>
        <v>1428</v>
      </c>
      <c r="K97">
        <f>IF(OR(C97=6, C97 =7), 1, 0)</f>
        <v>1</v>
      </c>
      <c r="L97">
        <f t="shared" si="16"/>
        <v>100</v>
      </c>
      <c r="M97">
        <f t="shared" si="20"/>
        <v>100</v>
      </c>
      <c r="N97">
        <f t="shared" si="17"/>
        <v>0</v>
      </c>
    </row>
    <row r="98" spans="1:14" x14ac:dyDescent="0.35">
      <c r="A98">
        <v>97</v>
      </c>
      <c r="B98" s="1">
        <v>41848</v>
      </c>
      <c r="C98" s="3">
        <f t="shared" si="13"/>
        <v>1</v>
      </c>
      <c r="D98" s="3">
        <f t="shared" si="22"/>
        <v>0</v>
      </c>
      <c r="E98">
        <f t="shared" si="12"/>
        <v>0.4</v>
      </c>
      <c r="F98">
        <f t="shared" si="14"/>
        <v>0.4</v>
      </c>
      <c r="G98">
        <f t="shared" si="15"/>
        <v>297.60000000000002</v>
      </c>
      <c r="H98">
        <f t="shared" si="18"/>
        <v>49</v>
      </c>
      <c r="I98">
        <f t="shared" si="19"/>
        <v>54</v>
      </c>
      <c r="J98">
        <f t="shared" si="21"/>
        <v>1382</v>
      </c>
      <c r="K98">
        <f>IF(OR(C98=6, C98 =7), 1, 0)</f>
        <v>0</v>
      </c>
      <c r="L98">
        <f t="shared" si="16"/>
        <v>36</v>
      </c>
      <c r="M98">
        <f t="shared" si="20"/>
        <v>36</v>
      </c>
      <c r="N98">
        <f t="shared" si="17"/>
        <v>0</v>
      </c>
    </row>
    <row r="99" spans="1:14" x14ac:dyDescent="0.35">
      <c r="A99">
        <v>98</v>
      </c>
      <c r="B99" s="1">
        <v>41849</v>
      </c>
      <c r="C99" s="3">
        <f t="shared" si="13"/>
        <v>2</v>
      </c>
      <c r="D99" s="3">
        <f t="shared" si="22"/>
        <v>0</v>
      </c>
      <c r="E99">
        <f t="shared" si="12"/>
        <v>0.4</v>
      </c>
      <c r="F99">
        <f t="shared" si="14"/>
        <v>0.4</v>
      </c>
      <c r="G99">
        <f t="shared" si="15"/>
        <v>297.60000000000002</v>
      </c>
      <c r="H99">
        <f t="shared" si="18"/>
        <v>49</v>
      </c>
      <c r="I99">
        <f t="shared" si="19"/>
        <v>49</v>
      </c>
      <c r="J99">
        <f t="shared" si="21"/>
        <v>1395</v>
      </c>
      <c r="K99">
        <f>IF(OR(C99=6, C99 =7), 1, 0)</f>
        <v>0</v>
      </c>
      <c r="L99">
        <f t="shared" si="16"/>
        <v>36</v>
      </c>
      <c r="M99">
        <f t="shared" si="20"/>
        <v>36</v>
      </c>
      <c r="N99">
        <f t="shared" si="17"/>
        <v>0</v>
      </c>
    </row>
    <row r="100" spans="1:14" x14ac:dyDescent="0.35">
      <c r="A100">
        <v>99</v>
      </c>
      <c r="B100" s="1">
        <v>41850</v>
      </c>
      <c r="C100" s="3">
        <f t="shared" si="13"/>
        <v>3</v>
      </c>
      <c r="D100" s="3">
        <f t="shared" si="22"/>
        <v>1</v>
      </c>
      <c r="E100">
        <f t="shared" si="12"/>
        <v>0.36</v>
      </c>
      <c r="F100">
        <f t="shared" si="14"/>
        <v>0.36</v>
      </c>
      <c r="G100">
        <f t="shared" si="15"/>
        <v>267.83999999999997</v>
      </c>
      <c r="H100">
        <f t="shared" si="18"/>
        <v>49</v>
      </c>
      <c r="I100">
        <f t="shared" si="19"/>
        <v>49</v>
      </c>
      <c r="J100">
        <f t="shared" si="21"/>
        <v>1408</v>
      </c>
      <c r="K100">
        <f>IF(OR(C100=6, C100 =7), 1, 0)</f>
        <v>0</v>
      </c>
      <c r="L100">
        <f t="shared" si="16"/>
        <v>36</v>
      </c>
      <c r="M100">
        <f t="shared" si="20"/>
        <v>36</v>
      </c>
      <c r="N100">
        <f t="shared" si="17"/>
        <v>0</v>
      </c>
    </row>
    <row r="101" spans="1:14" x14ac:dyDescent="0.35">
      <c r="A101">
        <v>100</v>
      </c>
      <c r="B101" s="1">
        <v>41851</v>
      </c>
      <c r="C101" s="3">
        <f t="shared" si="13"/>
        <v>4</v>
      </c>
      <c r="D101" s="3">
        <f t="shared" si="22"/>
        <v>0</v>
      </c>
      <c r="E101">
        <f t="shared" si="12"/>
        <v>0.36</v>
      </c>
      <c r="F101">
        <f t="shared" si="14"/>
        <v>0.36</v>
      </c>
      <c r="G101">
        <f t="shared" si="15"/>
        <v>267.83999999999997</v>
      </c>
      <c r="H101">
        <f t="shared" si="18"/>
        <v>44</v>
      </c>
      <c r="I101">
        <f t="shared" si="19"/>
        <v>49</v>
      </c>
      <c r="J101">
        <f t="shared" si="21"/>
        <v>1421</v>
      </c>
      <c r="K101">
        <f>IF(OR(C101=6, C101 =7), 1, 0)</f>
        <v>0</v>
      </c>
      <c r="L101">
        <f t="shared" si="16"/>
        <v>36</v>
      </c>
      <c r="M101">
        <f t="shared" si="20"/>
        <v>36</v>
      </c>
      <c r="N101">
        <f t="shared" si="17"/>
        <v>0</v>
      </c>
    </row>
    <row r="102" spans="1:14" x14ac:dyDescent="0.35">
      <c r="A102">
        <v>101</v>
      </c>
      <c r="B102" s="1">
        <v>41852</v>
      </c>
      <c r="C102" s="3">
        <f t="shared" si="13"/>
        <v>5</v>
      </c>
      <c r="D102" s="3">
        <f t="shared" si="22"/>
        <v>0</v>
      </c>
      <c r="E102">
        <f t="shared" si="12"/>
        <v>0.36</v>
      </c>
      <c r="F102">
        <f t="shared" si="14"/>
        <v>0.36</v>
      </c>
      <c r="G102">
        <f t="shared" si="15"/>
        <v>267.83999999999997</v>
      </c>
      <c r="H102">
        <f t="shared" si="18"/>
        <v>44</v>
      </c>
      <c r="I102">
        <f t="shared" si="19"/>
        <v>49</v>
      </c>
      <c r="J102">
        <f t="shared" si="21"/>
        <v>1434</v>
      </c>
      <c r="K102">
        <f>IF(OR(C102=6, C102 =7), 1, 0)</f>
        <v>0</v>
      </c>
      <c r="L102">
        <f t="shared" si="16"/>
        <v>36</v>
      </c>
      <c r="M102">
        <f t="shared" si="20"/>
        <v>36</v>
      </c>
      <c r="N102">
        <f t="shared" si="17"/>
        <v>0</v>
      </c>
    </row>
    <row r="103" spans="1:14" x14ac:dyDescent="0.35">
      <c r="A103">
        <v>102</v>
      </c>
      <c r="B103" s="1">
        <v>41853</v>
      </c>
      <c r="C103" s="3">
        <f t="shared" si="13"/>
        <v>6</v>
      </c>
      <c r="D103" s="3">
        <f t="shared" si="22"/>
        <v>0</v>
      </c>
      <c r="E103">
        <f t="shared" si="12"/>
        <v>0.36</v>
      </c>
      <c r="F103">
        <f t="shared" si="14"/>
        <v>0.36</v>
      </c>
      <c r="G103">
        <f t="shared" si="15"/>
        <v>267.83999999999997</v>
      </c>
      <c r="H103">
        <f t="shared" si="18"/>
        <v>44</v>
      </c>
      <c r="I103">
        <f t="shared" si="19"/>
        <v>49</v>
      </c>
      <c r="J103">
        <f t="shared" si="21"/>
        <v>1447</v>
      </c>
      <c r="K103">
        <f>IF(OR(C103=6, C103 =7), 1, 0)</f>
        <v>1</v>
      </c>
      <c r="L103">
        <f t="shared" si="16"/>
        <v>100</v>
      </c>
      <c r="M103">
        <f t="shared" si="20"/>
        <v>100</v>
      </c>
      <c r="N103">
        <f t="shared" si="17"/>
        <v>0</v>
      </c>
    </row>
    <row r="104" spans="1:14" x14ac:dyDescent="0.35">
      <c r="A104">
        <v>103</v>
      </c>
      <c r="B104" s="1">
        <v>41854</v>
      </c>
      <c r="C104" s="3">
        <f t="shared" si="13"/>
        <v>7</v>
      </c>
      <c r="D104" s="3">
        <f t="shared" si="22"/>
        <v>0</v>
      </c>
      <c r="E104">
        <f t="shared" si="12"/>
        <v>0.36</v>
      </c>
      <c r="F104">
        <f t="shared" si="14"/>
        <v>0.36</v>
      </c>
      <c r="G104">
        <f t="shared" si="15"/>
        <v>267.83999999999997</v>
      </c>
      <c r="H104">
        <f t="shared" si="18"/>
        <v>44</v>
      </c>
      <c r="I104">
        <f t="shared" si="19"/>
        <v>49</v>
      </c>
      <c r="J104">
        <f t="shared" si="21"/>
        <v>1396</v>
      </c>
      <c r="K104">
        <f>IF(OR(C104=6, C104 =7), 1, 0)</f>
        <v>1</v>
      </c>
      <c r="L104">
        <f t="shared" si="16"/>
        <v>100</v>
      </c>
      <c r="M104">
        <f t="shared" si="20"/>
        <v>100</v>
      </c>
      <c r="N104">
        <f t="shared" si="17"/>
        <v>0</v>
      </c>
    </row>
    <row r="105" spans="1:14" x14ac:dyDescent="0.35">
      <c r="A105">
        <v>104</v>
      </c>
      <c r="B105" s="1">
        <v>41855</v>
      </c>
      <c r="C105" s="3">
        <f t="shared" si="13"/>
        <v>1</v>
      </c>
      <c r="D105" s="3">
        <f t="shared" si="22"/>
        <v>0</v>
      </c>
      <c r="E105">
        <f t="shared" si="12"/>
        <v>0.36</v>
      </c>
      <c r="F105">
        <f t="shared" si="14"/>
        <v>0.36</v>
      </c>
      <c r="G105">
        <f t="shared" si="15"/>
        <v>267.83999999999997</v>
      </c>
      <c r="H105">
        <f t="shared" si="18"/>
        <v>44</v>
      </c>
      <c r="I105">
        <f t="shared" si="19"/>
        <v>49</v>
      </c>
      <c r="J105">
        <f t="shared" si="21"/>
        <v>1345</v>
      </c>
      <c r="K105">
        <f>IF(OR(C105=6, C105 =7), 1, 0)</f>
        <v>0</v>
      </c>
      <c r="L105">
        <f t="shared" si="16"/>
        <v>36</v>
      </c>
      <c r="M105">
        <f t="shared" si="20"/>
        <v>36</v>
      </c>
      <c r="N105">
        <f t="shared" si="17"/>
        <v>0</v>
      </c>
    </row>
    <row r="106" spans="1:14" x14ac:dyDescent="0.35">
      <c r="A106">
        <v>105</v>
      </c>
      <c r="B106" s="1">
        <v>41856</v>
      </c>
      <c r="C106" s="3">
        <f t="shared" si="13"/>
        <v>2</v>
      </c>
      <c r="D106" s="3">
        <f t="shared" si="22"/>
        <v>0</v>
      </c>
      <c r="E106">
        <f t="shared" si="12"/>
        <v>0.36</v>
      </c>
      <c r="F106">
        <f t="shared" si="14"/>
        <v>0.36</v>
      </c>
      <c r="G106">
        <f t="shared" si="15"/>
        <v>267.83999999999997</v>
      </c>
      <c r="H106">
        <f t="shared" si="18"/>
        <v>44</v>
      </c>
      <c r="I106">
        <f t="shared" si="19"/>
        <v>44</v>
      </c>
      <c r="J106">
        <f t="shared" si="21"/>
        <v>1353</v>
      </c>
      <c r="K106">
        <f>IF(OR(C106=6, C106 =7), 1, 0)</f>
        <v>0</v>
      </c>
      <c r="L106">
        <f t="shared" si="16"/>
        <v>36</v>
      </c>
      <c r="M106">
        <f t="shared" si="20"/>
        <v>36</v>
      </c>
      <c r="N106">
        <f t="shared" si="17"/>
        <v>0</v>
      </c>
    </row>
    <row r="107" spans="1:14" x14ac:dyDescent="0.35">
      <c r="A107">
        <v>106</v>
      </c>
      <c r="B107" s="1">
        <v>41857</v>
      </c>
      <c r="C107" s="3">
        <f t="shared" si="13"/>
        <v>3</v>
      </c>
      <c r="D107" s="3">
        <f t="shared" si="22"/>
        <v>1</v>
      </c>
      <c r="E107">
        <f t="shared" si="12"/>
        <v>0.32</v>
      </c>
      <c r="F107">
        <f t="shared" si="14"/>
        <v>0.32</v>
      </c>
      <c r="G107">
        <f t="shared" si="15"/>
        <v>238.08</v>
      </c>
      <c r="H107">
        <f t="shared" si="18"/>
        <v>44</v>
      </c>
      <c r="I107">
        <f t="shared" si="19"/>
        <v>44</v>
      </c>
      <c r="J107">
        <f t="shared" si="21"/>
        <v>1361</v>
      </c>
      <c r="K107">
        <f>IF(OR(C107=6, C107 =7), 1, 0)</f>
        <v>0</v>
      </c>
      <c r="L107">
        <f t="shared" si="16"/>
        <v>36</v>
      </c>
      <c r="M107">
        <f t="shared" si="20"/>
        <v>36</v>
      </c>
      <c r="N107">
        <f t="shared" si="17"/>
        <v>0</v>
      </c>
    </row>
    <row r="108" spans="1:14" x14ac:dyDescent="0.35">
      <c r="A108">
        <v>107</v>
      </c>
      <c r="B108" s="1">
        <v>41858</v>
      </c>
      <c r="C108" s="3">
        <f t="shared" si="13"/>
        <v>4</v>
      </c>
      <c r="D108" s="3">
        <f t="shared" si="22"/>
        <v>0</v>
      </c>
      <c r="E108">
        <f t="shared" si="12"/>
        <v>0.32</v>
      </c>
      <c r="F108">
        <f t="shared" si="14"/>
        <v>0.32</v>
      </c>
      <c r="G108">
        <f t="shared" si="15"/>
        <v>238.08</v>
      </c>
      <c r="H108">
        <f t="shared" si="18"/>
        <v>39</v>
      </c>
      <c r="I108">
        <f t="shared" si="19"/>
        <v>44</v>
      </c>
      <c r="J108">
        <f t="shared" si="21"/>
        <v>1369</v>
      </c>
      <c r="K108">
        <f>IF(OR(C108=6, C108 =7), 1, 0)</f>
        <v>0</v>
      </c>
      <c r="L108">
        <f t="shared" si="16"/>
        <v>36</v>
      </c>
      <c r="M108">
        <f t="shared" si="20"/>
        <v>36</v>
      </c>
      <c r="N108">
        <f t="shared" si="17"/>
        <v>0</v>
      </c>
    </row>
    <row r="109" spans="1:14" x14ac:dyDescent="0.35">
      <c r="A109">
        <v>108</v>
      </c>
      <c r="B109" s="1">
        <v>41859</v>
      </c>
      <c r="C109" s="3">
        <f t="shared" si="13"/>
        <v>5</v>
      </c>
      <c r="D109" s="3">
        <f t="shared" si="22"/>
        <v>0</v>
      </c>
      <c r="E109">
        <f t="shared" si="12"/>
        <v>0.32</v>
      </c>
      <c r="F109">
        <f t="shared" si="14"/>
        <v>0.32</v>
      </c>
      <c r="G109">
        <f t="shared" si="15"/>
        <v>238.08</v>
      </c>
      <c r="H109">
        <f t="shared" si="18"/>
        <v>39</v>
      </c>
      <c r="I109">
        <f t="shared" si="19"/>
        <v>44</v>
      </c>
      <c r="J109">
        <f t="shared" si="21"/>
        <v>1377</v>
      </c>
      <c r="K109">
        <f>IF(OR(C109=6, C109 =7), 1, 0)</f>
        <v>0</v>
      </c>
      <c r="L109">
        <f t="shared" si="16"/>
        <v>36</v>
      </c>
      <c r="M109">
        <f t="shared" si="20"/>
        <v>36</v>
      </c>
      <c r="N109">
        <f t="shared" si="17"/>
        <v>0</v>
      </c>
    </row>
    <row r="110" spans="1:14" x14ac:dyDescent="0.35">
      <c r="A110">
        <v>109</v>
      </c>
      <c r="B110" s="1">
        <v>41860</v>
      </c>
      <c r="C110" s="3">
        <f t="shared" si="13"/>
        <v>6</v>
      </c>
      <c r="D110" s="3">
        <f t="shared" si="22"/>
        <v>0</v>
      </c>
      <c r="E110">
        <f t="shared" si="12"/>
        <v>0.32</v>
      </c>
      <c r="F110">
        <f t="shared" si="14"/>
        <v>0.32</v>
      </c>
      <c r="G110">
        <f t="shared" si="15"/>
        <v>238.08</v>
      </c>
      <c r="H110">
        <f t="shared" si="18"/>
        <v>39</v>
      </c>
      <c r="I110">
        <f t="shared" si="19"/>
        <v>44</v>
      </c>
      <c r="J110">
        <f t="shared" si="21"/>
        <v>1385</v>
      </c>
      <c r="K110">
        <f>IF(OR(C110=6, C110 =7), 1, 0)</f>
        <v>1</v>
      </c>
      <c r="L110">
        <f t="shared" si="16"/>
        <v>100</v>
      </c>
      <c r="M110">
        <f t="shared" si="20"/>
        <v>100</v>
      </c>
      <c r="N110">
        <f t="shared" si="17"/>
        <v>0</v>
      </c>
    </row>
    <row r="111" spans="1:14" x14ac:dyDescent="0.35">
      <c r="A111">
        <v>110</v>
      </c>
      <c r="B111" s="1">
        <v>41861</v>
      </c>
      <c r="C111" s="3">
        <f t="shared" si="13"/>
        <v>7</v>
      </c>
      <c r="D111" s="3">
        <f t="shared" si="22"/>
        <v>0</v>
      </c>
      <c r="E111">
        <f t="shared" si="12"/>
        <v>0.32</v>
      </c>
      <c r="F111">
        <f t="shared" si="14"/>
        <v>0.32</v>
      </c>
      <c r="G111">
        <f t="shared" si="15"/>
        <v>238.08</v>
      </c>
      <c r="H111">
        <f t="shared" si="18"/>
        <v>39</v>
      </c>
      <c r="I111">
        <f t="shared" si="19"/>
        <v>44</v>
      </c>
      <c r="J111">
        <f t="shared" si="21"/>
        <v>1329</v>
      </c>
      <c r="K111">
        <f>IF(OR(C111=6, C111 =7), 1, 0)</f>
        <v>1</v>
      </c>
      <c r="L111">
        <f t="shared" si="16"/>
        <v>100</v>
      </c>
      <c r="M111">
        <f t="shared" si="20"/>
        <v>100</v>
      </c>
      <c r="N111">
        <f t="shared" si="17"/>
        <v>0</v>
      </c>
    </row>
    <row r="112" spans="1:14" x14ac:dyDescent="0.35">
      <c r="A112">
        <v>111</v>
      </c>
      <c r="B112" s="1">
        <v>41862</v>
      </c>
      <c r="C112" s="3">
        <f t="shared" si="13"/>
        <v>1</v>
      </c>
      <c r="D112" s="3">
        <f t="shared" si="22"/>
        <v>0</v>
      </c>
      <c r="E112">
        <f t="shared" si="12"/>
        <v>0.32</v>
      </c>
      <c r="F112">
        <f t="shared" si="14"/>
        <v>0.32</v>
      </c>
      <c r="G112">
        <f t="shared" si="15"/>
        <v>238.08</v>
      </c>
      <c r="H112">
        <f t="shared" si="18"/>
        <v>39</v>
      </c>
      <c r="I112">
        <f t="shared" si="19"/>
        <v>44</v>
      </c>
      <c r="J112">
        <f t="shared" si="21"/>
        <v>1273</v>
      </c>
      <c r="K112">
        <f>IF(OR(C112=6, C112 =7), 1, 0)</f>
        <v>0</v>
      </c>
      <c r="L112">
        <f t="shared" si="16"/>
        <v>36</v>
      </c>
      <c r="M112">
        <f t="shared" si="20"/>
        <v>36</v>
      </c>
      <c r="N112">
        <f t="shared" si="17"/>
        <v>0</v>
      </c>
    </row>
    <row r="113" spans="1:14" x14ac:dyDescent="0.35">
      <c r="A113">
        <v>112</v>
      </c>
      <c r="B113" s="1">
        <v>41863</v>
      </c>
      <c r="C113" s="3">
        <f t="shared" si="13"/>
        <v>2</v>
      </c>
      <c r="D113" s="3">
        <f t="shared" si="22"/>
        <v>0</v>
      </c>
      <c r="E113">
        <f t="shared" si="12"/>
        <v>0.32</v>
      </c>
      <c r="F113">
        <f t="shared" si="14"/>
        <v>0.32</v>
      </c>
      <c r="G113">
        <f t="shared" si="15"/>
        <v>238.08</v>
      </c>
      <c r="H113">
        <f t="shared" si="18"/>
        <v>39</v>
      </c>
      <c r="I113">
        <f t="shared" si="19"/>
        <v>39</v>
      </c>
      <c r="J113">
        <f t="shared" si="21"/>
        <v>1276</v>
      </c>
      <c r="K113">
        <f>IF(OR(C113=6, C113 =7), 1, 0)</f>
        <v>0</v>
      </c>
      <c r="L113">
        <f t="shared" si="16"/>
        <v>36</v>
      </c>
      <c r="M113">
        <f t="shared" si="20"/>
        <v>36</v>
      </c>
      <c r="N113">
        <f t="shared" si="17"/>
        <v>0</v>
      </c>
    </row>
    <row r="114" spans="1:14" x14ac:dyDescent="0.35">
      <c r="A114">
        <v>113</v>
      </c>
      <c r="B114" s="1">
        <v>41864</v>
      </c>
      <c r="C114" s="3">
        <f t="shared" si="13"/>
        <v>3</v>
      </c>
      <c r="D114" s="3">
        <f t="shared" si="22"/>
        <v>1</v>
      </c>
      <c r="E114">
        <f t="shared" si="12"/>
        <v>0.28999999999999998</v>
      </c>
      <c r="F114">
        <f t="shared" si="14"/>
        <v>0.28999999999999998</v>
      </c>
      <c r="G114">
        <f t="shared" si="15"/>
        <v>215.76</v>
      </c>
      <c r="H114">
        <f t="shared" si="18"/>
        <v>39</v>
      </c>
      <c r="I114">
        <f t="shared" si="19"/>
        <v>39</v>
      </c>
      <c r="J114">
        <f t="shared" si="21"/>
        <v>1279</v>
      </c>
      <c r="K114">
        <f>IF(OR(C114=6, C114 =7), 1, 0)</f>
        <v>0</v>
      </c>
      <c r="L114">
        <f t="shared" si="16"/>
        <v>36</v>
      </c>
      <c r="M114">
        <f t="shared" si="20"/>
        <v>36</v>
      </c>
      <c r="N114">
        <f t="shared" si="17"/>
        <v>0</v>
      </c>
    </row>
    <row r="115" spans="1:14" x14ac:dyDescent="0.35">
      <c r="A115">
        <v>114</v>
      </c>
      <c r="B115" s="1">
        <v>41865</v>
      </c>
      <c r="C115" s="3">
        <f t="shared" si="13"/>
        <v>4</v>
      </c>
      <c r="D115" s="3">
        <f t="shared" si="22"/>
        <v>0</v>
      </c>
      <c r="E115">
        <f t="shared" si="12"/>
        <v>0.28999999999999998</v>
      </c>
      <c r="F115">
        <f t="shared" si="14"/>
        <v>0.28999999999999998</v>
      </c>
      <c r="G115">
        <f t="shared" si="15"/>
        <v>215.76</v>
      </c>
      <c r="H115">
        <f t="shared" si="18"/>
        <v>35</v>
      </c>
      <c r="I115">
        <f t="shared" si="19"/>
        <v>39</v>
      </c>
      <c r="J115">
        <f t="shared" si="21"/>
        <v>1282</v>
      </c>
      <c r="K115">
        <f>IF(OR(C115=6, C115 =7), 1, 0)</f>
        <v>0</v>
      </c>
      <c r="L115">
        <f t="shared" si="16"/>
        <v>36</v>
      </c>
      <c r="M115">
        <f t="shared" si="20"/>
        <v>36</v>
      </c>
      <c r="N115">
        <f t="shared" si="17"/>
        <v>0</v>
      </c>
    </row>
    <row r="116" spans="1:14" x14ac:dyDescent="0.35">
      <c r="A116">
        <v>115</v>
      </c>
      <c r="B116" s="1">
        <v>41866</v>
      </c>
      <c r="C116" s="3">
        <f t="shared" si="13"/>
        <v>5</v>
      </c>
      <c r="D116" s="3">
        <f t="shared" si="22"/>
        <v>0</v>
      </c>
      <c r="E116">
        <f t="shared" si="12"/>
        <v>0.28999999999999998</v>
      </c>
      <c r="F116">
        <f t="shared" si="14"/>
        <v>0.28999999999999998</v>
      </c>
      <c r="G116">
        <f t="shared" si="15"/>
        <v>215.76</v>
      </c>
      <c r="H116">
        <f t="shared" si="18"/>
        <v>35</v>
      </c>
      <c r="I116">
        <f t="shared" si="19"/>
        <v>39</v>
      </c>
      <c r="J116">
        <f t="shared" si="21"/>
        <v>1285</v>
      </c>
      <c r="K116">
        <f>IF(OR(C116=6, C116 =7), 1, 0)</f>
        <v>0</v>
      </c>
      <c r="L116">
        <f t="shared" si="16"/>
        <v>36</v>
      </c>
      <c r="M116">
        <f t="shared" si="20"/>
        <v>36</v>
      </c>
      <c r="N116">
        <f t="shared" si="17"/>
        <v>0</v>
      </c>
    </row>
    <row r="117" spans="1:14" x14ac:dyDescent="0.35">
      <c r="A117">
        <v>116</v>
      </c>
      <c r="B117" s="1">
        <v>41867</v>
      </c>
      <c r="C117" s="3">
        <f t="shared" si="13"/>
        <v>6</v>
      </c>
      <c r="D117" s="3">
        <f t="shared" si="22"/>
        <v>0</v>
      </c>
      <c r="E117">
        <f t="shared" si="12"/>
        <v>0.28999999999999998</v>
      </c>
      <c r="F117">
        <f t="shared" si="14"/>
        <v>0.28999999999999998</v>
      </c>
      <c r="G117">
        <f t="shared" si="15"/>
        <v>215.76</v>
      </c>
      <c r="H117">
        <f t="shared" si="18"/>
        <v>35</v>
      </c>
      <c r="I117">
        <f t="shared" si="19"/>
        <v>39</v>
      </c>
      <c r="J117">
        <f t="shared" si="21"/>
        <v>1288</v>
      </c>
      <c r="K117">
        <f>IF(OR(C117=6, C117 =7), 1, 0)</f>
        <v>1</v>
      </c>
      <c r="L117">
        <f t="shared" si="16"/>
        <v>100</v>
      </c>
      <c r="M117">
        <f t="shared" si="20"/>
        <v>100</v>
      </c>
      <c r="N117">
        <f t="shared" si="17"/>
        <v>0</v>
      </c>
    </row>
    <row r="118" spans="1:14" x14ac:dyDescent="0.35">
      <c r="A118">
        <v>117</v>
      </c>
      <c r="B118" s="1">
        <v>41868</v>
      </c>
      <c r="C118" s="3">
        <f t="shared" si="13"/>
        <v>7</v>
      </c>
      <c r="D118" s="3">
        <f t="shared" si="22"/>
        <v>0</v>
      </c>
      <c r="E118">
        <f t="shared" si="12"/>
        <v>0.28999999999999998</v>
      </c>
      <c r="F118">
        <f t="shared" si="14"/>
        <v>0.28999999999999998</v>
      </c>
      <c r="G118">
        <f t="shared" si="15"/>
        <v>215.76</v>
      </c>
      <c r="H118">
        <f t="shared" si="18"/>
        <v>35</v>
      </c>
      <c r="I118">
        <f t="shared" si="19"/>
        <v>39</v>
      </c>
      <c r="J118">
        <f t="shared" si="21"/>
        <v>1227</v>
      </c>
      <c r="K118">
        <f>IF(OR(C118=6, C118 =7), 1, 0)</f>
        <v>1</v>
      </c>
      <c r="L118">
        <f t="shared" si="16"/>
        <v>100</v>
      </c>
      <c r="M118">
        <f t="shared" si="20"/>
        <v>100</v>
      </c>
      <c r="N118">
        <f t="shared" si="17"/>
        <v>0</v>
      </c>
    </row>
    <row r="119" spans="1:14" x14ac:dyDescent="0.35">
      <c r="A119">
        <v>118</v>
      </c>
      <c r="B119" s="1">
        <v>41869</v>
      </c>
      <c r="C119" s="3">
        <f t="shared" si="13"/>
        <v>1</v>
      </c>
      <c r="D119" s="3">
        <f t="shared" si="22"/>
        <v>0</v>
      </c>
      <c r="E119">
        <f t="shared" si="12"/>
        <v>0.28999999999999998</v>
      </c>
      <c r="F119">
        <f t="shared" si="14"/>
        <v>0.28999999999999998</v>
      </c>
      <c r="G119">
        <f t="shared" si="15"/>
        <v>215.76</v>
      </c>
      <c r="H119">
        <f t="shared" si="18"/>
        <v>35</v>
      </c>
      <c r="I119">
        <f t="shared" si="19"/>
        <v>39</v>
      </c>
      <c r="J119">
        <f t="shared" si="21"/>
        <v>1166</v>
      </c>
      <c r="K119">
        <f>IF(OR(C119=6, C119 =7), 1, 0)</f>
        <v>0</v>
      </c>
      <c r="L119">
        <f t="shared" si="16"/>
        <v>36</v>
      </c>
      <c r="M119">
        <f t="shared" si="20"/>
        <v>36</v>
      </c>
      <c r="N119">
        <f t="shared" si="17"/>
        <v>0</v>
      </c>
    </row>
    <row r="120" spans="1:14" x14ac:dyDescent="0.35">
      <c r="A120">
        <v>119</v>
      </c>
      <c r="B120" s="1">
        <v>41870</v>
      </c>
      <c r="C120" s="3">
        <f t="shared" si="13"/>
        <v>2</v>
      </c>
      <c r="D120" s="3">
        <f t="shared" si="22"/>
        <v>0</v>
      </c>
      <c r="E120">
        <f t="shared" si="12"/>
        <v>0.28999999999999998</v>
      </c>
      <c r="F120">
        <f t="shared" si="14"/>
        <v>0.28999999999999998</v>
      </c>
      <c r="G120">
        <f t="shared" si="15"/>
        <v>215.76</v>
      </c>
      <c r="H120">
        <f t="shared" si="18"/>
        <v>35</v>
      </c>
      <c r="I120">
        <f t="shared" si="19"/>
        <v>35</v>
      </c>
      <c r="J120">
        <f t="shared" si="21"/>
        <v>1165</v>
      </c>
      <c r="K120">
        <f>IF(OR(C120=6, C120 =7), 1, 0)</f>
        <v>0</v>
      </c>
      <c r="L120">
        <f t="shared" si="16"/>
        <v>36</v>
      </c>
      <c r="M120">
        <f t="shared" si="20"/>
        <v>36</v>
      </c>
      <c r="N120">
        <f t="shared" si="17"/>
        <v>0</v>
      </c>
    </row>
    <row r="121" spans="1:14" x14ac:dyDescent="0.35">
      <c r="A121">
        <v>120</v>
      </c>
      <c r="B121" s="1">
        <v>41871</v>
      </c>
      <c r="C121" s="3">
        <f t="shared" si="13"/>
        <v>3</v>
      </c>
      <c r="D121" s="3">
        <f t="shared" si="22"/>
        <v>1</v>
      </c>
      <c r="E121">
        <f t="shared" si="12"/>
        <v>0.26</v>
      </c>
      <c r="F121">
        <f t="shared" si="14"/>
        <v>0.26</v>
      </c>
      <c r="G121">
        <f t="shared" si="15"/>
        <v>193.44</v>
      </c>
      <c r="H121">
        <f t="shared" si="18"/>
        <v>35</v>
      </c>
      <c r="I121">
        <f t="shared" si="19"/>
        <v>35</v>
      </c>
      <c r="J121">
        <f t="shared" si="21"/>
        <v>1164</v>
      </c>
      <c r="K121">
        <f>IF(OR(C121=6, C121 =7), 1, 0)</f>
        <v>0</v>
      </c>
      <c r="L121">
        <f t="shared" si="16"/>
        <v>36</v>
      </c>
      <c r="M121">
        <f t="shared" si="20"/>
        <v>36</v>
      </c>
      <c r="N121">
        <f t="shared" si="17"/>
        <v>0</v>
      </c>
    </row>
    <row r="122" spans="1:14" x14ac:dyDescent="0.35">
      <c r="A122">
        <v>121</v>
      </c>
      <c r="B122" s="1">
        <v>41872</v>
      </c>
      <c r="C122" s="3">
        <f t="shared" si="13"/>
        <v>4</v>
      </c>
      <c r="D122" s="3">
        <f t="shared" si="22"/>
        <v>0</v>
      </c>
      <c r="E122">
        <f t="shared" si="12"/>
        <v>0.26</v>
      </c>
      <c r="F122">
        <f t="shared" si="14"/>
        <v>0.26</v>
      </c>
      <c r="G122">
        <f t="shared" si="15"/>
        <v>193.44</v>
      </c>
      <c r="H122">
        <f t="shared" si="18"/>
        <v>32</v>
      </c>
      <c r="I122">
        <f t="shared" si="19"/>
        <v>35</v>
      </c>
      <c r="J122">
        <f t="shared" si="21"/>
        <v>1163</v>
      </c>
      <c r="K122">
        <f>IF(OR(C122=6, C122 =7), 1, 0)</f>
        <v>0</v>
      </c>
      <c r="L122">
        <f t="shared" si="16"/>
        <v>36</v>
      </c>
      <c r="M122">
        <f t="shared" si="20"/>
        <v>36</v>
      </c>
      <c r="N122">
        <f t="shared" si="17"/>
        <v>0</v>
      </c>
    </row>
    <row r="123" spans="1:14" x14ac:dyDescent="0.35">
      <c r="A123">
        <v>122</v>
      </c>
      <c r="B123" s="1">
        <v>41873</v>
      </c>
      <c r="C123" s="3">
        <f t="shared" si="13"/>
        <v>5</v>
      </c>
      <c r="D123" s="3">
        <f t="shared" si="22"/>
        <v>0</v>
      </c>
      <c r="E123">
        <f t="shared" si="12"/>
        <v>0.26</v>
      </c>
      <c r="F123">
        <f t="shared" si="14"/>
        <v>0.26</v>
      </c>
      <c r="G123">
        <f t="shared" si="15"/>
        <v>193.44</v>
      </c>
      <c r="H123">
        <f t="shared" si="18"/>
        <v>32</v>
      </c>
      <c r="I123">
        <f t="shared" si="19"/>
        <v>35</v>
      </c>
      <c r="J123">
        <f t="shared" si="21"/>
        <v>1162</v>
      </c>
      <c r="K123">
        <f>IF(OR(C123=6, C123 =7), 1, 0)</f>
        <v>0</v>
      </c>
      <c r="L123">
        <f t="shared" si="16"/>
        <v>36</v>
      </c>
      <c r="M123">
        <f t="shared" si="20"/>
        <v>36</v>
      </c>
      <c r="N123">
        <f t="shared" si="17"/>
        <v>0</v>
      </c>
    </row>
    <row r="124" spans="1:14" x14ac:dyDescent="0.35">
      <c r="A124">
        <v>123</v>
      </c>
      <c r="B124" s="1">
        <v>41874</v>
      </c>
      <c r="C124" s="3">
        <f t="shared" si="13"/>
        <v>6</v>
      </c>
      <c r="D124" s="3">
        <f t="shared" si="22"/>
        <v>0</v>
      </c>
      <c r="E124">
        <f t="shared" si="12"/>
        <v>0.26</v>
      </c>
      <c r="F124">
        <f t="shared" si="14"/>
        <v>0.26</v>
      </c>
      <c r="G124">
        <f t="shared" si="15"/>
        <v>193.44</v>
      </c>
      <c r="H124">
        <f t="shared" si="18"/>
        <v>32</v>
      </c>
      <c r="I124">
        <f t="shared" si="19"/>
        <v>35</v>
      </c>
      <c r="J124">
        <f t="shared" si="21"/>
        <v>1161</v>
      </c>
      <c r="K124">
        <f>IF(OR(C124=6, C124 =7), 1, 0)</f>
        <v>1</v>
      </c>
      <c r="L124">
        <f t="shared" si="16"/>
        <v>100</v>
      </c>
      <c r="M124">
        <f t="shared" si="20"/>
        <v>100</v>
      </c>
      <c r="N124">
        <f t="shared" si="17"/>
        <v>0</v>
      </c>
    </row>
    <row r="125" spans="1:14" x14ac:dyDescent="0.35">
      <c r="A125">
        <v>124</v>
      </c>
      <c r="B125" s="1">
        <v>41875</v>
      </c>
      <c r="C125" s="3">
        <f t="shared" si="13"/>
        <v>7</v>
      </c>
      <c r="D125" s="3">
        <f t="shared" si="22"/>
        <v>0</v>
      </c>
      <c r="E125">
        <f t="shared" si="12"/>
        <v>0.26</v>
      </c>
      <c r="F125">
        <f t="shared" si="14"/>
        <v>0.26</v>
      </c>
      <c r="G125">
        <f t="shared" si="15"/>
        <v>193.44</v>
      </c>
      <c r="H125">
        <f t="shared" si="18"/>
        <v>32</v>
      </c>
      <c r="I125">
        <f t="shared" si="19"/>
        <v>35</v>
      </c>
      <c r="J125">
        <f t="shared" si="21"/>
        <v>1096</v>
      </c>
      <c r="K125">
        <f>IF(OR(C125=6, C125 =7), 1, 0)</f>
        <v>1</v>
      </c>
      <c r="L125">
        <f t="shared" si="16"/>
        <v>100</v>
      </c>
      <c r="M125">
        <f t="shared" si="20"/>
        <v>100</v>
      </c>
      <c r="N125">
        <f t="shared" si="17"/>
        <v>0</v>
      </c>
    </row>
    <row r="126" spans="1:14" x14ac:dyDescent="0.35">
      <c r="A126">
        <v>125</v>
      </c>
      <c r="B126" s="1">
        <v>41876</v>
      </c>
      <c r="C126" s="3">
        <f t="shared" si="13"/>
        <v>1</v>
      </c>
      <c r="D126" s="3">
        <f t="shared" si="22"/>
        <v>0</v>
      </c>
      <c r="E126">
        <f t="shared" si="12"/>
        <v>0.26</v>
      </c>
      <c r="F126">
        <f t="shared" si="14"/>
        <v>0.26</v>
      </c>
      <c r="G126">
        <f t="shared" si="15"/>
        <v>193.44</v>
      </c>
      <c r="H126">
        <f t="shared" si="18"/>
        <v>32</v>
      </c>
      <c r="I126">
        <f t="shared" si="19"/>
        <v>35</v>
      </c>
      <c r="J126">
        <f t="shared" si="21"/>
        <v>1031</v>
      </c>
      <c r="K126">
        <f>IF(OR(C126=6, C126 =7), 1, 0)</f>
        <v>0</v>
      </c>
      <c r="L126">
        <f t="shared" si="16"/>
        <v>36</v>
      </c>
      <c r="M126">
        <f t="shared" si="20"/>
        <v>36</v>
      </c>
      <c r="N126">
        <f t="shared" si="17"/>
        <v>0</v>
      </c>
    </row>
    <row r="127" spans="1:14" x14ac:dyDescent="0.35">
      <c r="A127">
        <v>126</v>
      </c>
      <c r="B127" s="1">
        <v>41877</v>
      </c>
      <c r="C127" s="3">
        <f t="shared" si="13"/>
        <v>2</v>
      </c>
      <c r="D127" s="3">
        <f t="shared" si="22"/>
        <v>0</v>
      </c>
      <c r="E127">
        <f t="shared" si="12"/>
        <v>0.26</v>
      </c>
      <c r="F127">
        <f t="shared" si="14"/>
        <v>0.26</v>
      </c>
      <c r="G127">
        <f t="shared" si="15"/>
        <v>193.44</v>
      </c>
      <c r="H127">
        <f t="shared" si="18"/>
        <v>32</v>
      </c>
      <c r="I127">
        <f t="shared" si="19"/>
        <v>32</v>
      </c>
      <c r="J127">
        <f t="shared" si="21"/>
        <v>1027</v>
      </c>
      <c r="K127">
        <f>IF(OR(C127=6, C127 =7), 1, 0)</f>
        <v>0</v>
      </c>
      <c r="L127">
        <f t="shared" si="16"/>
        <v>36</v>
      </c>
      <c r="M127">
        <f t="shared" si="20"/>
        <v>36</v>
      </c>
      <c r="N127">
        <f t="shared" si="17"/>
        <v>0</v>
      </c>
    </row>
    <row r="128" spans="1:14" x14ac:dyDescent="0.35">
      <c r="A128">
        <v>127</v>
      </c>
      <c r="B128" s="1">
        <v>41878</v>
      </c>
      <c r="C128" s="3">
        <f t="shared" si="13"/>
        <v>3</v>
      </c>
      <c r="D128" s="3">
        <f t="shared" si="22"/>
        <v>1</v>
      </c>
      <c r="E128">
        <f t="shared" si="12"/>
        <v>0.23</v>
      </c>
      <c r="F128">
        <f t="shared" si="14"/>
        <v>0.23</v>
      </c>
      <c r="G128">
        <f t="shared" si="15"/>
        <v>171.12</v>
      </c>
      <c r="H128">
        <f t="shared" si="18"/>
        <v>32</v>
      </c>
      <c r="I128">
        <f t="shared" si="19"/>
        <v>32</v>
      </c>
      <c r="J128">
        <f t="shared" si="21"/>
        <v>1023</v>
      </c>
      <c r="K128">
        <f>IF(OR(C128=6, C128 =7), 1, 0)</f>
        <v>0</v>
      </c>
      <c r="L128">
        <f t="shared" si="16"/>
        <v>36</v>
      </c>
      <c r="M128">
        <f t="shared" si="20"/>
        <v>36</v>
      </c>
      <c r="N128">
        <f t="shared" si="17"/>
        <v>0</v>
      </c>
    </row>
    <row r="129" spans="1:14" x14ac:dyDescent="0.35">
      <c r="A129">
        <v>128</v>
      </c>
      <c r="B129" s="1">
        <v>41879</v>
      </c>
      <c r="C129" s="3">
        <f t="shared" si="13"/>
        <v>4</v>
      </c>
      <c r="D129" s="3">
        <f t="shared" si="22"/>
        <v>0</v>
      </c>
      <c r="E129">
        <f t="shared" si="12"/>
        <v>0.23</v>
      </c>
      <c r="F129">
        <f t="shared" si="14"/>
        <v>0.23</v>
      </c>
      <c r="G129">
        <f t="shared" si="15"/>
        <v>171.12</v>
      </c>
      <c r="H129">
        <f t="shared" si="18"/>
        <v>28</v>
      </c>
      <c r="I129">
        <f t="shared" si="19"/>
        <v>32</v>
      </c>
      <c r="J129">
        <f t="shared" si="21"/>
        <v>1019</v>
      </c>
      <c r="K129">
        <f>IF(OR(C129=6, C129 =7), 1, 0)</f>
        <v>0</v>
      </c>
      <c r="L129">
        <f t="shared" si="16"/>
        <v>36</v>
      </c>
      <c r="M129">
        <f t="shared" si="20"/>
        <v>36</v>
      </c>
      <c r="N129">
        <f t="shared" si="17"/>
        <v>0</v>
      </c>
    </row>
    <row r="130" spans="1:14" x14ac:dyDescent="0.35">
      <c r="A130">
        <v>129</v>
      </c>
      <c r="B130" s="1">
        <v>41880</v>
      </c>
      <c r="C130" s="3">
        <f t="shared" si="13"/>
        <v>5</v>
      </c>
      <c r="D130" s="3">
        <f t="shared" si="22"/>
        <v>0</v>
      </c>
      <c r="E130">
        <f t="shared" ref="E130:E161" si="23">ROUND(IF(D130, E129*0.9, E129), 2)</f>
        <v>0.23</v>
      </c>
      <c r="F130">
        <f t="shared" si="14"/>
        <v>0.23</v>
      </c>
      <c r="G130">
        <f t="shared" si="15"/>
        <v>171.12</v>
      </c>
      <c r="H130">
        <f t="shared" si="18"/>
        <v>28</v>
      </c>
      <c r="I130">
        <f t="shared" si="19"/>
        <v>32</v>
      </c>
      <c r="J130">
        <f t="shared" si="21"/>
        <v>1015</v>
      </c>
      <c r="K130">
        <f>IF(OR(C130=6, C130 =7), 1, 0)</f>
        <v>0</v>
      </c>
      <c r="L130">
        <f t="shared" si="16"/>
        <v>36</v>
      </c>
      <c r="M130">
        <f t="shared" si="20"/>
        <v>36</v>
      </c>
      <c r="N130">
        <f t="shared" si="17"/>
        <v>0</v>
      </c>
    </row>
    <row r="131" spans="1:14" x14ac:dyDescent="0.35">
      <c r="A131">
        <v>130</v>
      </c>
      <c r="B131" s="1">
        <v>41881</v>
      </c>
      <c r="C131" s="3">
        <f t="shared" ref="C131:C161" si="24">WEEKDAY(B131,2)</f>
        <v>6</v>
      </c>
      <c r="D131" s="3">
        <f t="shared" si="22"/>
        <v>0</v>
      </c>
      <c r="E131">
        <f t="shared" si="23"/>
        <v>0.23</v>
      </c>
      <c r="F131">
        <f t="shared" ref="F131:F161" si="25">ROUND(E131, 2)</f>
        <v>0.23</v>
      </c>
      <c r="G131">
        <f t="shared" ref="G131:G161" si="26">744*F131</f>
        <v>171.12</v>
      </c>
      <c r="H131">
        <f t="shared" si="18"/>
        <v>28</v>
      </c>
      <c r="I131">
        <f t="shared" si="19"/>
        <v>32</v>
      </c>
      <c r="J131">
        <f t="shared" si="21"/>
        <v>1011</v>
      </c>
      <c r="K131">
        <f>IF(OR(C131=6, C131 =7), 1, 0)</f>
        <v>1</v>
      </c>
      <c r="L131">
        <f t="shared" ref="L131:L167" si="27">IF(K131, IF(J131-100 &lt; 0, J131, 100),IF(J131-36 &lt; 0, J131, 36))</f>
        <v>100</v>
      </c>
      <c r="M131">
        <f t="shared" si="20"/>
        <v>100</v>
      </c>
      <c r="N131">
        <f t="shared" ref="N131:N167" si="28">IF(M131&gt;L131, 1, 0)</f>
        <v>0</v>
      </c>
    </row>
    <row r="132" spans="1:14" x14ac:dyDescent="0.35">
      <c r="A132">
        <v>131</v>
      </c>
      <c r="B132" s="1">
        <v>41882</v>
      </c>
      <c r="C132" s="3">
        <f t="shared" si="24"/>
        <v>7</v>
      </c>
      <c r="D132" s="3">
        <f t="shared" si="22"/>
        <v>0</v>
      </c>
      <c r="E132">
        <f t="shared" si="23"/>
        <v>0.23</v>
      </c>
      <c r="F132">
        <f t="shared" si="25"/>
        <v>0.23</v>
      </c>
      <c r="G132">
        <f t="shared" si="26"/>
        <v>171.12</v>
      </c>
      <c r="H132">
        <f t="shared" ref="H132:H161" si="29">INT(G131/6)</f>
        <v>28</v>
      </c>
      <c r="I132">
        <f t="shared" si="19"/>
        <v>32</v>
      </c>
      <c r="J132">
        <f t="shared" si="21"/>
        <v>943</v>
      </c>
      <c r="K132">
        <f>IF(OR(C132=6, C132 =7), 1, 0)</f>
        <v>1</v>
      </c>
      <c r="L132">
        <f t="shared" si="27"/>
        <v>100</v>
      </c>
      <c r="M132">
        <f t="shared" si="20"/>
        <v>100</v>
      </c>
      <c r="N132">
        <f t="shared" si="28"/>
        <v>0</v>
      </c>
    </row>
    <row r="133" spans="1:14" x14ac:dyDescent="0.35">
      <c r="A133">
        <v>132</v>
      </c>
      <c r="B133" s="1">
        <v>41883</v>
      </c>
      <c r="C133" s="3">
        <f t="shared" si="24"/>
        <v>1</v>
      </c>
      <c r="D133" s="3">
        <f t="shared" si="22"/>
        <v>0</v>
      </c>
      <c r="E133">
        <f t="shared" si="23"/>
        <v>0.23</v>
      </c>
      <c r="F133">
        <f t="shared" si="25"/>
        <v>0.23</v>
      </c>
      <c r="G133">
        <f t="shared" si="26"/>
        <v>171.12</v>
      </c>
      <c r="H133">
        <f t="shared" si="29"/>
        <v>28</v>
      </c>
      <c r="I133">
        <f t="shared" si="19"/>
        <v>32</v>
      </c>
      <c r="J133">
        <f t="shared" si="21"/>
        <v>875</v>
      </c>
      <c r="K133">
        <f>IF(OR(C133=6, C133 =7), 1, 0)</f>
        <v>0</v>
      </c>
      <c r="L133">
        <f t="shared" si="27"/>
        <v>36</v>
      </c>
      <c r="M133">
        <f t="shared" si="20"/>
        <v>36</v>
      </c>
      <c r="N133">
        <f t="shared" si="28"/>
        <v>0</v>
      </c>
    </row>
    <row r="134" spans="1:14" x14ac:dyDescent="0.35">
      <c r="A134">
        <v>133</v>
      </c>
      <c r="B134" s="1">
        <v>41884</v>
      </c>
      <c r="C134" s="3">
        <f t="shared" si="24"/>
        <v>2</v>
      </c>
      <c r="D134" s="3">
        <f t="shared" si="22"/>
        <v>0</v>
      </c>
      <c r="E134">
        <f t="shared" si="23"/>
        <v>0.23</v>
      </c>
      <c r="F134">
        <f t="shared" si="25"/>
        <v>0.23</v>
      </c>
      <c r="G134">
        <f t="shared" si="26"/>
        <v>171.12</v>
      </c>
      <c r="H134">
        <f t="shared" si="29"/>
        <v>28</v>
      </c>
      <c r="I134">
        <f t="shared" si="19"/>
        <v>28</v>
      </c>
      <c r="J134">
        <f t="shared" si="21"/>
        <v>867</v>
      </c>
      <c r="K134">
        <f>IF(OR(C134=6, C134 =7), 1, 0)</f>
        <v>0</v>
      </c>
      <c r="L134">
        <f t="shared" si="27"/>
        <v>36</v>
      </c>
      <c r="M134">
        <f t="shared" si="20"/>
        <v>36</v>
      </c>
      <c r="N134">
        <f t="shared" si="28"/>
        <v>0</v>
      </c>
    </row>
    <row r="135" spans="1:14" x14ac:dyDescent="0.35">
      <c r="A135">
        <v>134</v>
      </c>
      <c r="B135" s="1">
        <v>41885</v>
      </c>
      <c r="C135" s="3">
        <f t="shared" si="24"/>
        <v>3</v>
      </c>
      <c r="D135" s="3">
        <f t="shared" si="22"/>
        <v>1</v>
      </c>
      <c r="E135">
        <f t="shared" si="23"/>
        <v>0.21</v>
      </c>
      <c r="F135">
        <f t="shared" si="25"/>
        <v>0.21</v>
      </c>
      <c r="G135">
        <f t="shared" si="26"/>
        <v>156.23999999999998</v>
      </c>
      <c r="H135">
        <f t="shared" si="29"/>
        <v>28</v>
      </c>
      <c r="I135">
        <f t="shared" si="19"/>
        <v>28</v>
      </c>
      <c r="J135">
        <f t="shared" si="21"/>
        <v>859</v>
      </c>
      <c r="K135">
        <f>IF(OR(C135=6, C135 =7), 1, 0)</f>
        <v>0</v>
      </c>
      <c r="L135">
        <f t="shared" si="27"/>
        <v>36</v>
      </c>
      <c r="M135">
        <f t="shared" si="20"/>
        <v>36</v>
      </c>
      <c r="N135">
        <f t="shared" si="28"/>
        <v>0</v>
      </c>
    </row>
    <row r="136" spans="1:14" x14ac:dyDescent="0.35">
      <c r="A136">
        <v>135</v>
      </c>
      <c r="B136" s="1">
        <v>41886</v>
      </c>
      <c r="C136" s="3">
        <f t="shared" si="24"/>
        <v>4</v>
      </c>
      <c r="D136" s="3">
        <f t="shared" si="22"/>
        <v>0</v>
      </c>
      <c r="E136">
        <f t="shared" si="23"/>
        <v>0.21</v>
      </c>
      <c r="F136">
        <f t="shared" si="25"/>
        <v>0.21</v>
      </c>
      <c r="G136">
        <f t="shared" si="26"/>
        <v>156.23999999999998</v>
      </c>
      <c r="H136">
        <f t="shared" si="29"/>
        <v>26</v>
      </c>
      <c r="I136">
        <f t="shared" si="19"/>
        <v>28</v>
      </c>
      <c r="J136">
        <f t="shared" si="21"/>
        <v>851</v>
      </c>
      <c r="K136">
        <f>IF(OR(C136=6, C136 =7), 1, 0)</f>
        <v>0</v>
      </c>
      <c r="L136">
        <f t="shared" si="27"/>
        <v>36</v>
      </c>
      <c r="M136">
        <f t="shared" si="20"/>
        <v>36</v>
      </c>
      <c r="N136">
        <f t="shared" si="28"/>
        <v>0</v>
      </c>
    </row>
    <row r="137" spans="1:14" x14ac:dyDescent="0.35">
      <c r="A137">
        <v>136</v>
      </c>
      <c r="B137" s="1">
        <v>41887</v>
      </c>
      <c r="C137" s="3">
        <f t="shared" si="24"/>
        <v>5</v>
      </c>
      <c r="D137" s="3">
        <f t="shared" si="22"/>
        <v>0</v>
      </c>
      <c r="E137">
        <f t="shared" si="23"/>
        <v>0.21</v>
      </c>
      <c r="F137">
        <f t="shared" si="25"/>
        <v>0.21</v>
      </c>
      <c r="G137">
        <f t="shared" si="26"/>
        <v>156.23999999999998</v>
      </c>
      <c r="H137">
        <f t="shared" si="29"/>
        <v>26</v>
      </c>
      <c r="I137">
        <f t="shared" ref="I137:I162" si="30">H132</f>
        <v>28</v>
      </c>
      <c r="J137">
        <f t="shared" si="21"/>
        <v>843</v>
      </c>
      <c r="K137">
        <f>IF(OR(C137=6, C137 =7), 1, 0)</f>
        <v>0</v>
      </c>
      <c r="L137">
        <f t="shared" si="27"/>
        <v>36</v>
      </c>
      <c r="M137">
        <f t="shared" ref="M137:M167" si="31">IF(K137, 100, 36)</f>
        <v>36</v>
      </c>
      <c r="N137">
        <f t="shared" si="28"/>
        <v>0</v>
      </c>
    </row>
    <row r="138" spans="1:14" x14ac:dyDescent="0.35">
      <c r="A138">
        <v>137</v>
      </c>
      <c r="B138" s="1">
        <v>41888</v>
      </c>
      <c r="C138" s="3">
        <f t="shared" si="24"/>
        <v>6</v>
      </c>
      <c r="D138" s="3">
        <f t="shared" si="22"/>
        <v>0</v>
      </c>
      <c r="E138">
        <f t="shared" si="23"/>
        <v>0.21</v>
      </c>
      <c r="F138">
        <f t="shared" si="25"/>
        <v>0.21</v>
      </c>
      <c r="G138">
        <f t="shared" si="26"/>
        <v>156.23999999999998</v>
      </c>
      <c r="H138">
        <f t="shared" si="29"/>
        <v>26</v>
      </c>
      <c r="I138">
        <f t="shared" si="30"/>
        <v>28</v>
      </c>
      <c r="J138">
        <f t="shared" ref="J138:J167" si="32">I138+J137-L137</f>
        <v>835</v>
      </c>
      <c r="K138">
        <f>IF(OR(C138=6, C138 =7), 1, 0)</f>
        <v>1</v>
      </c>
      <c r="L138">
        <f t="shared" si="27"/>
        <v>100</v>
      </c>
      <c r="M138">
        <f t="shared" si="31"/>
        <v>100</v>
      </c>
      <c r="N138">
        <f t="shared" si="28"/>
        <v>0</v>
      </c>
    </row>
    <row r="139" spans="1:14" x14ac:dyDescent="0.35">
      <c r="A139">
        <v>138</v>
      </c>
      <c r="B139" s="1">
        <v>41889</v>
      </c>
      <c r="C139" s="3">
        <f t="shared" si="24"/>
        <v>7</v>
      </c>
      <c r="D139" s="3">
        <f t="shared" ref="D139:D161" si="33">IF(D132 = 1, 1, 0)</f>
        <v>0</v>
      </c>
      <c r="E139">
        <f t="shared" si="23"/>
        <v>0.21</v>
      </c>
      <c r="F139">
        <f t="shared" si="25"/>
        <v>0.21</v>
      </c>
      <c r="G139">
        <f t="shared" si="26"/>
        <v>156.23999999999998</v>
      </c>
      <c r="H139">
        <f t="shared" si="29"/>
        <v>26</v>
      </c>
      <c r="I139">
        <f t="shared" si="30"/>
        <v>28</v>
      </c>
      <c r="J139">
        <f t="shared" si="32"/>
        <v>763</v>
      </c>
      <c r="K139">
        <f>IF(OR(C139=6, C139 =7), 1, 0)</f>
        <v>1</v>
      </c>
      <c r="L139">
        <f t="shared" si="27"/>
        <v>100</v>
      </c>
      <c r="M139">
        <f t="shared" si="31"/>
        <v>100</v>
      </c>
      <c r="N139">
        <f t="shared" si="28"/>
        <v>0</v>
      </c>
    </row>
    <row r="140" spans="1:14" x14ac:dyDescent="0.35">
      <c r="A140">
        <v>139</v>
      </c>
      <c r="B140" s="1">
        <v>41890</v>
      </c>
      <c r="C140" s="3">
        <f t="shared" si="24"/>
        <v>1</v>
      </c>
      <c r="D140" s="3">
        <f t="shared" si="33"/>
        <v>0</v>
      </c>
      <c r="E140">
        <f t="shared" si="23"/>
        <v>0.21</v>
      </c>
      <c r="F140">
        <f t="shared" si="25"/>
        <v>0.21</v>
      </c>
      <c r="G140">
        <f t="shared" si="26"/>
        <v>156.23999999999998</v>
      </c>
      <c r="H140">
        <f t="shared" si="29"/>
        <v>26</v>
      </c>
      <c r="I140">
        <f t="shared" si="30"/>
        <v>28</v>
      </c>
      <c r="J140">
        <f t="shared" si="32"/>
        <v>691</v>
      </c>
      <c r="K140">
        <f>IF(OR(C140=6, C140 =7), 1, 0)</f>
        <v>0</v>
      </c>
      <c r="L140">
        <f t="shared" si="27"/>
        <v>36</v>
      </c>
      <c r="M140">
        <f t="shared" si="31"/>
        <v>36</v>
      </c>
      <c r="N140">
        <f t="shared" si="28"/>
        <v>0</v>
      </c>
    </row>
    <row r="141" spans="1:14" x14ac:dyDescent="0.35">
      <c r="A141">
        <v>140</v>
      </c>
      <c r="B141" s="1">
        <v>41891</v>
      </c>
      <c r="C141" s="3">
        <f t="shared" si="24"/>
        <v>2</v>
      </c>
      <c r="D141" s="3">
        <f t="shared" si="33"/>
        <v>0</v>
      </c>
      <c r="E141">
        <f t="shared" si="23"/>
        <v>0.21</v>
      </c>
      <c r="F141">
        <f t="shared" si="25"/>
        <v>0.21</v>
      </c>
      <c r="G141">
        <f t="shared" si="26"/>
        <v>156.23999999999998</v>
      </c>
      <c r="H141">
        <f t="shared" si="29"/>
        <v>26</v>
      </c>
      <c r="I141">
        <f t="shared" si="30"/>
        <v>26</v>
      </c>
      <c r="J141">
        <f t="shared" si="32"/>
        <v>681</v>
      </c>
      <c r="K141">
        <f>IF(OR(C141=6, C141 =7), 1, 0)</f>
        <v>0</v>
      </c>
      <c r="L141">
        <f t="shared" si="27"/>
        <v>36</v>
      </c>
      <c r="M141">
        <f t="shared" si="31"/>
        <v>36</v>
      </c>
      <c r="N141">
        <f t="shared" si="28"/>
        <v>0</v>
      </c>
    </row>
    <row r="142" spans="1:14" x14ac:dyDescent="0.35">
      <c r="A142">
        <v>141</v>
      </c>
      <c r="B142" s="1">
        <v>41892</v>
      </c>
      <c r="C142" s="3">
        <f t="shared" si="24"/>
        <v>3</v>
      </c>
      <c r="D142" s="3">
        <f t="shared" si="33"/>
        <v>1</v>
      </c>
      <c r="E142">
        <f t="shared" si="23"/>
        <v>0.19</v>
      </c>
      <c r="F142">
        <f t="shared" si="25"/>
        <v>0.19</v>
      </c>
      <c r="G142">
        <f t="shared" si="26"/>
        <v>141.36000000000001</v>
      </c>
      <c r="H142">
        <f t="shared" si="29"/>
        <v>26</v>
      </c>
      <c r="I142">
        <f t="shared" si="30"/>
        <v>26</v>
      </c>
      <c r="J142">
        <f t="shared" si="32"/>
        <v>671</v>
      </c>
      <c r="K142">
        <f>IF(OR(C142=6, C142 =7), 1, 0)</f>
        <v>0</v>
      </c>
      <c r="L142">
        <f t="shared" si="27"/>
        <v>36</v>
      </c>
      <c r="M142">
        <f t="shared" si="31"/>
        <v>36</v>
      </c>
      <c r="N142">
        <f t="shared" si="28"/>
        <v>0</v>
      </c>
    </row>
    <row r="143" spans="1:14" x14ac:dyDescent="0.35">
      <c r="A143">
        <v>142</v>
      </c>
      <c r="B143" s="1">
        <v>41893</v>
      </c>
      <c r="C143" s="3">
        <f t="shared" si="24"/>
        <v>4</v>
      </c>
      <c r="D143" s="3">
        <f t="shared" si="33"/>
        <v>0</v>
      </c>
      <c r="E143">
        <f t="shared" si="23"/>
        <v>0.19</v>
      </c>
      <c r="F143">
        <f t="shared" si="25"/>
        <v>0.19</v>
      </c>
      <c r="G143">
        <f t="shared" si="26"/>
        <v>141.36000000000001</v>
      </c>
      <c r="H143">
        <f t="shared" si="29"/>
        <v>23</v>
      </c>
      <c r="I143">
        <f t="shared" si="30"/>
        <v>26</v>
      </c>
      <c r="J143">
        <f t="shared" si="32"/>
        <v>661</v>
      </c>
      <c r="K143">
        <f>IF(OR(C143=6, C143 =7), 1, 0)</f>
        <v>0</v>
      </c>
      <c r="L143">
        <f t="shared" si="27"/>
        <v>36</v>
      </c>
      <c r="M143">
        <f t="shared" si="31"/>
        <v>36</v>
      </c>
      <c r="N143">
        <f t="shared" si="28"/>
        <v>0</v>
      </c>
    </row>
    <row r="144" spans="1:14" x14ac:dyDescent="0.35">
      <c r="A144">
        <v>143</v>
      </c>
      <c r="B144" s="1">
        <v>41894</v>
      </c>
      <c r="C144" s="3">
        <f t="shared" si="24"/>
        <v>5</v>
      </c>
      <c r="D144" s="3">
        <f t="shared" si="33"/>
        <v>0</v>
      </c>
      <c r="E144">
        <f t="shared" si="23"/>
        <v>0.19</v>
      </c>
      <c r="F144">
        <f t="shared" si="25"/>
        <v>0.19</v>
      </c>
      <c r="G144">
        <f t="shared" si="26"/>
        <v>141.36000000000001</v>
      </c>
      <c r="H144">
        <f t="shared" si="29"/>
        <v>23</v>
      </c>
      <c r="I144">
        <f t="shared" si="30"/>
        <v>26</v>
      </c>
      <c r="J144">
        <f t="shared" si="32"/>
        <v>651</v>
      </c>
      <c r="K144">
        <f>IF(OR(C144=6, C144 =7), 1, 0)</f>
        <v>0</v>
      </c>
      <c r="L144">
        <f t="shared" si="27"/>
        <v>36</v>
      </c>
      <c r="M144">
        <f t="shared" si="31"/>
        <v>36</v>
      </c>
      <c r="N144">
        <f t="shared" si="28"/>
        <v>0</v>
      </c>
    </row>
    <row r="145" spans="1:14" x14ac:dyDescent="0.35">
      <c r="A145">
        <v>144</v>
      </c>
      <c r="B145" s="1">
        <v>41895</v>
      </c>
      <c r="C145" s="3">
        <f t="shared" si="24"/>
        <v>6</v>
      </c>
      <c r="D145" s="3">
        <f t="shared" si="33"/>
        <v>0</v>
      </c>
      <c r="E145">
        <f t="shared" si="23"/>
        <v>0.19</v>
      </c>
      <c r="F145">
        <f t="shared" si="25"/>
        <v>0.19</v>
      </c>
      <c r="G145">
        <f t="shared" si="26"/>
        <v>141.36000000000001</v>
      </c>
      <c r="H145">
        <f t="shared" si="29"/>
        <v>23</v>
      </c>
      <c r="I145">
        <f t="shared" si="30"/>
        <v>26</v>
      </c>
      <c r="J145">
        <f t="shared" si="32"/>
        <v>641</v>
      </c>
      <c r="K145">
        <f>IF(OR(C145=6, C145 =7), 1, 0)</f>
        <v>1</v>
      </c>
      <c r="L145">
        <f t="shared" si="27"/>
        <v>100</v>
      </c>
      <c r="M145">
        <f t="shared" si="31"/>
        <v>100</v>
      </c>
      <c r="N145">
        <f t="shared" si="28"/>
        <v>0</v>
      </c>
    </row>
    <row r="146" spans="1:14" x14ac:dyDescent="0.35">
      <c r="A146">
        <v>145</v>
      </c>
      <c r="B146" s="1">
        <v>41896</v>
      </c>
      <c r="C146" s="3">
        <f t="shared" si="24"/>
        <v>7</v>
      </c>
      <c r="D146" s="3">
        <f t="shared" si="33"/>
        <v>0</v>
      </c>
      <c r="E146">
        <f t="shared" si="23"/>
        <v>0.19</v>
      </c>
      <c r="F146">
        <f t="shared" si="25"/>
        <v>0.19</v>
      </c>
      <c r="G146">
        <f t="shared" si="26"/>
        <v>141.36000000000001</v>
      </c>
      <c r="H146">
        <f t="shared" si="29"/>
        <v>23</v>
      </c>
      <c r="I146">
        <f t="shared" si="30"/>
        <v>26</v>
      </c>
      <c r="J146">
        <f t="shared" si="32"/>
        <v>567</v>
      </c>
      <c r="K146">
        <f>IF(OR(C146=6, C146 =7), 1, 0)</f>
        <v>1</v>
      </c>
      <c r="L146">
        <f t="shared" si="27"/>
        <v>100</v>
      </c>
      <c r="M146">
        <f t="shared" si="31"/>
        <v>100</v>
      </c>
      <c r="N146">
        <f t="shared" si="28"/>
        <v>0</v>
      </c>
    </row>
    <row r="147" spans="1:14" x14ac:dyDescent="0.35">
      <c r="A147">
        <v>146</v>
      </c>
      <c r="B147" s="1">
        <v>41897</v>
      </c>
      <c r="C147" s="3">
        <f t="shared" si="24"/>
        <v>1</v>
      </c>
      <c r="D147" s="3">
        <f t="shared" si="33"/>
        <v>0</v>
      </c>
      <c r="E147">
        <f t="shared" si="23"/>
        <v>0.19</v>
      </c>
      <c r="F147">
        <f t="shared" si="25"/>
        <v>0.19</v>
      </c>
      <c r="G147">
        <f t="shared" si="26"/>
        <v>141.36000000000001</v>
      </c>
      <c r="H147">
        <f t="shared" si="29"/>
        <v>23</v>
      </c>
      <c r="I147">
        <f t="shared" si="30"/>
        <v>26</v>
      </c>
      <c r="J147">
        <f t="shared" si="32"/>
        <v>493</v>
      </c>
      <c r="K147">
        <f>IF(OR(C147=6, C147 =7), 1, 0)</f>
        <v>0</v>
      </c>
      <c r="L147">
        <f t="shared" si="27"/>
        <v>36</v>
      </c>
      <c r="M147">
        <f t="shared" si="31"/>
        <v>36</v>
      </c>
      <c r="N147">
        <f t="shared" si="28"/>
        <v>0</v>
      </c>
    </row>
    <row r="148" spans="1:14" x14ac:dyDescent="0.35">
      <c r="A148">
        <v>147</v>
      </c>
      <c r="B148" s="1">
        <v>41898</v>
      </c>
      <c r="C148" s="3">
        <f t="shared" si="24"/>
        <v>2</v>
      </c>
      <c r="D148" s="3">
        <f t="shared" si="33"/>
        <v>0</v>
      </c>
      <c r="E148">
        <f t="shared" si="23"/>
        <v>0.19</v>
      </c>
      <c r="F148">
        <f t="shared" si="25"/>
        <v>0.19</v>
      </c>
      <c r="G148">
        <f t="shared" si="26"/>
        <v>141.36000000000001</v>
      </c>
      <c r="H148">
        <f t="shared" si="29"/>
        <v>23</v>
      </c>
      <c r="I148">
        <f t="shared" si="30"/>
        <v>23</v>
      </c>
      <c r="J148">
        <f t="shared" si="32"/>
        <v>480</v>
      </c>
      <c r="K148">
        <f>IF(OR(C148=6, C148 =7), 1, 0)</f>
        <v>0</v>
      </c>
      <c r="L148">
        <f t="shared" si="27"/>
        <v>36</v>
      </c>
      <c r="M148">
        <f t="shared" si="31"/>
        <v>36</v>
      </c>
      <c r="N148">
        <f t="shared" si="28"/>
        <v>0</v>
      </c>
    </row>
    <row r="149" spans="1:14" x14ac:dyDescent="0.35">
      <c r="A149">
        <v>148</v>
      </c>
      <c r="B149" s="1">
        <v>41899</v>
      </c>
      <c r="C149" s="3">
        <f t="shared" si="24"/>
        <v>3</v>
      </c>
      <c r="D149" s="3">
        <f t="shared" si="33"/>
        <v>1</v>
      </c>
      <c r="E149">
        <f t="shared" si="23"/>
        <v>0.17</v>
      </c>
      <c r="F149">
        <f t="shared" si="25"/>
        <v>0.17</v>
      </c>
      <c r="G149">
        <f t="shared" si="26"/>
        <v>126.48</v>
      </c>
      <c r="H149">
        <f t="shared" si="29"/>
        <v>23</v>
      </c>
      <c r="I149">
        <f t="shared" si="30"/>
        <v>23</v>
      </c>
      <c r="J149">
        <f t="shared" si="32"/>
        <v>467</v>
      </c>
      <c r="K149">
        <f>IF(OR(C149=6, C149 =7), 1, 0)</f>
        <v>0</v>
      </c>
      <c r="L149">
        <f t="shared" si="27"/>
        <v>36</v>
      </c>
      <c r="M149">
        <f t="shared" si="31"/>
        <v>36</v>
      </c>
      <c r="N149">
        <f t="shared" si="28"/>
        <v>0</v>
      </c>
    </row>
    <row r="150" spans="1:14" x14ac:dyDescent="0.35">
      <c r="A150">
        <v>149</v>
      </c>
      <c r="B150" s="1">
        <v>41900</v>
      </c>
      <c r="C150" s="3">
        <f t="shared" si="24"/>
        <v>4</v>
      </c>
      <c r="D150" s="3">
        <f t="shared" si="33"/>
        <v>0</v>
      </c>
      <c r="E150">
        <f t="shared" si="23"/>
        <v>0.17</v>
      </c>
      <c r="F150">
        <f t="shared" si="25"/>
        <v>0.17</v>
      </c>
      <c r="G150">
        <f t="shared" si="26"/>
        <v>126.48</v>
      </c>
      <c r="H150">
        <f t="shared" si="29"/>
        <v>21</v>
      </c>
      <c r="I150">
        <f t="shared" si="30"/>
        <v>23</v>
      </c>
      <c r="J150">
        <f t="shared" si="32"/>
        <v>454</v>
      </c>
      <c r="K150">
        <f>IF(OR(C150=6, C150 =7), 1, 0)</f>
        <v>0</v>
      </c>
      <c r="L150">
        <f t="shared" si="27"/>
        <v>36</v>
      </c>
      <c r="M150">
        <f t="shared" si="31"/>
        <v>36</v>
      </c>
      <c r="N150">
        <f t="shared" si="28"/>
        <v>0</v>
      </c>
    </row>
    <row r="151" spans="1:14" x14ac:dyDescent="0.35">
      <c r="A151">
        <v>150</v>
      </c>
      <c r="B151" s="1">
        <v>41901</v>
      </c>
      <c r="C151" s="3">
        <f t="shared" si="24"/>
        <v>5</v>
      </c>
      <c r="D151" s="3">
        <f t="shared" si="33"/>
        <v>0</v>
      </c>
      <c r="E151">
        <f t="shared" si="23"/>
        <v>0.17</v>
      </c>
      <c r="F151">
        <f t="shared" si="25"/>
        <v>0.17</v>
      </c>
      <c r="G151">
        <f t="shared" si="26"/>
        <v>126.48</v>
      </c>
      <c r="H151">
        <f t="shared" si="29"/>
        <v>21</v>
      </c>
      <c r="I151">
        <f t="shared" si="30"/>
        <v>23</v>
      </c>
      <c r="J151">
        <f t="shared" si="32"/>
        <v>441</v>
      </c>
      <c r="K151">
        <f>IF(OR(C151=6, C151 =7), 1, 0)</f>
        <v>0</v>
      </c>
      <c r="L151">
        <f t="shared" si="27"/>
        <v>36</v>
      </c>
      <c r="M151">
        <f t="shared" si="31"/>
        <v>36</v>
      </c>
      <c r="N151">
        <f t="shared" si="28"/>
        <v>0</v>
      </c>
    </row>
    <row r="152" spans="1:14" x14ac:dyDescent="0.35">
      <c r="A152">
        <v>151</v>
      </c>
      <c r="B152" s="1">
        <v>41902</v>
      </c>
      <c r="C152" s="3">
        <f t="shared" si="24"/>
        <v>6</v>
      </c>
      <c r="D152" s="3">
        <f t="shared" si="33"/>
        <v>0</v>
      </c>
      <c r="E152">
        <f t="shared" si="23"/>
        <v>0.17</v>
      </c>
      <c r="F152">
        <f t="shared" si="25"/>
        <v>0.17</v>
      </c>
      <c r="G152">
        <f t="shared" si="26"/>
        <v>126.48</v>
      </c>
      <c r="H152">
        <f t="shared" si="29"/>
        <v>21</v>
      </c>
      <c r="I152">
        <f t="shared" si="30"/>
        <v>23</v>
      </c>
      <c r="J152">
        <f t="shared" si="32"/>
        <v>428</v>
      </c>
      <c r="K152">
        <f>IF(OR(C152=6, C152 =7), 1, 0)</f>
        <v>1</v>
      </c>
      <c r="L152">
        <f t="shared" si="27"/>
        <v>100</v>
      </c>
      <c r="M152">
        <f t="shared" si="31"/>
        <v>100</v>
      </c>
      <c r="N152">
        <f t="shared" si="28"/>
        <v>0</v>
      </c>
    </row>
    <row r="153" spans="1:14" x14ac:dyDescent="0.35">
      <c r="A153">
        <v>152</v>
      </c>
      <c r="B153" s="1">
        <v>41903</v>
      </c>
      <c r="C153" s="3">
        <f t="shared" si="24"/>
        <v>7</v>
      </c>
      <c r="D153" s="3">
        <f t="shared" si="33"/>
        <v>0</v>
      </c>
      <c r="E153">
        <f t="shared" si="23"/>
        <v>0.17</v>
      </c>
      <c r="F153">
        <f t="shared" si="25"/>
        <v>0.17</v>
      </c>
      <c r="G153">
        <f t="shared" si="26"/>
        <v>126.48</v>
      </c>
      <c r="H153">
        <f t="shared" si="29"/>
        <v>21</v>
      </c>
      <c r="I153">
        <f t="shared" si="30"/>
        <v>23</v>
      </c>
      <c r="J153">
        <f t="shared" si="32"/>
        <v>351</v>
      </c>
      <c r="K153">
        <f>IF(OR(C153=6, C153 =7), 1, 0)</f>
        <v>1</v>
      </c>
      <c r="L153">
        <f t="shared" si="27"/>
        <v>100</v>
      </c>
      <c r="M153">
        <f t="shared" si="31"/>
        <v>100</v>
      </c>
      <c r="N153">
        <f t="shared" si="28"/>
        <v>0</v>
      </c>
    </row>
    <row r="154" spans="1:14" x14ac:dyDescent="0.35">
      <c r="A154">
        <v>153</v>
      </c>
      <c r="B154" s="1">
        <v>41904</v>
      </c>
      <c r="C154" s="3">
        <f t="shared" si="24"/>
        <v>1</v>
      </c>
      <c r="D154" s="3">
        <f t="shared" si="33"/>
        <v>0</v>
      </c>
      <c r="E154">
        <f t="shared" si="23"/>
        <v>0.17</v>
      </c>
      <c r="F154">
        <f t="shared" si="25"/>
        <v>0.17</v>
      </c>
      <c r="G154">
        <f t="shared" si="26"/>
        <v>126.48</v>
      </c>
      <c r="H154">
        <f t="shared" si="29"/>
        <v>21</v>
      </c>
      <c r="I154">
        <f t="shared" si="30"/>
        <v>23</v>
      </c>
      <c r="J154">
        <f t="shared" si="32"/>
        <v>274</v>
      </c>
      <c r="K154">
        <f>IF(OR(C154=6, C154 =7), 1, 0)</f>
        <v>0</v>
      </c>
      <c r="L154">
        <f t="shared" si="27"/>
        <v>36</v>
      </c>
      <c r="M154">
        <f t="shared" si="31"/>
        <v>36</v>
      </c>
      <c r="N154">
        <f t="shared" si="28"/>
        <v>0</v>
      </c>
    </row>
    <row r="155" spans="1:14" x14ac:dyDescent="0.35">
      <c r="A155">
        <v>154</v>
      </c>
      <c r="B155" s="1">
        <v>41905</v>
      </c>
      <c r="C155" s="3">
        <f t="shared" si="24"/>
        <v>2</v>
      </c>
      <c r="D155" s="3">
        <f t="shared" si="33"/>
        <v>0</v>
      </c>
      <c r="E155">
        <f t="shared" si="23"/>
        <v>0.17</v>
      </c>
      <c r="F155">
        <f t="shared" si="25"/>
        <v>0.17</v>
      </c>
      <c r="G155">
        <f t="shared" si="26"/>
        <v>126.48</v>
      </c>
      <c r="H155">
        <f t="shared" si="29"/>
        <v>21</v>
      </c>
      <c r="I155">
        <f t="shared" si="30"/>
        <v>21</v>
      </c>
      <c r="J155">
        <f t="shared" si="32"/>
        <v>259</v>
      </c>
      <c r="K155">
        <f>IF(OR(C155=6, C155 =7), 1, 0)</f>
        <v>0</v>
      </c>
      <c r="L155">
        <f t="shared" si="27"/>
        <v>36</v>
      </c>
      <c r="M155">
        <f t="shared" si="31"/>
        <v>36</v>
      </c>
      <c r="N155">
        <f t="shared" si="28"/>
        <v>0</v>
      </c>
    </row>
    <row r="156" spans="1:14" x14ac:dyDescent="0.35">
      <c r="A156">
        <v>155</v>
      </c>
      <c r="B156" s="1">
        <v>41906</v>
      </c>
      <c r="C156" s="3">
        <f t="shared" si="24"/>
        <v>3</v>
      </c>
      <c r="D156" s="3">
        <f t="shared" si="33"/>
        <v>1</v>
      </c>
      <c r="E156">
        <f t="shared" si="23"/>
        <v>0.15</v>
      </c>
      <c r="F156">
        <f t="shared" si="25"/>
        <v>0.15</v>
      </c>
      <c r="G156">
        <f t="shared" si="26"/>
        <v>111.6</v>
      </c>
      <c r="H156">
        <f t="shared" si="29"/>
        <v>21</v>
      </c>
      <c r="I156">
        <f t="shared" si="30"/>
        <v>21</v>
      </c>
      <c r="J156">
        <f t="shared" si="32"/>
        <v>244</v>
      </c>
      <c r="K156">
        <f>IF(OR(C156=6, C156 =7), 1, 0)</f>
        <v>0</v>
      </c>
      <c r="L156">
        <f t="shared" si="27"/>
        <v>36</v>
      </c>
      <c r="M156">
        <f t="shared" si="31"/>
        <v>36</v>
      </c>
      <c r="N156">
        <f t="shared" si="28"/>
        <v>0</v>
      </c>
    </row>
    <row r="157" spans="1:14" x14ac:dyDescent="0.35">
      <c r="A157">
        <v>156</v>
      </c>
      <c r="B157" s="1">
        <v>41907</v>
      </c>
      <c r="C157" s="3">
        <f t="shared" si="24"/>
        <v>4</v>
      </c>
      <c r="D157" s="3">
        <f t="shared" si="33"/>
        <v>0</v>
      </c>
      <c r="E157">
        <f t="shared" si="23"/>
        <v>0.15</v>
      </c>
      <c r="F157">
        <f t="shared" si="25"/>
        <v>0.15</v>
      </c>
      <c r="G157">
        <f t="shared" si="26"/>
        <v>111.6</v>
      </c>
      <c r="H157">
        <f t="shared" si="29"/>
        <v>18</v>
      </c>
      <c r="I157">
        <f t="shared" si="30"/>
        <v>21</v>
      </c>
      <c r="J157">
        <f t="shared" si="32"/>
        <v>229</v>
      </c>
      <c r="K157">
        <f>IF(OR(C157=6, C157 =7), 1, 0)</f>
        <v>0</v>
      </c>
      <c r="L157">
        <f t="shared" si="27"/>
        <v>36</v>
      </c>
      <c r="M157">
        <f t="shared" si="31"/>
        <v>36</v>
      </c>
      <c r="N157">
        <f t="shared" si="28"/>
        <v>0</v>
      </c>
    </row>
    <row r="158" spans="1:14" x14ac:dyDescent="0.35">
      <c r="A158">
        <v>157</v>
      </c>
      <c r="B158" s="1">
        <v>41908</v>
      </c>
      <c r="C158" s="3">
        <f t="shared" si="24"/>
        <v>5</v>
      </c>
      <c r="D158" s="3">
        <f t="shared" si="33"/>
        <v>0</v>
      </c>
      <c r="E158">
        <f t="shared" si="23"/>
        <v>0.15</v>
      </c>
      <c r="F158">
        <f t="shared" si="25"/>
        <v>0.15</v>
      </c>
      <c r="G158">
        <f t="shared" si="26"/>
        <v>111.6</v>
      </c>
      <c r="H158">
        <f t="shared" si="29"/>
        <v>18</v>
      </c>
      <c r="I158">
        <f t="shared" si="30"/>
        <v>21</v>
      </c>
      <c r="J158">
        <f t="shared" si="32"/>
        <v>214</v>
      </c>
      <c r="K158">
        <f>IF(OR(C158=6, C158 =7), 1, 0)</f>
        <v>0</v>
      </c>
      <c r="L158">
        <f t="shared" si="27"/>
        <v>36</v>
      </c>
      <c r="M158">
        <f t="shared" si="31"/>
        <v>36</v>
      </c>
      <c r="N158">
        <f t="shared" si="28"/>
        <v>0</v>
      </c>
    </row>
    <row r="159" spans="1:14" x14ac:dyDescent="0.35">
      <c r="A159">
        <v>158</v>
      </c>
      <c r="B159" s="1">
        <v>41909</v>
      </c>
      <c r="C159" s="3">
        <f t="shared" si="24"/>
        <v>6</v>
      </c>
      <c r="D159" s="3">
        <f t="shared" si="33"/>
        <v>0</v>
      </c>
      <c r="E159">
        <f t="shared" si="23"/>
        <v>0.15</v>
      </c>
      <c r="F159">
        <f t="shared" si="25"/>
        <v>0.15</v>
      </c>
      <c r="G159">
        <f t="shared" si="26"/>
        <v>111.6</v>
      </c>
      <c r="H159">
        <f t="shared" si="29"/>
        <v>18</v>
      </c>
      <c r="I159">
        <f t="shared" si="30"/>
        <v>21</v>
      </c>
      <c r="J159">
        <f t="shared" si="32"/>
        <v>199</v>
      </c>
      <c r="K159">
        <f>IF(OR(C159=6, C159 =7), 1, 0)</f>
        <v>1</v>
      </c>
      <c r="L159">
        <f t="shared" si="27"/>
        <v>100</v>
      </c>
      <c r="M159">
        <f t="shared" si="31"/>
        <v>100</v>
      </c>
      <c r="N159">
        <f t="shared" si="28"/>
        <v>0</v>
      </c>
    </row>
    <row r="160" spans="1:14" x14ac:dyDescent="0.35">
      <c r="A160">
        <v>159</v>
      </c>
      <c r="B160" s="1">
        <v>41910</v>
      </c>
      <c r="C160" s="3">
        <f t="shared" si="24"/>
        <v>7</v>
      </c>
      <c r="D160" s="3">
        <f t="shared" si="33"/>
        <v>0</v>
      </c>
      <c r="E160">
        <f t="shared" si="23"/>
        <v>0.15</v>
      </c>
      <c r="F160">
        <f t="shared" si="25"/>
        <v>0.15</v>
      </c>
      <c r="G160">
        <f t="shared" si="26"/>
        <v>111.6</v>
      </c>
      <c r="H160">
        <f t="shared" si="29"/>
        <v>18</v>
      </c>
      <c r="I160">
        <f t="shared" si="30"/>
        <v>21</v>
      </c>
      <c r="J160">
        <f t="shared" si="32"/>
        <v>120</v>
      </c>
      <c r="K160">
        <f>IF(OR(C160=6, C160 =7), 1, 0)</f>
        <v>1</v>
      </c>
      <c r="L160">
        <f t="shared" si="27"/>
        <v>100</v>
      </c>
      <c r="M160">
        <f t="shared" si="31"/>
        <v>100</v>
      </c>
      <c r="N160">
        <f t="shared" si="28"/>
        <v>0</v>
      </c>
    </row>
    <row r="161" spans="1:14" x14ac:dyDescent="0.35">
      <c r="A161">
        <v>160</v>
      </c>
      <c r="B161" s="1">
        <v>41911</v>
      </c>
      <c r="C161" s="3">
        <f t="shared" si="24"/>
        <v>1</v>
      </c>
      <c r="D161" s="3">
        <f t="shared" si="33"/>
        <v>0</v>
      </c>
      <c r="E161">
        <f t="shared" si="23"/>
        <v>0.15</v>
      </c>
      <c r="F161">
        <f t="shared" si="25"/>
        <v>0.15</v>
      </c>
      <c r="G161">
        <f t="shared" si="26"/>
        <v>111.6</v>
      </c>
      <c r="H161">
        <f t="shared" si="29"/>
        <v>18</v>
      </c>
      <c r="I161">
        <f t="shared" si="30"/>
        <v>21</v>
      </c>
      <c r="J161">
        <f t="shared" si="32"/>
        <v>41</v>
      </c>
      <c r="K161">
        <f>IF(OR(C161=6, C161 =7), 1, 0)</f>
        <v>0</v>
      </c>
      <c r="L161">
        <f t="shared" si="27"/>
        <v>36</v>
      </c>
      <c r="M161">
        <f t="shared" si="31"/>
        <v>36</v>
      </c>
      <c r="N161">
        <f t="shared" si="2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7"/>
  <sheetViews>
    <sheetView topLeftCell="I1" zoomScale="70" zoomScaleNormal="70" workbookViewId="0">
      <selection activeCell="V10" sqref="V10"/>
    </sheetView>
  </sheetViews>
  <sheetFormatPr defaultRowHeight="14.5" x14ac:dyDescent="0.35"/>
  <cols>
    <col min="2" max="4" width="16.90625" customWidth="1"/>
    <col min="6" max="6" width="16.81640625" hidden="1" customWidth="1"/>
    <col min="8" max="8" width="24.08984375" customWidth="1"/>
    <col min="9" max="9" width="18.453125" customWidth="1"/>
    <col min="10" max="11" width="13.26953125" customWidth="1"/>
    <col min="12" max="13" width="22.36328125" customWidth="1"/>
    <col min="14" max="14" width="19.36328125" customWidth="1"/>
    <col min="20" max="20" width="15.08984375" customWidth="1"/>
    <col min="21" max="21" width="16" customWidth="1"/>
  </cols>
  <sheetData>
    <row r="1" spans="1:21" x14ac:dyDescent="0.35">
      <c r="A1" t="s">
        <v>1</v>
      </c>
      <c r="B1" t="s">
        <v>0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11</v>
      </c>
      <c r="L1" t="s">
        <v>10</v>
      </c>
      <c r="M1" t="s">
        <v>14</v>
      </c>
      <c r="N1" t="s">
        <v>16</v>
      </c>
    </row>
    <row r="2" spans="1:21" x14ac:dyDescent="0.35">
      <c r="A2">
        <v>1</v>
      </c>
      <c r="B2" s="1">
        <v>41752</v>
      </c>
      <c r="C2" s="3">
        <f>WEEKDAY(B2,2)</f>
        <v>3</v>
      </c>
      <c r="D2" s="3">
        <v>0</v>
      </c>
      <c r="E2">
        <v>0.5</v>
      </c>
      <c r="F2">
        <f>ROUND(E2, 2)</f>
        <v>0.5</v>
      </c>
      <c r="G2">
        <f>600*F2</f>
        <v>300</v>
      </c>
      <c r="H2">
        <v>0</v>
      </c>
      <c r="I2">
        <v>0</v>
      </c>
      <c r="J2">
        <f>0</f>
        <v>0</v>
      </c>
      <c r="K2">
        <f>IF(OR(C2=6, C2 =7), 1, 0)</f>
        <v>0</v>
      </c>
      <c r="L2">
        <f>IF(K2, IF(J2-100 &lt; 0, J2, 100),IF(J2-36 &lt; 0, J2, 36))</f>
        <v>0</v>
      </c>
      <c r="M2">
        <v>0</v>
      </c>
      <c r="N2">
        <f>IF(M2&gt;L2, 1, 0)</f>
        <v>0</v>
      </c>
      <c r="T2" s="6" t="s">
        <v>13</v>
      </c>
      <c r="U2" s="6"/>
    </row>
    <row r="3" spans="1:21" x14ac:dyDescent="0.35">
      <c r="A3">
        <v>2</v>
      </c>
      <c r="B3" s="1">
        <v>41753</v>
      </c>
      <c r="C3" s="3">
        <f t="shared" ref="C3:C66" si="0">WEEKDAY(B3,2)</f>
        <v>4</v>
      </c>
      <c r="D3" s="3">
        <v>0</v>
      </c>
      <c r="E3">
        <v>0.5</v>
      </c>
      <c r="F3">
        <f t="shared" ref="F3:F66" si="1">ROUND(E3, 2)</f>
        <v>0.5</v>
      </c>
      <c r="G3">
        <f>600*F3</f>
        <v>300</v>
      </c>
      <c r="H3">
        <f>G2/6</f>
        <v>50</v>
      </c>
      <c r="I3">
        <v>0</v>
      </c>
      <c r="J3">
        <f>I3+J2</f>
        <v>0</v>
      </c>
      <c r="K3">
        <f>IF(OR(C3=6, C3 =7), 1, 0)</f>
        <v>0</v>
      </c>
      <c r="L3">
        <f t="shared" ref="L3:L66" si="2">IF(K3, IF(J3-100 &lt; 0, J3, 100),IF(J3-36 &lt; 0, J3, 36))</f>
        <v>0</v>
      </c>
      <c r="M3">
        <v>0</v>
      </c>
      <c r="N3">
        <f t="shared" ref="N3:N66" si="3">IF(M3&gt;L3, 1, 0)</f>
        <v>0</v>
      </c>
      <c r="T3" s="4" t="s">
        <v>12</v>
      </c>
      <c r="U3" s="4">
        <f>SUM(G2:G161)</f>
        <v>41406</v>
      </c>
    </row>
    <row r="4" spans="1:21" x14ac:dyDescent="0.35">
      <c r="A4">
        <v>3</v>
      </c>
      <c r="B4" s="1">
        <v>41754</v>
      </c>
      <c r="C4" s="3">
        <f t="shared" si="0"/>
        <v>5</v>
      </c>
      <c r="D4" s="3">
        <v>0</v>
      </c>
      <c r="E4">
        <v>0.5</v>
      </c>
      <c r="F4">
        <f t="shared" si="1"/>
        <v>0.5</v>
      </c>
      <c r="G4">
        <f>600*F4</f>
        <v>300</v>
      </c>
      <c r="H4">
        <f t="shared" ref="H4:H67" si="4">G3/6</f>
        <v>50</v>
      </c>
      <c r="I4">
        <v>0</v>
      </c>
      <c r="J4">
        <f t="shared" ref="J4:J7" si="5">I4+J3</f>
        <v>0</v>
      </c>
      <c r="K4">
        <f>IF(OR(C4=6, C4 =7), 1, 0)</f>
        <v>0</v>
      </c>
      <c r="L4">
        <f t="shared" si="2"/>
        <v>0</v>
      </c>
      <c r="M4">
        <v>0</v>
      </c>
      <c r="N4">
        <f t="shared" si="3"/>
        <v>0</v>
      </c>
    </row>
    <row r="5" spans="1:21" x14ac:dyDescent="0.35">
      <c r="A5">
        <v>4</v>
      </c>
      <c r="B5" s="1">
        <v>41755</v>
      </c>
      <c r="C5" s="3">
        <f t="shared" si="0"/>
        <v>6</v>
      </c>
      <c r="D5" s="3">
        <v>0</v>
      </c>
      <c r="E5">
        <v>0.5</v>
      </c>
      <c r="F5">
        <f t="shared" si="1"/>
        <v>0.5</v>
      </c>
      <c r="G5">
        <f>600*F5</f>
        <v>300</v>
      </c>
      <c r="H5">
        <f t="shared" si="4"/>
        <v>50</v>
      </c>
      <c r="I5">
        <v>0</v>
      </c>
      <c r="J5">
        <f t="shared" si="5"/>
        <v>0</v>
      </c>
      <c r="K5">
        <f>IF(OR(C5=6, C5 =7), 1, 0)</f>
        <v>1</v>
      </c>
      <c r="L5">
        <f t="shared" si="2"/>
        <v>0</v>
      </c>
      <c r="M5">
        <v>0</v>
      </c>
      <c r="N5">
        <f t="shared" si="3"/>
        <v>0</v>
      </c>
      <c r="T5" s="6" t="s">
        <v>15</v>
      </c>
      <c r="U5" s="6"/>
    </row>
    <row r="6" spans="1:21" x14ac:dyDescent="0.35">
      <c r="A6">
        <v>5</v>
      </c>
      <c r="B6" s="1">
        <v>41756</v>
      </c>
      <c r="C6" s="3">
        <f t="shared" si="0"/>
        <v>7</v>
      </c>
      <c r="D6" s="3">
        <v>0</v>
      </c>
      <c r="E6">
        <v>0.5</v>
      </c>
      <c r="F6">
        <f t="shared" si="1"/>
        <v>0.5</v>
      </c>
      <c r="G6">
        <f>600*F6</f>
        <v>300</v>
      </c>
      <c r="H6">
        <f t="shared" si="4"/>
        <v>50</v>
      </c>
      <c r="I6">
        <v>0</v>
      </c>
      <c r="J6">
        <f t="shared" si="5"/>
        <v>0</v>
      </c>
      <c r="K6">
        <f>IF(OR(C6=6, C6 =7), 1, 0)</f>
        <v>1</v>
      </c>
      <c r="L6">
        <f t="shared" si="2"/>
        <v>0</v>
      </c>
      <c r="M6">
        <v>0</v>
      </c>
      <c r="N6">
        <f t="shared" si="3"/>
        <v>0</v>
      </c>
      <c r="T6" s="4" t="s">
        <v>9</v>
      </c>
      <c r="U6" s="4">
        <f>SUM(M2:M161)</f>
        <v>8360</v>
      </c>
    </row>
    <row r="7" spans="1:21" x14ac:dyDescent="0.35">
      <c r="A7">
        <v>6</v>
      </c>
      <c r="B7" s="1">
        <v>41757</v>
      </c>
      <c r="C7" s="3">
        <f t="shared" si="0"/>
        <v>1</v>
      </c>
      <c r="D7" s="3">
        <v>0</v>
      </c>
      <c r="E7">
        <v>0.5</v>
      </c>
      <c r="F7">
        <f t="shared" si="1"/>
        <v>0.5</v>
      </c>
      <c r="G7">
        <f>600*F7</f>
        <v>300</v>
      </c>
      <c r="H7">
        <f t="shared" si="4"/>
        <v>50</v>
      </c>
      <c r="I7">
        <v>0</v>
      </c>
      <c r="J7">
        <f t="shared" si="5"/>
        <v>0</v>
      </c>
      <c r="K7">
        <f>IF(OR(C7=6, C7 =7), 1, 0)</f>
        <v>0</v>
      </c>
      <c r="L7">
        <f t="shared" si="2"/>
        <v>0</v>
      </c>
      <c r="M7">
        <v>0</v>
      </c>
      <c r="N7">
        <f t="shared" si="3"/>
        <v>0</v>
      </c>
    </row>
    <row r="8" spans="1:21" x14ac:dyDescent="0.35">
      <c r="A8">
        <v>7</v>
      </c>
      <c r="B8" s="1">
        <v>41758</v>
      </c>
      <c r="C8" s="3">
        <f t="shared" si="0"/>
        <v>2</v>
      </c>
      <c r="D8" s="3">
        <v>0</v>
      </c>
      <c r="E8">
        <v>0.5</v>
      </c>
      <c r="F8">
        <f t="shared" si="1"/>
        <v>0.5</v>
      </c>
      <c r="G8">
        <f>600*F8</f>
        <v>300</v>
      </c>
      <c r="H8">
        <f t="shared" si="4"/>
        <v>50</v>
      </c>
      <c r="I8">
        <f>H3</f>
        <v>50</v>
      </c>
      <c r="J8">
        <f>I8+J7-L7</f>
        <v>50</v>
      </c>
      <c r="K8">
        <f>IF(OR(C8=6, C8 =7), 1, 0)</f>
        <v>0</v>
      </c>
      <c r="L8">
        <f t="shared" si="2"/>
        <v>36</v>
      </c>
      <c r="M8">
        <f>IF(K8, 100, 36)</f>
        <v>36</v>
      </c>
      <c r="N8">
        <f t="shared" si="3"/>
        <v>0</v>
      </c>
      <c r="T8" s="6" t="s">
        <v>17</v>
      </c>
      <c r="U8" s="6"/>
    </row>
    <row r="9" spans="1:21" x14ac:dyDescent="0.35">
      <c r="A9">
        <v>8</v>
      </c>
      <c r="B9" s="1">
        <v>41759</v>
      </c>
      <c r="C9" s="3">
        <f t="shared" si="0"/>
        <v>3</v>
      </c>
      <c r="D9" s="3">
        <v>1</v>
      </c>
      <c r="E9">
        <f>ROUND(IF(D9, E8*1.04, E8), 2)</f>
        <v>0.52</v>
      </c>
      <c r="F9">
        <f t="shared" si="1"/>
        <v>0.52</v>
      </c>
      <c r="G9">
        <f>600*F9</f>
        <v>312</v>
      </c>
      <c r="H9">
        <f t="shared" si="4"/>
        <v>50</v>
      </c>
      <c r="I9">
        <f t="shared" ref="I9:I72" si="6">H4</f>
        <v>50</v>
      </c>
      <c r="J9">
        <f>I9+J8-L8</f>
        <v>64</v>
      </c>
      <c r="K9">
        <f>IF(OR(C9=6, C9 =7), 1, 0)</f>
        <v>0</v>
      </c>
      <c r="L9">
        <f t="shared" si="2"/>
        <v>36</v>
      </c>
      <c r="M9">
        <f t="shared" ref="M9:M72" si="7">IF(K9, 100, 36)</f>
        <v>36</v>
      </c>
      <c r="N9">
        <f t="shared" si="3"/>
        <v>0</v>
      </c>
      <c r="T9" s="4" t="s">
        <v>18</v>
      </c>
      <c r="U9" s="14">
        <v>41763</v>
      </c>
    </row>
    <row r="10" spans="1:21" x14ac:dyDescent="0.35">
      <c r="A10">
        <v>9</v>
      </c>
      <c r="B10" s="1">
        <v>41760</v>
      </c>
      <c r="C10" s="3">
        <f t="shared" si="0"/>
        <v>4</v>
      </c>
      <c r="D10" s="3">
        <f>IF(D3 = 1, 1, 0)</f>
        <v>0</v>
      </c>
      <c r="E10">
        <f t="shared" ref="E10:E64" si="8">ROUND(IF(D10, E9*1.04, E9), 2)</f>
        <v>0.52</v>
      </c>
      <c r="F10">
        <f t="shared" si="1"/>
        <v>0.52</v>
      </c>
      <c r="G10">
        <f>600*F10</f>
        <v>312</v>
      </c>
      <c r="H10">
        <f t="shared" si="4"/>
        <v>52</v>
      </c>
      <c r="I10">
        <f t="shared" si="6"/>
        <v>50</v>
      </c>
      <c r="J10">
        <f t="shared" ref="J10:J73" si="9">I10+J9-L9</f>
        <v>78</v>
      </c>
      <c r="K10">
        <f>IF(OR(C10=6, C10 =7), 1, 0)</f>
        <v>0</v>
      </c>
      <c r="L10">
        <f t="shared" si="2"/>
        <v>36</v>
      </c>
      <c r="M10">
        <f t="shared" si="7"/>
        <v>36</v>
      </c>
      <c r="N10">
        <f t="shared" si="3"/>
        <v>0</v>
      </c>
      <c r="T10" s="4" t="s">
        <v>19</v>
      </c>
      <c r="U10" s="4">
        <f>SUM(N2:N161)</f>
        <v>50</v>
      </c>
    </row>
    <row r="11" spans="1:21" x14ac:dyDescent="0.35">
      <c r="A11">
        <v>10</v>
      </c>
      <c r="B11" s="1">
        <v>41761</v>
      </c>
      <c r="C11" s="3">
        <f t="shared" si="0"/>
        <v>5</v>
      </c>
      <c r="D11" s="3">
        <f t="shared" ref="D11:D74" si="10">IF(D4 = 1, 1, 0)</f>
        <v>0</v>
      </c>
      <c r="E11">
        <f t="shared" si="8"/>
        <v>0.52</v>
      </c>
      <c r="F11">
        <f t="shared" si="1"/>
        <v>0.52</v>
      </c>
      <c r="G11">
        <f>600*F11</f>
        <v>312</v>
      </c>
      <c r="H11">
        <f t="shared" si="4"/>
        <v>52</v>
      </c>
      <c r="I11">
        <f t="shared" si="6"/>
        <v>50</v>
      </c>
      <c r="J11">
        <f t="shared" si="9"/>
        <v>92</v>
      </c>
      <c r="K11">
        <f>IF(OR(C11=6, C11 =7), 1, 0)</f>
        <v>0</v>
      </c>
      <c r="L11">
        <f t="shared" si="2"/>
        <v>36</v>
      </c>
      <c r="M11">
        <f t="shared" si="7"/>
        <v>36</v>
      </c>
      <c r="N11">
        <f t="shared" si="3"/>
        <v>0</v>
      </c>
    </row>
    <row r="12" spans="1:21" x14ac:dyDescent="0.35">
      <c r="A12" s="8">
        <v>11</v>
      </c>
      <c r="B12" s="9">
        <v>41762</v>
      </c>
      <c r="C12" s="10">
        <f t="shared" si="0"/>
        <v>6</v>
      </c>
      <c r="D12" s="10">
        <f t="shared" si="10"/>
        <v>0</v>
      </c>
      <c r="E12" s="8">
        <f t="shared" si="8"/>
        <v>0.52</v>
      </c>
      <c r="F12" s="8">
        <f t="shared" si="1"/>
        <v>0.52</v>
      </c>
      <c r="G12" s="8">
        <f>600*F12</f>
        <v>312</v>
      </c>
      <c r="H12" s="8">
        <f t="shared" si="4"/>
        <v>52</v>
      </c>
      <c r="I12" s="8">
        <f t="shared" si="6"/>
        <v>50</v>
      </c>
      <c r="J12" s="8">
        <f t="shared" si="9"/>
        <v>106</v>
      </c>
      <c r="K12" s="8">
        <f>IF(OR(C12=6, C12 =7), 1, 0)</f>
        <v>1</v>
      </c>
      <c r="L12" s="8">
        <f t="shared" si="2"/>
        <v>100</v>
      </c>
      <c r="M12" s="8">
        <f t="shared" si="7"/>
        <v>100</v>
      </c>
      <c r="N12" s="8">
        <f t="shared" si="3"/>
        <v>0</v>
      </c>
    </row>
    <row r="13" spans="1:21" x14ac:dyDescent="0.35">
      <c r="A13" s="4">
        <v>12</v>
      </c>
      <c r="B13" s="2">
        <v>41763</v>
      </c>
      <c r="C13" s="7">
        <f t="shared" si="0"/>
        <v>7</v>
      </c>
      <c r="D13" s="7">
        <f t="shared" si="10"/>
        <v>0</v>
      </c>
      <c r="E13" s="4">
        <f t="shared" si="8"/>
        <v>0.52</v>
      </c>
      <c r="F13" s="4">
        <f t="shared" si="1"/>
        <v>0.52</v>
      </c>
      <c r="G13" s="4">
        <f>600*F13</f>
        <v>312</v>
      </c>
      <c r="H13" s="4">
        <f t="shared" si="4"/>
        <v>52</v>
      </c>
      <c r="I13" s="4">
        <f t="shared" si="6"/>
        <v>50</v>
      </c>
      <c r="J13" s="4">
        <f t="shared" si="9"/>
        <v>56</v>
      </c>
      <c r="K13" s="4">
        <f>IF(OR(C13=6, C13 =7), 1, 0)</f>
        <v>1</v>
      </c>
      <c r="L13" s="4">
        <f t="shared" si="2"/>
        <v>56</v>
      </c>
      <c r="M13" s="4">
        <f t="shared" si="7"/>
        <v>100</v>
      </c>
      <c r="N13" s="4">
        <f t="shared" si="3"/>
        <v>1</v>
      </c>
    </row>
    <row r="14" spans="1:21" x14ac:dyDescent="0.35">
      <c r="A14">
        <v>13</v>
      </c>
      <c r="B14" s="1">
        <v>41764</v>
      </c>
      <c r="C14" s="3">
        <f t="shared" si="0"/>
        <v>1</v>
      </c>
      <c r="D14" s="3">
        <f t="shared" si="10"/>
        <v>0</v>
      </c>
      <c r="E14">
        <f t="shared" si="8"/>
        <v>0.52</v>
      </c>
      <c r="F14">
        <f t="shared" si="1"/>
        <v>0.52</v>
      </c>
      <c r="G14">
        <f>600*F14</f>
        <v>312</v>
      </c>
      <c r="H14">
        <f t="shared" si="4"/>
        <v>52</v>
      </c>
      <c r="I14">
        <f t="shared" si="6"/>
        <v>50</v>
      </c>
      <c r="J14">
        <f t="shared" si="9"/>
        <v>50</v>
      </c>
      <c r="K14">
        <f>IF(OR(C14=6, C14 =7), 1, 0)</f>
        <v>0</v>
      </c>
      <c r="L14">
        <f t="shared" si="2"/>
        <v>36</v>
      </c>
      <c r="M14">
        <f t="shared" si="7"/>
        <v>36</v>
      </c>
      <c r="N14">
        <f t="shared" si="3"/>
        <v>0</v>
      </c>
    </row>
    <row r="15" spans="1:21" x14ac:dyDescent="0.35">
      <c r="A15">
        <v>14</v>
      </c>
      <c r="B15" s="1">
        <v>41765</v>
      </c>
      <c r="C15" s="3">
        <f t="shared" si="0"/>
        <v>2</v>
      </c>
      <c r="D15" s="3">
        <f t="shared" si="10"/>
        <v>0</v>
      </c>
      <c r="E15">
        <f t="shared" si="8"/>
        <v>0.52</v>
      </c>
      <c r="F15">
        <f t="shared" si="1"/>
        <v>0.52</v>
      </c>
      <c r="G15">
        <f>600*F15</f>
        <v>312</v>
      </c>
      <c r="H15">
        <f t="shared" si="4"/>
        <v>52</v>
      </c>
      <c r="I15">
        <f t="shared" si="6"/>
        <v>52</v>
      </c>
      <c r="J15">
        <f t="shared" si="9"/>
        <v>66</v>
      </c>
      <c r="K15">
        <f>IF(OR(C15=6, C15 =7), 1, 0)</f>
        <v>0</v>
      </c>
      <c r="L15">
        <f t="shared" si="2"/>
        <v>36</v>
      </c>
      <c r="M15">
        <f t="shared" si="7"/>
        <v>36</v>
      </c>
      <c r="N15">
        <f t="shared" si="3"/>
        <v>0</v>
      </c>
    </row>
    <row r="16" spans="1:21" x14ac:dyDescent="0.35">
      <c r="A16">
        <v>15</v>
      </c>
      <c r="B16" s="1">
        <v>41766</v>
      </c>
      <c r="C16" s="3">
        <f t="shared" si="0"/>
        <v>3</v>
      </c>
      <c r="D16" s="3">
        <f t="shared" si="10"/>
        <v>1</v>
      </c>
      <c r="E16">
        <f t="shared" si="8"/>
        <v>0.54</v>
      </c>
      <c r="F16">
        <f t="shared" si="1"/>
        <v>0.54</v>
      </c>
      <c r="G16">
        <f>600*F16</f>
        <v>324</v>
      </c>
      <c r="H16">
        <f t="shared" si="4"/>
        <v>52</v>
      </c>
      <c r="I16">
        <f t="shared" si="6"/>
        <v>52</v>
      </c>
      <c r="J16">
        <f t="shared" si="9"/>
        <v>82</v>
      </c>
      <c r="K16">
        <f>IF(OR(C16=6, C16 =7), 1, 0)</f>
        <v>0</v>
      </c>
      <c r="L16">
        <f t="shared" si="2"/>
        <v>36</v>
      </c>
      <c r="M16">
        <f t="shared" si="7"/>
        <v>36</v>
      </c>
      <c r="N16">
        <f t="shared" si="3"/>
        <v>0</v>
      </c>
    </row>
    <row r="17" spans="1:14" x14ac:dyDescent="0.35">
      <c r="A17">
        <v>16</v>
      </c>
      <c r="B17" s="1">
        <v>41767</v>
      </c>
      <c r="C17" s="3">
        <f t="shared" si="0"/>
        <v>4</v>
      </c>
      <c r="D17" s="3">
        <f t="shared" si="10"/>
        <v>0</v>
      </c>
      <c r="E17">
        <f t="shared" si="8"/>
        <v>0.54</v>
      </c>
      <c r="F17">
        <f t="shared" si="1"/>
        <v>0.54</v>
      </c>
      <c r="G17">
        <f>600*F17</f>
        <v>324</v>
      </c>
      <c r="H17">
        <f t="shared" si="4"/>
        <v>54</v>
      </c>
      <c r="I17">
        <f t="shared" si="6"/>
        <v>52</v>
      </c>
      <c r="J17">
        <f t="shared" si="9"/>
        <v>98</v>
      </c>
      <c r="K17">
        <f>IF(OR(C17=6, C17 =7), 1, 0)</f>
        <v>0</v>
      </c>
      <c r="L17">
        <f t="shared" si="2"/>
        <v>36</v>
      </c>
      <c r="M17">
        <f t="shared" si="7"/>
        <v>36</v>
      </c>
      <c r="N17">
        <f t="shared" si="3"/>
        <v>0</v>
      </c>
    </row>
    <row r="18" spans="1:14" x14ac:dyDescent="0.35">
      <c r="A18">
        <v>17</v>
      </c>
      <c r="B18" s="1">
        <v>41768</v>
      </c>
      <c r="C18" s="3">
        <f t="shared" si="0"/>
        <v>5</v>
      </c>
      <c r="D18" s="3">
        <f t="shared" si="10"/>
        <v>0</v>
      </c>
      <c r="E18">
        <f t="shared" si="8"/>
        <v>0.54</v>
      </c>
      <c r="F18">
        <f t="shared" si="1"/>
        <v>0.54</v>
      </c>
      <c r="G18">
        <f>600*F18</f>
        <v>324</v>
      </c>
      <c r="H18">
        <f t="shared" si="4"/>
        <v>54</v>
      </c>
      <c r="I18">
        <f t="shared" si="6"/>
        <v>52</v>
      </c>
      <c r="J18">
        <f t="shared" si="9"/>
        <v>114</v>
      </c>
      <c r="K18">
        <f>IF(OR(C18=6, C18 =7), 1, 0)</f>
        <v>0</v>
      </c>
      <c r="L18">
        <f t="shared" si="2"/>
        <v>36</v>
      </c>
      <c r="M18">
        <f t="shared" si="7"/>
        <v>36</v>
      </c>
      <c r="N18">
        <f t="shared" si="3"/>
        <v>0</v>
      </c>
    </row>
    <row r="19" spans="1:14" x14ac:dyDescent="0.35">
      <c r="A19">
        <v>18</v>
      </c>
      <c r="B19" s="1">
        <v>41769</v>
      </c>
      <c r="C19" s="3">
        <f t="shared" si="0"/>
        <v>6</v>
      </c>
      <c r="D19" s="3">
        <f t="shared" si="10"/>
        <v>0</v>
      </c>
      <c r="E19">
        <f t="shared" si="8"/>
        <v>0.54</v>
      </c>
      <c r="F19">
        <f t="shared" si="1"/>
        <v>0.54</v>
      </c>
      <c r="G19">
        <f>600*F19</f>
        <v>324</v>
      </c>
      <c r="H19">
        <f t="shared" si="4"/>
        <v>54</v>
      </c>
      <c r="I19">
        <f t="shared" si="6"/>
        <v>52</v>
      </c>
      <c r="J19">
        <f t="shared" si="9"/>
        <v>130</v>
      </c>
      <c r="K19">
        <f>IF(OR(C19=6, C19 =7), 1, 0)</f>
        <v>1</v>
      </c>
      <c r="L19">
        <f t="shared" si="2"/>
        <v>100</v>
      </c>
      <c r="M19">
        <f t="shared" si="7"/>
        <v>100</v>
      </c>
      <c r="N19">
        <f t="shared" si="3"/>
        <v>0</v>
      </c>
    </row>
    <row r="20" spans="1:14" x14ac:dyDescent="0.35">
      <c r="A20">
        <v>19</v>
      </c>
      <c r="B20" s="1">
        <v>41770</v>
      </c>
      <c r="C20" s="3">
        <f t="shared" si="0"/>
        <v>7</v>
      </c>
      <c r="D20" s="3">
        <f t="shared" si="10"/>
        <v>0</v>
      </c>
      <c r="E20">
        <f t="shared" si="8"/>
        <v>0.54</v>
      </c>
      <c r="F20">
        <f t="shared" si="1"/>
        <v>0.54</v>
      </c>
      <c r="G20">
        <f>600*F20</f>
        <v>324</v>
      </c>
      <c r="H20">
        <f t="shared" si="4"/>
        <v>54</v>
      </c>
      <c r="I20">
        <f t="shared" si="6"/>
        <v>52</v>
      </c>
      <c r="J20">
        <f t="shared" si="9"/>
        <v>82</v>
      </c>
      <c r="K20">
        <f>IF(OR(C20=6, C20 =7), 1, 0)</f>
        <v>1</v>
      </c>
      <c r="L20">
        <f t="shared" si="2"/>
        <v>82</v>
      </c>
      <c r="M20">
        <f t="shared" si="7"/>
        <v>100</v>
      </c>
      <c r="N20">
        <f t="shared" si="3"/>
        <v>1</v>
      </c>
    </row>
    <row r="21" spans="1:14" x14ac:dyDescent="0.35">
      <c r="A21">
        <v>20</v>
      </c>
      <c r="B21" s="1">
        <v>41771</v>
      </c>
      <c r="C21" s="3">
        <f t="shared" si="0"/>
        <v>1</v>
      </c>
      <c r="D21" s="3">
        <f t="shared" si="10"/>
        <v>0</v>
      </c>
      <c r="E21">
        <f t="shared" si="8"/>
        <v>0.54</v>
      </c>
      <c r="F21">
        <f t="shared" si="1"/>
        <v>0.54</v>
      </c>
      <c r="G21">
        <f>600*F21</f>
        <v>324</v>
      </c>
      <c r="H21">
        <f t="shared" si="4"/>
        <v>54</v>
      </c>
      <c r="I21">
        <f t="shared" si="6"/>
        <v>52</v>
      </c>
      <c r="J21">
        <f t="shared" si="9"/>
        <v>52</v>
      </c>
      <c r="K21">
        <f>IF(OR(C21=6, C21 =7), 1, 0)</f>
        <v>0</v>
      </c>
      <c r="L21">
        <f t="shared" si="2"/>
        <v>36</v>
      </c>
      <c r="M21">
        <f t="shared" si="7"/>
        <v>36</v>
      </c>
      <c r="N21">
        <f t="shared" si="3"/>
        <v>0</v>
      </c>
    </row>
    <row r="22" spans="1:14" x14ac:dyDescent="0.35">
      <c r="A22">
        <v>21</v>
      </c>
      <c r="B22" s="1">
        <v>41772</v>
      </c>
      <c r="C22" s="3">
        <f t="shared" si="0"/>
        <v>2</v>
      </c>
      <c r="D22" s="3">
        <f t="shared" si="10"/>
        <v>0</v>
      </c>
      <c r="E22">
        <f t="shared" si="8"/>
        <v>0.54</v>
      </c>
      <c r="F22">
        <f t="shared" si="1"/>
        <v>0.54</v>
      </c>
      <c r="G22">
        <f>600*F22</f>
        <v>324</v>
      </c>
      <c r="H22">
        <f t="shared" si="4"/>
        <v>54</v>
      </c>
      <c r="I22">
        <f t="shared" si="6"/>
        <v>54</v>
      </c>
      <c r="J22">
        <f t="shared" si="9"/>
        <v>70</v>
      </c>
      <c r="K22">
        <f>IF(OR(C22=6, C22 =7), 1, 0)</f>
        <v>0</v>
      </c>
      <c r="L22">
        <f t="shared" si="2"/>
        <v>36</v>
      </c>
      <c r="M22">
        <f t="shared" si="7"/>
        <v>36</v>
      </c>
      <c r="N22">
        <f t="shared" si="3"/>
        <v>0</v>
      </c>
    </row>
    <row r="23" spans="1:14" x14ac:dyDescent="0.35">
      <c r="A23">
        <v>22</v>
      </c>
      <c r="B23" s="1">
        <v>41773</v>
      </c>
      <c r="C23" s="3">
        <f t="shared" si="0"/>
        <v>3</v>
      </c>
      <c r="D23" s="3">
        <f t="shared" si="10"/>
        <v>1</v>
      </c>
      <c r="E23">
        <f t="shared" si="8"/>
        <v>0.56000000000000005</v>
      </c>
      <c r="F23">
        <f t="shared" si="1"/>
        <v>0.56000000000000005</v>
      </c>
      <c r="G23">
        <f>600*F23</f>
        <v>336.00000000000006</v>
      </c>
      <c r="H23">
        <f t="shared" si="4"/>
        <v>54</v>
      </c>
      <c r="I23">
        <f t="shared" si="6"/>
        <v>54</v>
      </c>
      <c r="J23">
        <f t="shared" si="9"/>
        <v>88</v>
      </c>
      <c r="K23">
        <f>IF(OR(C23=6, C23 =7), 1, 0)</f>
        <v>0</v>
      </c>
      <c r="L23">
        <f t="shared" si="2"/>
        <v>36</v>
      </c>
      <c r="M23">
        <f t="shared" si="7"/>
        <v>36</v>
      </c>
      <c r="N23">
        <f t="shared" si="3"/>
        <v>0</v>
      </c>
    </row>
    <row r="24" spans="1:14" x14ac:dyDescent="0.35">
      <c r="A24">
        <v>23</v>
      </c>
      <c r="B24" s="1">
        <v>41774</v>
      </c>
      <c r="C24" s="3">
        <f t="shared" si="0"/>
        <v>4</v>
      </c>
      <c r="D24" s="3">
        <f t="shared" si="10"/>
        <v>0</v>
      </c>
      <c r="E24">
        <f t="shared" si="8"/>
        <v>0.56000000000000005</v>
      </c>
      <c r="F24">
        <f t="shared" si="1"/>
        <v>0.56000000000000005</v>
      </c>
      <c r="G24">
        <f>600*F24</f>
        <v>336.00000000000006</v>
      </c>
      <c r="H24">
        <f t="shared" si="4"/>
        <v>56.000000000000007</v>
      </c>
      <c r="I24">
        <f t="shared" si="6"/>
        <v>54</v>
      </c>
      <c r="J24">
        <f t="shared" si="9"/>
        <v>106</v>
      </c>
      <c r="K24">
        <f>IF(OR(C24=6, C24 =7), 1, 0)</f>
        <v>0</v>
      </c>
      <c r="L24">
        <f t="shared" si="2"/>
        <v>36</v>
      </c>
      <c r="M24">
        <f t="shared" si="7"/>
        <v>36</v>
      </c>
      <c r="N24">
        <f t="shared" si="3"/>
        <v>0</v>
      </c>
    </row>
    <row r="25" spans="1:14" x14ac:dyDescent="0.35">
      <c r="A25">
        <v>24</v>
      </c>
      <c r="B25" s="1">
        <v>41775</v>
      </c>
      <c r="C25" s="3">
        <f t="shared" si="0"/>
        <v>5</v>
      </c>
      <c r="D25" s="3">
        <f t="shared" si="10"/>
        <v>0</v>
      </c>
      <c r="E25">
        <f t="shared" si="8"/>
        <v>0.56000000000000005</v>
      </c>
      <c r="F25">
        <f t="shared" si="1"/>
        <v>0.56000000000000005</v>
      </c>
      <c r="G25">
        <f>600*F25</f>
        <v>336.00000000000006</v>
      </c>
      <c r="H25">
        <f t="shared" si="4"/>
        <v>56.000000000000007</v>
      </c>
      <c r="I25">
        <f t="shared" si="6"/>
        <v>54</v>
      </c>
      <c r="J25">
        <f t="shared" si="9"/>
        <v>124</v>
      </c>
      <c r="K25">
        <f>IF(OR(C25=6, C25 =7), 1, 0)</f>
        <v>0</v>
      </c>
      <c r="L25">
        <f t="shared" si="2"/>
        <v>36</v>
      </c>
      <c r="M25">
        <f t="shared" si="7"/>
        <v>36</v>
      </c>
      <c r="N25">
        <f t="shared" si="3"/>
        <v>0</v>
      </c>
    </row>
    <row r="26" spans="1:14" x14ac:dyDescent="0.35">
      <c r="A26">
        <v>25</v>
      </c>
      <c r="B26" s="1">
        <v>41776</v>
      </c>
      <c r="C26" s="3">
        <f t="shared" si="0"/>
        <v>6</v>
      </c>
      <c r="D26" s="3">
        <f t="shared" si="10"/>
        <v>0</v>
      </c>
      <c r="E26">
        <f t="shared" si="8"/>
        <v>0.56000000000000005</v>
      </c>
      <c r="F26">
        <f t="shared" si="1"/>
        <v>0.56000000000000005</v>
      </c>
      <c r="G26">
        <f>600*F26</f>
        <v>336.00000000000006</v>
      </c>
      <c r="H26">
        <f t="shared" si="4"/>
        <v>56.000000000000007</v>
      </c>
      <c r="I26">
        <f t="shared" si="6"/>
        <v>54</v>
      </c>
      <c r="J26">
        <f t="shared" si="9"/>
        <v>142</v>
      </c>
      <c r="K26">
        <f>IF(OR(C26=6, C26 =7), 1, 0)</f>
        <v>1</v>
      </c>
      <c r="L26">
        <f t="shared" si="2"/>
        <v>100</v>
      </c>
      <c r="M26">
        <f t="shared" si="7"/>
        <v>100</v>
      </c>
      <c r="N26">
        <f t="shared" si="3"/>
        <v>0</v>
      </c>
    </row>
    <row r="27" spans="1:14" x14ac:dyDescent="0.35">
      <c r="A27">
        <v>26</v>
      </c>
      <c r="B27" s="1">
        <v>41777</v>
      </c>
      <c r="C27" s="3">
        <f t="shared" si="0"/>
        <v>7</v>
      </c>
      <c r="D27" s="3">
        <f t="shared" si="10"/>
        <v>0</v>
      </c>
      <c r="E27">
        <f t="shared" si="8"/>
        <v>0.56000000000000005</v>
      </c>
      <c r="F27">
        <f t="shared" si="1"/>
        <v>0.56000000000000005</v>
      </c>
      <c r="G27">
        <f>600*F27</f>
        <v>336.00000000000006</v>
      </c>
      <c r="H27">
        <f t="shared" si="4"/>
        <v>56.000000000000007</v>
      </c>
      <c r="I27">
        <f t="shared" si="6"/>
        <v>54</v>
      </c>
      <c r="J27">
        <f t="shared" si="9"/>
        <v>96</v>
      </c>
      <c r="K27">
        <f>IF(OR(C27=6, C27 =7), 1, 0)</f>
        <v>1</v>
      </c>
      <c r="L27">
        <f t="shared" si="2"/>
        <v>96</v>
      </c>
      <c r="M27">
        <f t="shared" si="7"/>
        <v>100</v>
      </c>
      <c r="N27">
        <f t="shared" si="3"/>
        <v>1</v>
      </c>
    </row>
    <row r="28" spans="1:14" x14ac:dyDescent="0.35">
      <c r="A28">
        <v>27</v>
      </c>
      <c r="B28" s="1">
        <v>41778</v>
      </c>
      <c r="C28" s="3">
        <f t="shared" si="0"/>
        <v>1</v>
      </c>
      <c r="D28" s="3">
        <f t="shared" si="10"/>
        <v>0</v>
      </c>
      <c r="E28">
        <f t="shared" si="8"/>
        <v>0.56000000000000005</v>
      </c>
      <c r="F28">
        <f t="shared" si="1"/>
        <v>0.56000000000000005</v>
      </c>
      <c r="G28">
        <f>600*F28</f>
        <v>336.00000000000006</v>
      </c>
      <c r="H28">
        <f t="shared" si="4"/>
        <v>56.000000000000007</v>
      </c>
      <c r="I28">
        <f t="shared" si="6"/>
        <v>54</v>
      </c>
      <c r="J28">
        <f t="shared" si="9"/>
        <v>54</v>
      </c>
      <c r="K28">
        <f>IF(OR(C28=6, C28 =7), 1, 0)</f>
        <v>0</v>
      </c>
      <c r="L28">
        <f t="shared" si="2"/>
        <v>36</v>
      </c>
      <c r="M28">
        <f t="shared" si="7"/>
        <v>36</v>
      </c>
      <c r="N28">
        <f t="shared" si="3"/>
        <v>0</v>
      </c>
    </row>
    <row r="29" spans="1:14" x14ac:dyDescent="0.35">
      <c r="A29">
        <v>28</v>
      </c>
      <c r="B29" s="1">
        <v>41779</v>
      </c>
      <c r="C29" s="3">
        <f t="shared" si="0"/>
        <v>2</v>
      </c>
      <c r="D29" s="3">
        <f t="shared" si="10"/>
        <v>0</v>
      </c>
      <c r="E29">
        <f t="shared" si="8"/>
        <v>0.56000000000000005</v>
      </c>
      <c r="F29">
        <f t="shared" si="1"/>
        <v>0.56000000000000005</v>
      </c>
      <c r="G29">
        <f>600*F29</f>
        <v>336.00000000000006</v>
      </c>
      <c r="H29">
        <f t="shared" si="4"/>
        <v>56.000000000000007</v>
      </c>
      <c r="I29">
        <f t="shared" si="6"/>
        <v>56.000000000000007</v>
      </c>
      <c r="J29">
        <f t="shared" si="9"/>
        <v>74</v>
      </c>
      <c r="K29">
        <f>IF(OR(C29=6, C29 =7), 1, 0)</f>
        <v>0</v>
      </c>
      <c r="L29">
        <f t="shared" si="2"/>
        <v>36</v>
      </c>
      <c r="M29">
        <f t="shared" si="7"/>
        <v>36</v>
      </c>
      <c r="N29">
        <f t="shared" si="3"/>
        <v>0</v>
      </c>
    </row>
    <row r="30" spans="1:14" x14ac:dyDescent="0.35">
      <c r="A30">
        <v>29</v>
      </c>
      <c r="B30" s="1">
        <v>41780</v>
      </c>
      <c r="C30" s="3">
        <f t="shared" si="0"/>
        <v>3</v>
      </c>
      <c r="D30" s="3">
        <f t="shared" si="10"/>
        <v>1</v>
      </c>
      <c r="E30">
        <f t="shared" si="8"/>
        <v>0.57999999999999996</v>
      </c>
      <c r="F30">
        <f t="shared" si="1"/>
        <v>0.57999999999999996</v>
      </c>
      <c r="G30">
        <f>600*F30</f>
        <v>348</v>
      </c>
      <c r="H30">
        <f t="shared" si="4"/>
        <v>56.000000000000007</v>
      </c>
      <c r="I30">
        <f t="shared" si="6"/>
        <v>56.000000000000007</v>
      </c>
      <c r="J30">
        <f t="shared" si="9"/>
        <v>94</v>
      </c>
      <c r="K30">
        <f>IF(OR(C30=6, C30 =7), 1, 0)</f>
        <v>0</v>
      </c>
      <c r="L30">
        <f t="shared" si="2"/>
        <v>36</v>
      </c>
      <c r="M30">
        <f t="shared" si="7"/>
        <v>36</v>
      </c>
      <c r="N30">
        <f t="shared" si="3"/>
        <v>0</v>
      </c>
    </row>
    <row r="31" spans="1:14" x14ac:dyDescent="0.35">
      <c r="A31">
        <v>30</v>
      </c>
      <c r="B31" s="1">
        <v>41781</v>
      </c>
      <c r="C31" s="3">
        <f t="shared" si="0"/>
        <v>4</v>
      </c>
      <c r="D31" s="3">
        <f t="shared" si="10"/>
        <v>0</v>
      </c>
      <c r="E31">
        <f t="shared" si="8"/>
        <v>0.57999999999999996</v>
      </c>
      <c r="F31">
        <f t="shared" si="1"/>
        <v>0.57999999999999996</v>
      </c>
      <c r="G31">
        <f>600*F31</f>
        <v>348</v>
      </c>
      <c r="H31">
        <f t="shared" si="4"/>
        <v>58</v>
      </c>
      <c r="I31">
        <f t="shared" si="6"/>
        <v>56.000000000000007</v>
      </c>
      <c r="J31">
        <f t="shared" si="9"/>
        <v>114</v>
      </c>
      <c r="K31">
        <f>IF(OR(C31=6, C31 =7), 1, 0)</f>
        <v>0</v>
      </c>
      <c r="L31">
        <f t="shared" si="2"/>
        <v>36</v>
      </c>
      <c r="M31">
        <f t="shared" si="7"/>
        <v>36</v>
      </c>
      <c r="N31">
        <f t="shared" si="3"/>
        <v>0</v>
      </c>
    </row>
    <row r="32" spans="1:14" x14ac:dyDescent="0.35">
      <c r="A32">
        <v>31</v>
      </c>
      <c r="B32" s="1">
        <v>41782</v>
      </c>
      <c r="C32" s="3">
        <f t="shared" si="0"/>
        <v>5</v>
      </c>
      <c r="D32" s="3">
        <f t="shared" si="10"/>
        <v>0</v>
      </c>
      <c r="E32">
        <f t="shared" si="8"/>
        <v>0.57999999999999996</v>
      </c>
      <c r="F32">
        <f t="shared" si="1"/>
        <v>0.57999999999999996</v>
      </c>
      <c r="G32">
        <f>600*F32</f>
        <v>348</v>
      </c>
      <c r="H32">
        <f t="shared" si="4"/>
        <v>58</v>
      </c>
      <c r="I32">
        <f t="shared" si="6"/>
        <v>56.000000000000007</v>
      </c>
      <c r="J32">
        <f t="shared" si="9"/>
        <v>134</v>
      </c>
      <c r="K32">
        <f>IF(OR(C32=6, C32 =7), 1, 0)</f>
        <v>0</v>
      </c>
      <c r="L32">
        <f t="shared" si="2"/>
        <v>36</v>
      </c>
      <c r="M32">
        <f t="shared" si="7"/>
        <v>36</v>
      </c>
      <c r="N32">
        <f t="shared" si="3"/>
        <v>0</v>
      </c>
    </row>
    <row r="33" spans="1:14" x14ac:dyDescent="0.35">
      <c r="A33">
        <v>32</v>
      </c>
      <c r="B33" s="1">
        <v>41783</v>
      </c>
      <c r="C33" s="3">
        <f t="shared" si="0"/>
        <v>6</v>
      </c>
      <c r="D33" s="3">
        <f t="shared" si="10"/>
        <v>0</v>
      </c>
      <c r="E33">
        <f t="shared" si="8"/>
        <v>0.57999999999999996</v>
      </c>
      <c r="F33">
        <f t="shared" si="1"/>
        <v>0.57999999999999996</v>
      </c>
      <c r="G33">
        <f>600*F33</f>
        <v>348</v>
      </c>
      <c r="H33">
        <f t="shared" si="4"/>
        <v>58</v>
      </c>
      <c r="I33">
        <f t="shared" si="6"/>
        <v>56.000000000000007</v>
      </c>
      <c r="J33">
        <f t="shared" si="9"/>
        <v>154</v>
      </c>
      <c r="K33">
        <f>IF(OR(C33=6, C33 =7), 1, 0)</f>
        <v>1</v>
      </c>
      <c r="L33">
        <f t="shared" si="2"/>
        <v>100</v>
      </c>
      <c r="M33">
        <f t="shared" si="7"/>
        <v>100</v>
      </c>
      <c r="N33">
        <f t="shared" si="3"/>
        <v>0</v>
      </c>
    </row>
    <row r="34" spans="1:14" x14ac:dyDescent="0.35">
      <c r="A34">
        <v>33</v>
      </c>
      <c r="B34" s="1">
        <v>41784</v>
      </c>
      <c r="C34" s="3">
        <f t="shared" si="0"/>
        <v>7</v>
      </c>
      <c r="D34" s="3">
        <f t="shared" si="10"/>
        <v>0</v>
      </c>
      <c r="E34">
        <f t="shared" si="8"/>
        <v>0.57999999999999996</v>
      </c>
      <c r="F34">
        <f t="shared" si="1"/>
        <v>0.57999999999999996</v>
      </c>
      <c r="G34">
        <f>600*F34</f>
        <v>348</v>
      </c>
      <c r="H34">
        <f t="shared" si="4"/>
        <v>58</v>
      </c>
      <c r="I34">
        <f t="shared" si="6"/>
        <v>56.000000000000007</v>
      </c>
      <c r="J34">
        <f t="shared" si="9"/>
        <v>110</v>
      </c>
      <c r="K34">
        <f>IF(OR(C34=6, C34 =7), 1, 0)</f>
        <v>1</v>
      </c>
      <c r="L34">
        <f t="shared" si="2"/>
        <v>100</v>
      </c>
      <c r="M34">
        <f t="shared" si="7"/>
        <v>100</v>
      </c>
      <c r="N34">
        <f t="shared" si="3"/>
        <v>0</v>
      </c>
    </row>
    <row r="35" spans="1:14" x14ac:dyDescent="0.35">
      <c r="A35">
        <v>34</v>
      </c>
      <c r="B35" s="1">
        <v>41785</v>
      </c>
      <c r="C35" s="3">
        <f t="shared" si="0"/>
        <v>1</v>
      </c>
      <c r="D35" s="3">
        <f t="shared" si="10"/>
        <v>0</v>
      </c>
      <c r="E35">
        <f t="shared" si="8"/>
        <v>0.57999999999999996</v>
      </c>
      <c r="F35">
        <f t="shared" si="1"/>
        <v>0.57999999999999996</v>
      </c>
      <c r="G35">
        <f>600*F35</f>
        <v>348</v>
      </c>
      <c r="H35">
        <f t="shared" si="4"/>
        <v>58</v>
      </c>
      <c r="I35">
        <f t="shared" si="6"/>
        <v>56.000000000000007</v>
      </c>
      <c r="J35">
        <f t="shared" si="9"/>
        <v>66</v>
      </c>
      <c r="K35">
        <f>IF(OR(C35=6, C35 =7), 1, 0)</f>
        <v>0</v>
      </c>
      <c r="L35">
        <f t="shared" si="2"/>
        <v>36</v>
      </c>
      <c r="M35">
        <f t="shared" si="7"/>
        <v>36</v>
      </c>
      <c r="N35">
        <f t="shared" si="3"/>
        <v>0</v>
      </c>
    </row>
    <row r="36" spans="1:14" x14ac:dyDescent="0.35">
      <c r="A36">
        <v>35</v>
      </c>
      <c r="B36" s="1">
        <v>41786</v>
      </c>
      <c r="C36" s="3">
        <f t="shared" si="0"/>
        <v>2</v>
      </c>
      <c r="D36" s="3">
        <f t="shared" si="10"/>
        <v>0</v>
      </c>
      <c r="E36">
        <f t="shared" si="8"/>
        <v>0.57999999999999996</v>
      </c>
      <c r="F36">
        <f t="shared" si="1"/>
        <v>0.57999999999999996</v>
      </c>
      <c r="G36">
        <f>600*F36</f>
        <v>348</v>
      </c>
      <c r="H36">
        <f t="shared" si="4"/>
        <v>58</v>
      </c>
      <c r="I36">
        <f t="shared" si="6"/>
        <v>58</v>
      </c>
      <c r="J36">
        <f t="shared" si="9"/>
        <v>88</v>
      </c>
      <c r="K36">
        <f>IF(OR(C36=6, C36 =7), 1, 0)</f>
        <v>0</v>
      </c>
      <c r="L36">
        <f t="shared" si="2"/>
        <v>36</v>
      </c>
      <c r="M36">
        <f t="shared" si="7"/>
        <v>36</v>
      </c>
      <c r="N36">
        <f t="shared" si="3"/>
        <v>0</v>
      </c>
    </row>
    <row r="37" spans="1:14" x14ac:dyDescent="0.35">
      <c r="A37">
        <v>36</v>
      </c>
      <c r="B37" s="1">
        <v>41787</v>
      </c>
      <c r="C37" s="3">
        <f t="shared" si="0"/>
        <v>3</v>
      </c>
      <c r="D37" s="3">
        <f t="shared" si="10"/>
        <v>1</v>
      </c>
      <c r="E37">
        <f t="shared" si="8"/>
        <v>0.6</v>
      </c>
      <c r="F37">
        <f t="shared" si="1"/>
        <v>0.6</v>
      </c>
      <c r="G37">
        <f>600*F37</f>
        <v>360</v>
      </c>
      <c r="H37">
        <f t="shared" si="4"/>
        <v>58</v>
      </c>
      <c r="I37">
        <f t="shared" si="6"/>
        <v>58</v>
      </c>
      <c r="J37">
        <f t="shared" si="9"/>
        <v>110</v>
      </c>
      <c r="K37">
        <f>IF(OR(C37=6, C37 =7), 1, 0)</f>
        <v>0</v>
      </c>
      <c r="L37">
        <f t="shared" si="2"/>
        <v>36</v>
      </c>
      <c r="M37">
        <f t="shared" si="7"/>
        <v>36</v>
      </c>
      <c r="N37">
        <f t="shared" si="3"/>
        <v>0</v>
      </c>
    </row>
    <row r="38" spans="1:14" x14ac:dyDescent="0.35">
      <c r="A38">
        <v>37</v>
      </c>
      <c r="B38" s="1">
        <v>41788</v>
      </c>
      <c r="C38" s="3">
        <f t="shared" si="0"/>
        <v>4</v>
      </c>
      <c r="D38" s="3">
        <f t="shared" si="10"/>
        <v>0</v>
      </c>
      <c r="E38">
        <f t="shared" si="8"/>
        <v>0.6</v>
      </c>
      <c r="F38">
        <f t="shared" si="1"/>
        <v>0.6</v>
      </c>
      <c r="G38">
        <f>600*F38</f>
        <v>360</v>
      </c>
      <c r="H38">
        <f t="shared" si="4"/>
        <v>60</v>
      </c>
      <c r="I38">
        <f t="shared" si="6"/>
        <v>58</v>
      </c>
      <c r="J38">
        <f t="shared" si="9"/>
        <v>132</v>
      </c>
      <c r="K38">
        <f>IF(OR(C38=6, C38 =7), 1, 0)</f>
        <v>0</v>
      </c>
      <c r="L38">
        <f t="shared" si="2"/>
        <v>36</v>
      </c>
      <c r="M38">
        <f t="shared" si="7"/>
        <v>36</v>
      </c>
      <c r="N38">
        <f t="shared" si="3"/>
        <v>0</v>
      </c>
    </row>
    <row r="39" spans="1:14" x14ac:dyDescent="0.35">
      <c r="A39">
        <v>38</v>
      </c>
      <c r="B39" s="1">
        <v>41789</v>
      </c>
      <c r="C39" s="3">
        <f t="shared" si="0"/>
        <v>5</v>
      </c>
      <c r="D39" s="3">
        <f t="shared" si="10"/>
        <v>0</v>
      </c>
      <c r="E39">
        <f t="shared" si="8"/>
        <v>0.6</v>
      </c>
      <c r="F39">
        <f t="shared" si="1"/>
        <v>0.6</v>
      </c>
      <c r="G39">
        <f>600*F39</f>
        <v>360</v>
      </c>
      <c r="H39">
        <f t="shared" si="4"/>
        <v>60</v>
      </c>
      <c r="I39">
        <f t="shared" si="6"/>
        <v>58</v>
      </c>
      <c r="J39">
        <f t="shared" si="9"/>
        <v>154</v>
      </c>
      <c r="K39">
        <f>IF(OR(C39=6, C39 =7), 1, 0)</f>
        <v>0</v>
      </c>
      <c r="L39">
        <f t="shared" si="2"/>
        <v>36</v>
      </c>
      <c r="M39">
        <f t="shared" si="7"/>
        <v>36</v>
      </c>
      <c r="N39">
        <f t="shared" si="3"/>
        <v>0</v>
      </c>
    </row>
    <row r="40" spans="1:14" x14ac:dyDescent="0.35">
      <c r="A40">
        <v>39</v>
      </c>
      <c r="B40" s="1">
        <v>41790</v>
      </c>
      <c r="C40" s="3">
        <f t="shared" si="0"/>
        <v>6</v>
      </c>
      <c r="D40" s="3">
        <f t="shared" si="10"/>
        <v>0</v>
      </c>
      <c r="E40">
        <f t="shared" si="8"/>
        <v>0.6</v>
      </c>
      <c r="F40">
        <f t="shared" si="1"/>
        <v>0.6</v>
      </c>
      <c r="G40">
        <f>600*F40</f>
        <v>360</v>
      </c>
      <c r="H40">
        <f t="shared" si="4"/>
        <v>60</v>
      </c>
      <c r="I40">
        <f t="shared" si="6"/>
        <v>58</v>
      </c>
      <c r="J40">
        <f t="shared" si="9"/>
        <v>176</v>
      </c>
      <c r="K40">
        <f>IF(OR(C40=6, C40 =7), 1, 0)</f>
        <v>1</v>
      </c>
      <c r="L40">
        <f t="shared" si="2"/>
        <v>100</v>
      </c>
      <c r="M40">
        <f t="shared" si="7"/>
        <v>100</v>
      </c>
      <c r="N40">
        <f t="shared" si="3"/>
        <v>0</v>
      </c>
    </row>
    <row r="41" spans="1:14" x14ac:dyDescent="0.35">
      <c r="A41">
        <v>40</v>
      </c>
      <c r="B41" s="1">
        <v>41791</v>
      </c>
      <c r="C41" s="3">
        <f t="shared" si="0"/>
        <v>7</v>
      </c>
      <c r="D41" s="3">
        <f t="shared" si="10"/>
        <v>0</v>
      </c>
      <c r="E41">
        <f t="shared" si="8"/>
        <v>0.6</v>
      </c>
      <c r="F41">
        <f t="shared" si="1"/>
        <v>0.6</v>
      </c>
      <c r="G41">
        <f>600*F41</f>
        <v>360</v>
      </c>
      <c r="H41">
        <f t="shared" si="4"/>
        <v>60</v>
      </c>
      <c r="I41">
        <f t="shared" si="6"/>
        <v>58</v>
      </c>
      <c r="J41">
        <f t="shared" si="9"/>
        <v>134</v>
      </c>
      <c r="K41">
        <f>IF(OR(C41=6, C41 =7), 1, 0)</f>
        <v>1</v>
      </c>
      <c r="L41">
        <f t="shared" si="2"/>
        <v>100</v>
      </c>
      <c r="M41">
        <f t="shared" si="7"/>
        <v>100</v>
      </c>
      <c r="N41">
        <f t="shared" si="3"/>
        <v>0</v>
      </c>
    </row>
    <row r="42" spans="1:14" x14ac:dyDescent="0.35">
      <c r="A42">
        <v>41</v>
      </c>
      <c r="B42" s="1">
        <v>41792</v>
      </c>
      <c r="C42" s="3">
        <f t="shared" si="0"/>
        <v>1</v>
      </c>
      <c r="D42" s="3">
        <f t="shared" si="10"/>
        <v>0</v>
      </c>
      <c r="E42">
        <f t="shared" si="8"/>
        <v>0.6</v>
      </c>
      <c r="F42">
        <f t="shared" si="1"/>
        <v>0.6</v>
      </c>
      <c r="G42">
        <f>600*F42</f>
        <v>360</v>
      </c>
      <c r="H42">
        <f t="shared" si="4"/>
        <v>60</v>
      </c>
      <c r="I42">
        <f t="shared" si="6"/>
        <v>58</v>
      </c>
      <c r="J42">
        <f t="shared" si="9"/>
        <v>92</v>
      </c>
      <c r="K42">
        <f>IF(OR(C42=6, C42 =7), 1, 0)</f>
        <v>0</v>
      </c>
      <c r="L42">
        <f t="shared" si="2"/>
        <v>36</v>
      </c>
      <c r="M42">
        <f t="shared" si="7"/>
        <v>36</v>
      </c>
      <c r="N42">
        <f t="shared" si="3"/>
        <v>0</v>
      </c>
    </row>
    <row r="43" spans="1:14" x14ac:dyDescent="0.35">
      <c r="A43">
        <v>42</v>
      </c>
      <c r="B43" s="1">
        <v>41793</v>
      </c>
      <c r="C43" s="3">
        <f t="shared" si="0"/>
        <v>2</v>
      </c>
      <c r="D43" s="3">
        <f t="shared" si="10"/>
        <v>0</v>
      </c>
      <c r="E43">
        <f t="shared" si="8"/>
        <v>0.6</v>
      </c>
      <c r="F43">
        <f t="shared" si="1"/>
        <v>0.6</v>
      </c>
      <c r="G43">
        <f>600*F43</f>
        <v>360</v>
      </c>
      <c r="H43">
        <f t="shared" si="4"/>
        <v>60</v>
      </c>
      <c r="I43">
        <f t="shared" si="6"/>
        <v>60</v>
      </c>
      <c r="J43">
        <f t="shared" si="9"/>
        <v>116</v>
      </c>
      <c r="K43">
        <f>IF(OR(C43=6, C43 =7), 1, 0)</f>
        <v>0</v>
      </c>
      <c r="L43">
        <f t="shared" si="2"/>
        <v>36</v>
      </c>
      <c r="M43">
        <f t="shared" si="7"/>
        <v>36</v>
      </c>
      <c r="N43">
        <f t="shared" si="3"/>
        <v>0</v>
      </c>
    </row>
    <row r="44" spans="1:14" x14ac:dyDescent="0.35">
      <c r="A44">
        <v>43</v>
      </c>
      <c r="B44" s="1">
        <v>41794</v>
      </c>
      <c r="C44" s="3">
        <f t="shared" si="0"/>
        <v>3</v>
      </c>
      <c r="D44" s="3">
        <f t="shared" si="10"/>
        <v>1</v>
      </c>
      <c r="E44">
        <f t="shared" si="8"/>
        <v>0.62</v>
      </c>
      <c r="F44">
        <f t="shared" si="1"/>
        <v>0.62</v>
      </c>
      <c r="G44">
        <f>600*F44</f>
        <v>372</v>
      </c>
      <c r="H44">
        <f t="shared" si="4"/>
        <v>60</v>
      </c>
      <c r="I44">
        <f t="shared" si="6"/>
        <v>60</v>
      </c>
      <c r="J44">
        <f t="shared" si="9"/>
        <v>140</v>
      </c>
      <c r="K44">
        <f>IF(OR(C44=6, C44 =7), 1, 0)</f>
        <v>0</v>
      </c>
      <c r="L44">
        <f t="shared" si="2"/>
        <v>36</v>
      </c>
      <c r="M44">
        <f t="shared" si="7"/>
        <v>36</v>
      </c>
      <c r="N44">
        <f t="shared" si="3"/>
        <v>0</v>
      </c>
    </row>
    <row r="45" spans="1:14" x14ac:dyDescent="0.35">
      <c r="A45">
        <v>44</v>
      </c>
      <c r="B45" s="1">
        <v>41795</v>
      </c>
      <c r="C45" s="3">
        <f t="shared" si="0"/>
        <v>4</v>
      </c>
      <c r="D45" s="3">
        <f t="shared" si="10"/>
        <v>0</v>
      </c>
      <c r="E45">
        <f t="shared" si="8"/>
        <v>0.62</v>
      </c>
      <c r="F45">
        <f t="shared" si="1"/>
        <v>0.62</v>
      </c>
      <c r="G45">
        <f>600*F45</f>
        <v>372</v>
      </c>
      <c r="H45">
        <f t="shared" si="4"/>
        <v>62</v>
      </c>
      <c r="I45">
        <f t="shared" si="6"/>
        <v>60</v>
      </c>
      <c r="J45">
        <f t="shared" si="9"/>
        <v>164</v>
      </c>
      <c r="K45">
        <f>IF(OR(C45=6, C45 =7), 1, 0)</f>
        <v>0</v>
      </c>
      <c r="L45">
        <f t="shared" si="2"/>
        <v>36</v>
      </c>
      <c r="M45">
        <f t="shared" si="7"/>
        <v>36</v>
      </c>
      <c r="N45">
        <f t="shared" si="3"/>
        <v>0</v>
      </c>
    </row>
    <row r="46" spans="1:14" x14ac:dyDescent="0.35">
      <c r="A46">
        <v>45</v>
      </c>
      <c r="B46" s="1">
        <v>41796</v>
      </c>
      <c r="C46" s="3">
        <f t="shared" si="0"/>
        <v>5</v>
      </c>
      <c r="D46" s="3">
        <f t="shared" si="10"/>
        <v>0</v>
      </c>
      <c r="E46">
        <f t="shared" si="8"/>
        <v>0.62</v>
      </c>
      <c r="F46">
        <f t="shared" si="1"/>
        <v>0.62</v>
      </c>
      <c r="G46">
        <f>600*F46</f>
        <v>372</v>
      </c>
      <c r="H46">
        <f t="shared" si="4"/>
        <v>62</v>
      </c>
      <c r="I46">
        <f t="shared" si="6"/>
        <v>60</v>
      </c>
      <c r="J46">
        <f t="shared" si="9"/>
        <v>188</v>
      </c>
      <c r="K46">
        <f>IF(OR(C46=6, C46 =7), 1, 0)</f>
        <v>0</v>
      </c>
      <c r="L46">
        <f t="shared" si="2"/>
        <v>36</v>
      </c>
      <c r="M46">
        <f t="shared" si="7"/>
        <v>36</v>
      </c>
      <c r="N46">
        <f t="shared" si="3"/>
        <v>0</v>
      </c>
    </row>
    <row r="47" spans="1:14" x14ac:dyDescent="0.35">
      <c r="A47">
        <v>46</v>
      </c>
      <c r="B47" s="1">
        <v>41797</v>
      </c>
      <c r="C47" s="3">
        <f t="shared" si="0"/>
        <v>6</v>
      </c>
      <c r="D47" s="3">
        <f t="shared" si="10"/>
        <v>0</v>
      </c>
      <c r="E47">
        <f t="shared" si="8"/>
        <v>0.62</v>
      </c>
      <c r="F47">
        <f t="shared" si="1"/>
        <v>0.62</v>
      </c>
      <c r="G47">
        <f>600*F47</f>
        <v>372</v>
      </c>
      <c r="H47">
        <f t="shared" si="4"/>
        <v>62</v>
      </c>
      <c r="I47">
        <f t="shared" si="6"/>
        <v>60</v>
      </c>
      <c r="J47">
        <f t="shared" si="9"/>
        <v>212</v>
      </c>
      <c r="K47">
        <f>IF(OR(C47=6, C47 =7), 1, 0)</f>
        <v>1</v>
      </c>
      <c r="L47">
        <f t="shared" si="2"/>
        <v>100</v>
      </c>
      <c r="M47">
        <f t="shared" si="7"/>
        <v>100</v>
      </c>
      <c r="N47">
        <f t="shared" si="3"/>
        <v>0</v>
      </c>
    </row>
    <row r="48" spans="1:14" x14ac:dyDescent="0.35">
      <c r="A48">
        <v>47</v>
      </c>
      <c r="B48" s="1">
        <v>41798</v>
      </c>
      <c r="C48" s="3">
        <f t="shared" si="0"/>
        <v>7</v>
      </c>
      <c r="D48" s="3">
        <f t="shared" si="10"/>
        <v>0</v>
      </c>
      <c r="E48">
        <f t="shared" si="8"/>
        <v>0.62</v>
      </c>
      <c r="F48">
        <f t="shared" si="1"/>
        <v>0.62</v>
      </c>
      <c r="G48">
        <f>600*F48</f>
        <v>372</v>
      </c>
      <c r="H48">
        <f t="shared" si="4"/>
        <v>62</v>
      </c>
      <c r="I48">
        <f t="shared" si="6"/>
        <v>60</v>
      </c>
      <c r="J48">
        <f t="shared" si="9"/>
        <v>172</v>
      </c>
      <c r="K48">
        <f>IF(OR(C48=6, C48 =7), 1, 0)</f>
        <v>1</v>
      </c>
      <c r="L48">
        <f t="shared" si="2"/>
        <v>100</v>
      </c>
      <c r="M48">
        <f t="shared" si="7"/>
        <v>100</v>
      </c>
      <c r="N48">
        <f t="shared" si="3"/>
        <v>0</v>
      </c>
    </row>
    <row r="49" spans="1:14" x14ac:dyDescent="0.35">
      <c r="A49">
        <v>48</v>
      </c>
      <c r="B49" s="1">
        <v>41799</v>
      </c>
      <c r="C49" s="3">
        <f t="shared" si="0"/>
        <v>1</v>
      </c>
      <c r="D49" s="3">
        <f t="shared" si="10"/>
        <v>0</v>
      </c>
      <c r="E49">
        <f t="shared" si="8"/>
        <v>0.62</v>
      </c>
      <c r="F49">
        <f t="shared" si="1"/>
        <v>0.62</v>
      </c>
      <c r="G49">
        <f>600*F49</f>
        <v>372</v>
      </c>
      <c r="H49">
        <f t="shared" si="4"/>
        <v>62</v>
      </c>
      <c r="I49">
        <f t="shared" si="6"/>
        <v>60</v>
      </c>
      <c r="J49">
        <f t="shared" si="9"/>
        <v>132</v>
      </c>
      <c r="K49">
        <f>IF(OR(C49=6, C49 =7), 1, 0)</f>
        <v>0</v>
      </c>
      <c r="L49">
        <f t="shared" si="2"/>
        <v>36</v>
      </c>
      <c r="M49">
        <f t="shared" si="7"/>
        <v>36</v>
      </c>
      <c r="N49">
        <f t="shared" si="3"/>
        <v>0</v>
      </c>
    </row>
    <row r="50" spans="1:14" x14ac:dyDescent="0.35">
      <c r="A50">
        <v>49</v>
      </c>
      <c r="B50" s="1">
        <v>41800</v>
      </c>
      <c r="C50" s="3">
        <f t="shared" si="0"/>
        <v>2</v>
      </c>
      <c r="D50" s="3">
        <f t="shared" si="10"/>
        <v>0</v>
      </c>
      <c r="E50">
        <f t="shared" si="8"/>
        <v>0.62</v>
      </c>
      <c r="F50">
        <f t="shared" si="1"/>
        <v>0.62</v>
      </c>
      <c r="G50">
        <f>600*F50</f>
        <v>372</v>
      </c>
      <c r="H50">
        <f t="shared" si="4"/>
        <v>62</v>
      </c>
      <c r="I50">
        <f t="shared" si="6"/>
        <v>62</v>
      </c>
      <c r="J50">
        <f t="shared" si="9"/>
        <v>158</v>
      </c>
      <c r="K50">
        <f>IF(OR(C50=6, C50 =7), 1, 0)</f>
        <v>0</v>
      </c>
      <c r="L50">
        <f t="shared" si="2"/>
        <v>36</v>
      </c>
      <c r="M50">
        <f t="shared" si="7"/>
        <v>36</v>
      </c>
      <c r="N50">
        <f t="shared" si="3"/>
        <v>0</v>
      </c>
    </row>
    <row r="51" spans="1:14" x14ac:dyDescent="0.35">
      <c r="A51">
        <v>50</v>
      </c>
      <c r="B51" s="1">
        <v>41801</v>
      </c>
      <c r="C51" s="3">
        <f t="shared" si="0"/>
        <v>3</v>
      </c>
      <c r="D51" s="3">
        <f t="shared" si="10"/>
        <v>1</v>
      </c>
      <c r="E51">
        <f t="shared" si="8"/>
        <v>0.64</v>
      </c>
      <c r="F51">
        <f t="shared" si="1"/>
        <v>0.64</v>
      </c>
      <c r="G51">
        <f>600*F51</f>
        <v>384</v>
      </c>
      <c r="H51">
        <f t="shared" si="4"/>
        <v>62</v>
      </c>
      <c r="I51">
        <f t="shared" si="6"/>
        <v>62</v>
      </c>
      <c r="J51">
        <f t="shared" si="9"/>
        <v>184</v>
      </c>
      <c r="K51">
        <f>IF(OR(C51=6, C51 =7), 1, 0)</f>
        <v>0</v>
      </c>
      <c r="L51">
        <f t="shared" si="2"/>
        <v>36</v>
      </c>
      <c r="M51">
        <f t="shared" si="7"/>
        <v>36</v>
      </c>
      <c r="N51">
        <f t="shared" si="3"/>
        <v>0</v>
      </c>
    </row>
    <row r="52" spans="1:14" x14ac:dyDescent="0.35">
      <c r="A52">
        <v>51</v>
      </c>
      <c r="B52" s="1">
        <v>41802</v>
      </c>
      <c r="C52" s="3">
        <f t="shared" si="0"/>
        <v>4</v>
      </c>
      <c r="D52" s="3">
        <f t="shared" si="10"/>
        <v>0</v>
      </c>
      <c r="E52">
        <f t="shared" si="8"/>
        <v>0.64</v>
      </c>
      <c r="F52">
        <f t="shared" si="1"/>
        <v>0.64</v>
      </c>
      <c r="G52">
        <f>600*F52</f>
        <v>384</v>
      </c>
      <c r="H52">
        <f t="shared" si="4"/>
        <v>64</v>
      </c>
      <c r="I52">
        <f t="shared" si="6"/>
        <v>62</v>
      </c>
      <c r="J52">
        <f t="shared" si="9"/>
        <v>210</v>
      </c>
      <c r="K52">
        <f>IF(OR(C52=6, C52 =7), 1, 0)</f>
        <v>0</v>
      </c>
      <c r="L52">
        <f t="shared" si="2"/>
        <v>36</v>
      </c>
      <c r="M52">
        <f t="shared" si="7"/>
        <v>36</v>
      </c>
      <c r="N52">
        <f t="shared" si="3"/>
        <v>0</v>
      </c>
    </row>
    <row r="53" spans="1:14" x14ac:dyDescent="0.35">
      <c r="A53">
        <v>52</v>
      </c>
      <c r="B53" s="1">
        <v>41803</v>
      </c>
      <c r="C53" s="3">
        <f t="shared" si="0"/>
        <v>5</v>
      </c>
      <c r="D53" s="3">
        <f t="shared" si="10"/>
        <v>0</v>
      </c>
      <c r="E53">
        <f t="shared" si="8"/>
        <v>0.64</v>
      </c>
      <c r="F53">
        <f t="shared" si="1"/>
        <v>0.64</v>
      </c>
      <c r="G53">
        <f>600*F53</f>
        <v>384</v>
      </c>
      <c r="H53">
        <f t="shared" si="4"/>
        <v>64</v>
      </c>
      <c r="I53">
        <f t="shared" si="6"/>
        <v>62</v>
      </c>
      <c r="J53">
        <f t="shared" si="9"/>
        <v>236</v>
      </c>
      <c r="K53">
        <f>IF(OR(C53=6, C53 =7), 1, 0)</f>
        <v>0</v>
      </c>
      <c r="L53">
        <f t="shared" si="2"/>
        <v>36</v>
      </c>
      <c r="M53">
        <f t="shared" si="7"/>
        <v>36</v>
      </c>
      <c r="N53">
        <f t="shared" si="3"/>
        <v>0</v>
      </c>
    </row>
    <row r="54" spans="1:14" x14ac:dyDescent="0.35">
      <c r="A54">
        <v>53</v>
      </c>
      <c r="B54" s="1">
        <v>41804</v>
      </c>
      <c r="C54" s="3">
        <f t="shared" si="0"/>
        <v>6</v>
      </c>
      <c r="D54" s="3">
        <f t="shared" si="10"/>
        <v>0</v>
      </c>
      <c r="E54">
        <f t="shared" si="8"/>
        <v>0.64</v>
      </c>
      <c r="F54">
        <f t="shared" si="1"/>
        <v>0.64</v>
      </c>
      <c r="G54">
        <f>600*F54</f>
        <v>384</v>
      </c>
      <c r="H54">
        <f t="shared" si="4"/>
        <v>64</v>
      </c>
      <c r="I54">
        <f t="shared" si="6"/>
        <v>62</v>
      </c>
      <c r="J54">
        <f t="shared" si="9"/>
        <v>262</v>
      </c>
      <c r="K54">
        <f>IF(OR(C54=6, C54 =7), 1, 0)</f>
        <v>1</v>
      </c>
      <c r="L54">
        <f t="shared" si="2"/>
        <v>100</v>
      </c>
      <c r="M54">
        <f t="shared" si="7"/>
        <v>100</v>
      </c>
      <c r="N54">
        <f t="shared" si="3"/>
        <v>0</v>
      </c>
    </row>
    <row r="55" spans="1:14" x14ac:dyDescent="0.35">
      <c r="A55">
        <v>54</v>
      </c>
      <c r="B55" s="1">
        <v>41805</v>
      </c>
      <c r="C55" s="3">
        <f t="shared" si="0"/>
        <v>7</v>
      </c>
      <c r="D55" s="3">
        <f t="shared" si="10"/>
        <v>0</v>
      </c>
      <c r="E55">
        <f t="shared" si="8"/>
        <v>0.64</v>
      </c>
      <c r="F55">
        <f t="shared" si="1"/>
        <v>0.64</v>
      </c>
      <c r="G55">
        <f>600*F55</f>
        <v>384</v>
      </c>
      <c r="H55">
        <f t="shared" si="4"/>
        <v>64</v>
      </c>
      <c r="I55">
        <f t="shared" si="6"/>
        <v>62</v>
      </c>
      <c r="J55">
        <f t="shared" si="9"/>
        <v>224</v>
      </c>
      <c r="K55">
        <f>IF(OR(C55=6, C55 =7), 1, 0)</f>
        <v>1</v>
      </c>
      <c r="L55">
        <f t="shared" si="2"/>
        <v>100</v>
      </c>
      <c r="M55">
        <f t="shared" si="7"/>
        <v>100</v>
      </c>
      <c r="N55">
        <f t="shared" si="3"/>
        <v>0</v>
      </c>
    </row>
    <row r="56" spans="1:14" x14ac:dyDescent="0.35">
      <c r="A56">
        <v>55</v>
      </c>
      <c r="B56" s="1">
        <v>41806</v>
      </c>
      <c r="C56" s="3">
        <f t="shared" si="0"/>
        <v>1</v>
      </c>
      <c r="D56" s="3">
        <f t="shared" si="10"/>
        <v>0</v>
      </c>
      <c r="E56">
        <f t="shared" si="8"/>
        <v>0.64</v>
      </c>
      <c r="F56">
        <f t="shared" si="1"/>
        <v>0.64</v>
      </c>
      <c r="G56">
        <f>600*F56</f>
        <v>384</v>
      </c>
      <c r="H56">
        <f t="shared" si="4"/>
        <v>64</v>
      </c>
      <c r="I56">
        <f t="shared" si="6"/>
        <v>62</v>
      </c>
      <c r="J56">
        <f t="shared" si="9"/>
        <v>186</v>
      </c>
      <c r="K56">
        <f>IF(OR(C56=6, C56 =7), 1, 0)</f>
        <v>0</v>
      </c>
      <c r="L56">
        <f t="shared" si="2"/>
        <v>36</v>
      </c>
      <c r="M56">
        <f t="shared" si="7"/>
        <v>36</v>
      </c>
      <c r="N56">
        <f t="shared" si="3"/>
        <v>0</v>
      </c>
    </row>
    <row r="57" spans="1:14" x14ac:dyDescent="0.35">
      <c r="A57">
        <v>56</v>
      </c>
      <c r="B57" s="1">
        <v>41807</v>
      </c>
      <c r="C57" s="3">
        <f t="shared" si="0"/>
        <v>2</v>
      </c>
      <c r="D57" s="3">
        <f t="shared" si="10"/>
        <v>0</v>
      </c>
      <c r="E57">
        <f t="shared" si="8"/>
        <v>0.64</v>
      </c>
      <c r="F57">
        <f t="shared" si="1"/>
        <v>0.64</v>
      </c>
      <c r="G57">
        <f>600*F57</f>
        <v>384</v>
      </c>
      <c r="H57">
        <f t="shared" si="4"/>
        <v>64</v>
      </c>
      <c r="I57">
        <f t="shared" si="6"/>
        <v>64</v>
      </c>
      <c r="J57">
        <f t="shared" si="9"/>
        <v>214</v>
      </c>
      <c r="K57">
        <f>IF(OR(C57=6, C57 =7), 1, 0)</f>
        <v>0</v>
      </c>
      <c r="L57">
        <f t="shared" si="2"/>
        <v>36</v>
      </c>
      <c r="M57">
        <f t="shared" si="7"/>
        <v>36</v>
      </c>
      <c r="N57">
        <f t="shared" si="3"/>
        <v>0</v>
      </c>
    </row>
    <row r="58" spans="1:14" x14ac:dyDescent="0.35">
      <c r="A58">
        <v>57</v>
      </c>
      <c r="B58" s="1">
        <v>41808</v>
      </c>
      <c r="C58" s="3">
        <f t="shared" si="0"/>
        <v>3</v>
      </c>
      <c r="D58" s="3">
        <f t="shared" si="10"/>
        <v>1</v>
      </c>
      <c r="E58">
        <f t="shared" si="8"/>
        <v>0.67</v>
      </c>
      <c r="F58">
        <f t="shared" si="1"/>
        <v>0.67</v>
      </c>
      <c r="G58">
        <f>600*F58</f>
        <v>402</v>
      </c>
      <c r="H58">
        <f t="shared" si="4"/>
        <v>64</v>
      </c>
      <c r="I58">
        <f t="shared" si="6"/>
        <v>64</v>
      </c>
      <c r="J58">
        <f t="shared" si="9"/>
        <v>242</v>
      </c>
      <c r="K58">
        <f>IF(OR(C58=6, C58 =7), 1, 0)</f>
        <v>0</v>
      </c>
      <c r="L58">
        <f t="shared" si="2"/>
        <v>36</v>
      </c>
      <c r="M58">
        <f t="shared" si="7"/>
        <v>36</v>
      </c>
      <c r="N58">
        <f t="shared" si="3"/>
        <v>0</v>
      </c>
    </row>
    <row r="59" spans="1:14" x14ac:dyDescent="0.35">
      <c r="A59">
        <v>58</v>
      </c>
      <c r="B59" s="1">
        <v>41809</v>
      </c>
      <c r="C59" s="3">
        <f t="shared" si="0"/>
        <v>4</v>
      </c>
      <c r="D59" s="3">
        <f t="shared" si="10"/>
        <v>0</v>
      </c>
      <c r="E59">
        <f t="shared" si="8"/>
        <v>0.67</v>
      </c>
      <c r="F59">
        <f t="shared" si="1"/>
        <v>0.67</v>
      </c>
      <c r="G59">
        <f>600*F59</f>
        <v>402</v>
      </c>
      <c r="H59">
        <f t="shared" si="4"/>
        <v>67</v>
      </c>
      <c r="I59">
        <f t="shared" si="6"/>
        <v>64</v>
      </c>
      <c r="J59">
        <f t="shared" si="9"/>
        <v>270</v>
      </c>
      <c r="K59">
        <f>IF(OR(C59=6, C59 =7), 1, 0)</f>
        <v>0</v>
      </c>
      <c r="L59">
        <f t="shared" si="2"/>
        <v>36</v>
      </c>
      <c r="M59">
        <f t="shared" si="7"/>
        <v>36</v>
      </c>
      <c r="N59">
        <f t="shared" si="3"/>
        <v>0</v>
      </c>
    </row>
    <row r="60" spans="1:14" x14ac:dyDescent="0.35">
      <c r="A60">
        <v>59</v>
      </c>
      <c r="B60" s="1">
        <v>41810</v>
      </c>
      <c r="C60" s="3">
        <f t="shared" si="0"/>
        <v>5</v>
      </c>
      <c r="D60" s="3">
        <f t="shared" si="10"/>
        <v>0</v>
      </c>
      <c r="E60">
        <f t="shared" si="8"/>
        <v>0.67</v>
      </c>
      <c r="F60">
        <f t="shared" si="1"/>
        <v>0.67</v>
      </c>
      <c r="G60">
        <f>600*F60</f>
        <v>402</v>
      </c>
      <c r="H60">
        <f t="shared" si="4"/>
        <v>67</v>
      </c>
      <c r="I60">
        <f t="shared" si="6"/>
        <v>64</v>
      </c>
      <c r="J60">
        <f t="shared" si="9"/>
        <v>298</v>
      </c>
      <c r="K60">
        <f>IF(OR(C60=6, C60 =7), 1, 0)</f>
        <v>0</v>
      </c>
      <c r="L60">
        <f t="shared" si="2"/>
        <v>36</v>
      </c>
      <c r="M60">
        <f t="shared" si="7"/>
        <v>36</v>
      </c>
      <c r="N60">
        <f t="shared" si="3"/>
        <v>0</v>
      </c>
    </row>
    <row r="61" spans="1:14" x14ac:dyDescent="0.35">
      <c r="A61">
        <v>60</v>
      </c>
      <c r="B61" s="1">
        <v>41811</v>
      </c>
      <c r="C61" s="3">
        <f t="shared" si="0"/>
        <v>6</v>
      </c>
      <c r="D61" s="3">
        <f t="shared" si="10"/>
        <v>0</v>
      </c>
      <c r="E61">
        <f t="shared" si="8"/>
        <v>0.67</v>
      </c>
      <c r="F61">
        <f t="shared" si="1"/>
        <v>0.67</v>
      </c>
      <c r="G61">
        <f>600*F61</f>
        <v>402</v>
      </c>
      <c r="H61">
        <f t="shared" si="4"/>
        <v>67</v>
      </c>
      <c r="I61">
        <f t="shared" si="6"/>
        <v>64</v>
      </c>
      <c r="J61">
        <f t="shared" si="9"/>
        <v>326</v>
      </c>
      <c r="K61">
        <f>IF(OR(C61=6, C61 =7), 1, 0)</f>
        <v>1</v>
      </c>
      <c r="L61">
        <f t="shared" si="2"/>
        <v>100</v>
      </c>
      <c r="M61">
        <f t="shared" si="7"/>
        <v>100</v>
      </c>
      <c r="N61">
        <f t="shared" si="3"/>
        <v>0</v>
      </c>
    </row>
    <row r="62" spans="1:14" x14ac:dyDescent="0.35">
      <c r="A62">
        <v>61</v>
      </c>
      <c r="B62" s="1">
        <v>41812</v>
      </c>
      <c r="C62" s="3">
        <f t="shared" si="0"/>
        <v>7</v>
      </c>
      <c r="D62" s="3">
        <f t="shared" si="10"/>
        <v>0</v>
      </c>
      <c r="E62">
        <f t="shared" si="8"/>
        <v>0.67</v>
      </c>
      <c r="F62">
        <f t="shared" si="1"/>
        <v>0.67</v>
      </c>
      <c r="G62">
        <f>600*F62</f>
        <v>402</v>
      </c>
      <c r="H62">
        <f t="shared" si="4"/>
        <v>67</v>
      </c>
      <c r="I62">
        <f t="shared" si="6"/>
        <v>64</v>
      </c>
      <c r="J62">
        <f t="shared" si="9"/>
        <v>290</v>
      </c>
      <c r="K62">
        <f>IF(OR(C62=6, C62 =7), 1, 0)</f>
        <v>1</v>
      </c>
      <c r="L62">
        <f t="shared" si="2"/>
        <v>100</v>
      </c>
      <c r="M62">
        <f t="shared" si="7"/>
        <v>100</v>
      </c>
      <c r="N62">
        <f t="shared" si="3"/>
        <v>0</v>
      </c>
    </row>
    <row r="63" spans="1:14" x14ac:dyDescent="0.35">
      <c r="A63">
        <v>62</v>
      </c>
      <c r="B63" s="1">
        <v>41813</v>
      </c>
      <c r="C63" s="3">
        <f t="shared" si="0"/>
        <v>1</v>
      </c>
      <c r="D63" s="3">
        <f t="shared" si="10"/>
        <v>0</v>
      </c>
      <c r="E63">
        <f t="shared" si="8"/>
        <v>0.67</v>
      </c>
      <c r="F63">
        <f t="shared" si="1"/>
        <v>0.67</v>
      </c>
      <c r="G63">
        <f>600*F63</f>
        <v>402</v>
      </c>
      <c r="H63">
        <f t="shared" si="4"/>
        <v>67</v>
      </c>
      <c r="I63">
        <f t="shared" si="6"/>
        <v>64</v>
      </c>
      <c r="J63">
        <f t="shared" si="9"/>
        <v>254</v>
      </c>
      <c r="K63">
        <f>IF(OR(C63=6, C63 =7), 1, 0)</f>
        <v>0</v>
      </c>
      <c r="L63">
        <f t="shared" si="2"/>
        <v>36</v>
      </c>
      <c r="M63">
        <f t="shared" si="7"/>
        <v>36</v>
      </c>
      <c r="N63">
        <f t="shared" si="3"/>
        <v>0</v>
      </c>
    </row>
    <row r="64" spans="1:14" x14ac:dyDescent="0.35">
      <c r="A64">
        <v>63</v>
      </c>
      <c r="B64" s="1">
        <v>41814</v>
      </c>
      <c r="C64" s="3">
        <f t="shared" si="0"/>
        <v>2</v>
      </c>
      <c r="D64" s="3">
        <f t="shared" si="10"/>
        <v>0</v>
      </c>
      <c r="E64">
        <f t="shared" si="8"/>
        <v>0.67</v>
      </c>
      <c r="F64">
        <f t="shared" si="1"/>
        <v>0.67</v>
      </c>
      <c r="G64">
        <f>600*F64</f>
        <v>402</v>
      </c>
      <c r="H64">
        <f t="shared" si="4"/>
        <v>67</v>
      </c>
      <c r="I64">
        <f t="shared" si="6"/>
        <v>67</v>
      </c>
      <c r="J64">
        <f t="shared" si="9"/>
        <v>285</v>
      </c>
      <c r="K64">
        <f>IF(OR(C64=6, C64 =7), 1, 0)</f>
        <v>0</v>
      </c>
      <c r="L64">
        <f t="shared" si="2"/>
        <v>36</v>
      </c>
      <c r="M64">
        <f t="shared" si="7"/>
        <v>36</v>
      </c>
      <c r="N64">
        <f t="shared" si="3"/>
        <v>0</v>
      </c>
    </row>
    <row r="65" spans="1:14" x14ac:dyDescent="0.35">
      <c r="A65">
        <v>64</v>
      </c>
      <c r="B65" s="1">
        <v>41815</v>
      </c>
      <c r="C65" s="3">
        <f t="shared" si="0"/>
        <v>3</v>
      </c>
      <c r="D65" s="3">
        <f t="shared" si="10"/>
        <v>1</v>
      </c>
      <c r="E65">
        <f>ROUND(IF(D65, E64*0.9, E64), 2)</f>
        <v>0.6</v>
      </c>
      <c r="F65">
        <f t="shared" si="1"/>
        <v>0.6</v>
      </c>
      <c r="G65">
        <f>600*F65</f>
        <v>360</v>
      </c>
      <c r="H65">
        <f t="shared" si="4"/>
        <v>67</v>
      </c>
      <c r="I65">
        <f t="shared" si="6"/>
        <v>67</v>
      </c>
      <c r="J65">
        <f t="shared" si="9"/>
        <v>316</v>
      </c>
      <c r="K65">
        <f>IF(OR(C65=6, C65 =7), 1, 0)</f>
        <v>0</v>
      </c>
      <c r="L65">
        <f t="shared" si="2"/>
        <v>36</v>
      </c>
      <c r="M65">
        <f t="shared" si="7"/>
        <v>36</v>
      </c>
      <c r="N65">
        <f t="shared" si="3"/>
        <v>0</v>
      </c>
    </row>
    <row r="66" spans="1:14" x14ac:dyDescent="0.35">
      <c r="A66">
        <v>65</v>
      </c>
      <c r="B66" s="1">
        <v>41816</v>
      </c>
      <c r="C66" s="3">
        <f t="shared" si="0"/>
        <v>4</v>
      </c>
      <c r="D66" s="3">
        <f t="shared" si="10"/>
        <v>0</v>
      </c>
      <c r="E66">
        <f t="shared" ref="E66:E129" si="11">ROUND(IF(D66, E65*0.9, E65), 2)</f>
        <v>0.6</v>
      </c>
      <c r="F66">
        <f t="shared" si="1"/>
        <v>0.6</v>
      </c>
      <c r="G66">
        <f>600*F66</f>
        <v>360</v>
      </c>
      <c r="H66">
        <f t="shared" si="4"/>
        <v>60</v>
      </c>
      <c r="I66">
        <f t="shared" si="6"/>
        <v>67</v>
      </c>
      <c r="J66">
        <f t="shared" si="9"/>
        <v>347</v>
      </c>
      <c r="K66">
        <f>IF(OR(C66=6, C66 =7), 1, 0)</f>
        <v>0</v>
      </c>
      <c r="L66">
        <f t="shared" si="2"/>
        <v>36</v>
      </c>
      <c r="M66">
        <f t="shared" si="7"/>
        <v>36</v>
      </c>
      <c r="N66">
        <f t="shared" si="3"/>
        <v>0</v>
      </c>
    </row>
    <row r="67" spans="1:14" x14ac:dyDescent="0.35">
      <c r="A67">
        <v>66</v>
      </c>
      <c r="B67" s="1">
        <v>41817</v>
      </c>
      <c r="C67" s="3">
        <f t="shared" ref="C67:C130" si="12">WEEKDAY(B67,2)</f>
        <v>5</v>
      </c>
      <c r="D67" s="3">
        <f t="shared" si="10"/>
        <v>0</v>
      </c>
      <c r="E67">
        <f t="shared" si="11"/>
        <v>0.6</v>
      </c>
      <c r="F67">
        <f t="shared" ref="F67:F130" si="13">ROUND(E67, 2)</f>
        <v>0.6</v>
      </c>
      <c r="G67">
        <f>600*F67</f>
        <v>360</v>
      </c>
      <c r="H67">
        <f t="shared" si="4"/>
        <v>60</v>
      </c>
      <c r="I67">
        <f t="shared" si="6"/>
        <v>67</v>
      </c>
      <c r="J67">
        <f t="shared" si="9"/>
        <v>378</v>
      </c>
      <c r="K67">
        <f>IF(OR(C67=6, C67 =7), 1, 0)</f>
        <v>0</v>
      </c>
      <c r="L67">
        <f t="shared" ref="L67:L130" si="14">IF(K67, IF(J67-100 &lt; 0, J67, 100),IF(J67-36 &lt; 0, J67, 36))</f>
        <v>36</v>
      </c>
      <c r="M67">
        <f t="shared" si="7"/>
        <v>36</v>
      </c>
      <c r="N67">
        <f t="shared" ref="N67:N130" si="15">IF(M67&gt;L67, 1, 0)</f>
        <v>0</v>
      </c>
    </row>
    <row r="68" spans="1:14" x14ac:dyDescent="0.35">
      <c r="A68">
        <v>67</v>
      </c>
      <c r="B68" s="1">
        <v>41818</v>
      </c>
      <c r="C68" s="3">
        <f t="shared" si="12"/>
        <v>6</v>
      </c>
      <c r="D68" s="3">
        <f t="shared" si="10"/>
        <v>0</v>
      </c>
      <c r="E68">
        <f t="shared" si="11"/>
        <v>0.6</v>
      </c>
      <c r="F68">
        <f t="shared" si="13"/>
        <v>0.6</v>
      </c>
      <c r="G68">
        <f>600*F68</f>
        <v>360</v>
      </c>
      <c r="H68">
        <f t="shared" ref="H68:H131" si="16">G67/6</f>
        <v>60</v>
      </c>
      <c r="I68">
        <f t="shared" si="6"/>
        <v>67</v>
      </c>
      <c r="J68">
        <f t="shared" si="9"/>
        <v>409</v>
      </c>
      <c r="K68">
        <f>IF(OR(C68=6, C68 =7), 1, 0)</f>
        <v>1</v>
      </c>
      <c r="L68">
        <f t="shared" si="14"/>
        <v>100</v>
      </c>
      <c r="M68">
        <f t="shared" si="7"/>
        <v>100</v>
      </c>
      <c r="N68">
        <f t="shared" si="15"/>
        <v>0</v>
      </c>
    </row>
    <row r="69" spans="1:14" x14ac:dyDescent="0.35">
      <c r="A69">
        <v>68</v>
      </c>
      <c r="B69" s="1">
        <v>41819</v>
      </c>
      <c r="C69" s="3">
        <f t="shared" si="12"/>
        <v>7</v>
      </c>
      <c r="D69" s="3">
        <f t="shared" si="10"/>
        <v>0</v>
      </c>
      <c r="E69">
        <f t="shared" si="11"/>
        <v>0.6</v>
      </c>
      <c r="F69">
        <f t="shared" si="13"/>
        <v>0.6</v>
      </c>
      <c r="G69">
        <f>600*F69</f>
        <v>360</v>
      </c>
      <c r="H69">
        <f t="shared" si="16"/>
        <v>60</v>
      </c>
      <c r="I69">
        <f t="shared" si="6"/>
        <v>67</v>
      </c>
      <c r="J69">
        <f t="shared" si="9"/>
        <v>376</v>
      </c>
      <c r="K69">
        <f>IF(OR(C69=6, C69 =7), 1, 0)</f>
        <v>1</v>
      </c>
      <c r="L69">
        <f t="shared" si="14"/>
        <v>100</v>
      </c>
      <c r="M69">
        <f t="shared" si="7"/>
        <v>100</v>
      </c>
      <c r="N69">
        <f t="shared" si="15"/>
        <v>0</v>
      </c>
    </row>
    <row r="70" spans="1:14" x14ac:dyDescent="0.35">
      <c r="A70">
        <v>69</v>
      </c>
      <c r="B70" s="1">
        <v>41820</v>
      </c>
      <c r="C70" s="3">
        <f t="shared" si="12"/>
        <v>1</v>
      </c>
      <c r="D70" s="3">
        <f t="shared" si="10"/>
        <v>0</v>
      </c>
      <c r="E70">
        <f t="shared" si="11"/>
        <v>0.6</v>
      </c>
      <c r="F70">
        <f t="shared" si="13"/>
        <v>0.6</v>
      </c>
      <c r="G70">
        <f>600*F70</f>
        <v>360</v>
      </c>
      <c r="H70">
        <f t="shared" si="16"/>
        <v>60</v>
      </c>
      <c r="I70">
        <f t="shared" si="6"/>
        <v>67</v>
      </c>
      <c r="J70">
        <f t="shared" si="9"/>
        <v>343</v>
      </c>
      <c r="K70">
        <f>IF(OR(C70=6, C70 =7), 1, 0)</f>
        <v>0</v>
      </c>
      <c r="L70">
        <f t="shared" si="14"/>
        <v>36</v>
      </c>
      <c r="M70">
        <f t="shared" si="7"/>
        <v>36</v>
      </c>
      <c r="N70">
        <f t="shared" si="15"/>
        <v>0</v>
      </c>
    </row>
    <row r="71" spans="1:14" x14ac:dyDescent="0.35">
      <c r="A71">
        <v>70</v>
      </c>
      <c r="B71" s="1">
        <v>41821</v>
      </c>
      <c r="C71" s="3">
        <f t="shared" si="12"/>
        <v>2</v>
      </c>
      <c r="D71" s="3">
        <f t="shared" si="10"/>
        <v>0</v>
      </c>
      <c r="E71">
        <f t="shared" si="11"/>
        <v>0.6</v>
      </c>
      <c r="F71">
        <f t="shared" si="13"/>
        <v>0.6</v>
      </c>
      <c r="G71">
        <f>600*F71</f>
        <v>360</v>
      </c>
      <c r="H71">
        <f t="shared" si="16"/>
        <v>60</v>
      </c>
      <c r="I71">
        <f t="shared" si="6"/>
        <v>60</v>
      </c>
      <c r="J71">
        <f t="shared" si="9"/>
        <v>367</v>
      </c>
      <c r="K71">
        <f>IF(OR(C71=6, C71 =7), 1, 0)</f>
        <v>0</v>
      </c>
      <c r="L71">
        <f t="shared" si="14"/>
        <v>36</v>
      </c>
      <c r="M71">
        <f t="shared" si="7"/>
        <v>36</v>
      </c>
      <c r="N71">
        <f t="shared" si="15"/>
        <v>0</v>
      </c>
    </row>
    <row r="72" spans="1:14" x14ac:dyDescent="0.35">
      <c r="A72">
        <v>71</v>
      </c>
      <c r="B72" s="1">
        <v>41822</v>
      </c>
      <c r="C72" s="3">
        <f t="shared" si="12"/>
        <v>3</v>
      </c>
      <c r="D72" s="3">
        <f t="shared" si="10"/>
        <v>1</v>
      </c>
      <c r="E72">
        <f t="shared" si="11"/>
        <v>0.54</v>
      </c>
      <c r="F72">
        <f t="shared" si="13"/>
        <v>0.54</v>
      </c>
      <c r="G72">
        <f>600*F72</f>
        <v>324</v>
      </c>
      <c r="H72">
        <f t="shared" si="16"/>
        <v>60</v>
      </c>
      <c r="I72">
        <f t="shared" si="6"/>
        <v>60</v>
      </c>
      <c r="J72">
        <f t="shared" si="9"/>
        <v>391</v>
      </c>
      <c r="K72">
        <f>IF(OR(C72=6, C72 =7), 1, 0)</f>
        <v>0</v>
      </c>
      <c r="L72">
        <f t="shared" si="14"/>
        <v>36</v>
      </c>
      <c r="M72">
        <f t="shared" si="7"/>
        <v>36</v>
      </c>
      <c r="N72">
        <f t="shared" si="15"/>
        <v>0</v>
      </c>
    </row>
    <row r="73" spans="1:14" x14ac:dyDescent="0.35">
      <c r="A73">
        <v>72</v>
      </c>
      <c r="B73" s="1">
        <v>41823</v>
      </c>
      <c r="C73" s="3">
        <f t="shared" si="12"/>
        <v>4</v>
      </c>
      <c r="D73" s="3">
        <f t="shared" si="10"/>
        <v>0</v>
      </c>
      <c r="E73">
        <f t="shared" si="11"/>
        <v>0.54</v>
      </c>
      <c r="F73">
        <f t="shared" si="13"/>
        <v>0.54</v>
      </c>
      <c r="G73">
        <f>600*F73</f>
        <v>324</v>
      </c>
      <c r="H73">
        <f t="shared" si="16"/>
        <v>54</v>
      </c>
      <c r="I73">
        <f t="shared" ref="I73:I136" si="17">H68</f>
        <v>60</v>
      </c>
      <c r="J73">
        <f t="shared" si="9"/>
        <v>415</v>
      </c>
      <c r="K73">
        <f>IF(OR(C73=6, C73 =7), 1, 0)</f>
        <v>0</v>
      </c>
      <c r="L73">
        <f t="shared" si="14"/>
        <v>36</v>
      </c>
      <c r="M73">
        <f t="shared" ref="M73:M136" si="18">IF(K73, 100, 36)</f>
        <v>36</v>
      </c>
      <c r="N73">
        <f t="shared" si="15"/>
        <v>0</v>
      </c>
    </row>
    <row r="74" spans="1:14" x14ac:dyDescent="0.35">
      <c r="A74">
        <v>73</v>
      </c>
      <c r="B74" s="1">
        <v>41824</v>
      </c>
      <c r="C74" s="3">
        <f t="shared" si="12"/>
        <v>5</v>
      </c>
      <c r="D74" s="3">
        <f t="shared" si="10"/>
        <v>0</v>
      </c>
      <c r="E74">
        <f t="shared" si="11"/>
        <v>0.54</v>
      </c>
      <c r="F74">
        <f t="shared" si="13"/>
        <v>0.54</v>
      </c>
      <c r="G74">
        <f>600*F74</f>
        <v>324</v>
      </c>
      <c r="H74">
        <f t="shared" si="16"/>
        <v>54</v>
      </c>
      <c r="I74">
        <f t="shared" si="17"/>
        <v>60</v>
      </c>
      <c r="J74">
        <f t="shared" ref="J74:J137" si="19">I74+J73-L73</f>
        <v>439</v>
      </c>
      <c r="K74">
        <f>IF(OR(C74=6, C74 =7), 1, 0)</f>
        <v>0</v>
      </c>
      <c r="L74">
        <f t="shared" si="14"/>
        <v>36</v>
      </c>
      <c r="M74">
        <f t="shared" si="18"/>
        <v>36</v>
      </c>
      <c r="N74">
        <f t="shared" si="15"/>
        <v>0</v>
      </c>
    </row>
    <row r="75" spans="1:14" x14ac:dyDescent="0.35">
      <c r="A75">
        <v>74</v>
      </c>
      <c r="B75" s="1">
        <v>41825</v>
      </c>
      <c r="C75" s="3">
        <f t="shared" si="12"/>
        <v>6</v>
      </c>
      <c r="D75" s="3">
        <f t="shared" ref="D75:D138" si="20">IF(D68 = 1, 1, 0)</f>
        <v>0</v>
      </c>
      <c r="E75">
        <f t="shared" si="11"/>
        <v>0.54</v>
      </c>
      <c r="F75">
        <f t="shared" si="13"/>
        <v>0.54</v>
      </c>
      <c r="G75">
        <f>600*F75</f>
        <v>324</v>
      </c>
      <c r="H75">
        <f t="shared" si="16"/>
        <v>54</v>
      </c>
      <c r="I75">
        <f t="shared" si="17"/>
        <v>60</v>
      </c>
      <c r="J75">
        <f t="shared" si="19"/>
        <v>463</v>
      </c>
      <c r="K75">
        <f>IF(OR(C75=6, C75 =7), 1, 0)</f>
        <v>1</v>
      </c>
      <c r="L75">
        <f t="shared" si="14"/>
        <v>100</v>
      </c>
      <c r="M75">
        <f t="shared" si="18"/>
        <v>100</v>
      </c>
      <c r="N75">
        <f t="shared" si="15"/>
        <v>0</v>
      </c>
    </row>
    <row r="76" spans="1:14" x14ac:dyDescent="0.35">
      <c r="A76">
        <v>75</v>
      </c>
      <c r="B76" s="1">
        <v>41826</v>
      </c>
      <c r="C76" s="3">
        <f t="shared" si="12"/>
        <v>7</v>
      </c>
      <c r="D76" s="3">
        <f t="shared" si="20"/>
        <v>0</v>
      </c>
      <c r="E76">
        <f t="shared" si="11"/>
        <v>0.54</v>
      </c>
      <c r="F76">
        <f t="shared" si="13"/>
        <v>0.54</v>
      </c>
      <c r="G76">
        <f>600*F76</f>
        <v>324</v>
      </c>
      <c r="H76">
        <f t="shared" si="16"/>
        <v>54</v>
      </c>
      <c r="I76">
        <f t="shared" si="17"/>
        <v>60</v>
      </c>
      <c r="J76">
        <f t="shared" si="19"/>
        <v>423</v>
      </c>
      <c r="K76">
        <f>IF(OR(C76=6, C76 =7), 1, 0)</f>
        <v>1</v>
      </c>
      <c r="L76">
        <f t="shared" si="14"/>
        <v>100</v>
      </c>
      <c r="M76">
        <f t="shared" si="18"/>
        <v>100</v>
      </c>
      <c r="N76">
        <f t="shared" si="15"/>
        <v>0</v>
      </c>
    </row>
    <row r="77" spans="1:14" x14ac:dyDescent="0.35">
      <c r="A77">
        <v>76</v>
      </c>
      <c r="B77" s="1">
        <v>41827</v>
      </c>
      <c r="C77" s="3">
        <f t="shared" si="12"/>
        <v>1</v>
      </c>
      <c r="D77" s="3">
        <f t="shared" si="20"/>
        <v>0</v>
      </c>
      <c r="E77">
        <f t="shared" si="11"/>
        <v>0.54</v>
      </c>
      <c r="F77">
        <f t="shared" si="13"/>
        <v>0.54</v>
      </c>
      <c r="G77">
        <f>600*F77</f>
        <v>324</v>
      </c>
      <c r="H77">
        <f t="shared" si="16"/>
        <v>54</v>
      </c>
      <c r="I77">
        <f t="shared" si="17"/>
        <v>60</v>
      </c>
      <c r="J77">
        <f t="shared" si="19"/>
        <v>383</v>
      </c>
      <c r="K77">
        <f>IF(OR(C77=6, C77 =7), 1, 0)</f>
        <v>0</v>
      </c>
      <c r="L77">
        <f t="shared" si="14"/>
        <v>36</v>
      </c>
      <c r="M77">
        <f t="shared" si="18"/>
        <v>36</v>
      </c>
      <c r="N77">
        <f t="shared" si="15"/>
        <v>0</v>
      </c>
    </row>
    <row r="78" spans="1:14" x14ac:dyDescent="0.35">
      <c r="A78">
        <v>77</v>
      </c>
      <c r="B78" s="1">
        <v>41828</v>
      </c>
      <c r="C78" s="3">
        <f t="shared" si="12"/>
        <v>2</v>
      </c>
      <c r="D78" s="3">
        <f t="shared" si="20"/>
        <v>0</v>
      </c>
      <c r="E78">
        <f t="shared" si="11"/>
        <v>0.54</v>
      </c>
      <c r="F78">
        <f t="shared" si="13"/>
        <v>0.54</v>
      </c>
      <c r="G78">
        <f>600*F78</f>
        <v>324</v>
      </c>
      <c r="H78">
        <f t="shared" si="16"/>
        <v>54</v>
      </c>
      <c r="I78">
        <f t="shared" si="17"/>
        <v>54</v>
      </c>
      <c r="J78">
        <f t="shared" si="19"/>
        <v>401</v>
      </c>
      <c r="K78">
        <f>IF(OR(C78=6, C78 =7), 1, 0)</f>
        <v>0</v>
      </c>
      <c r="L78">
        <f t="shared" si="14"/>
        <v>36</v>
      </c>
      <c r="M78">
        <f t="shared" si="18"/>
        <v>36</v>
      </c>
      <c r="N78">
        <f t="shared" si="15"/>
        <v>0</v>
      </c>
    </row>
    <row r="79" spans="1:14" x14ac:dyDescent="0.35">
      <c r="A79">
        <v>78</v>
      </c>
      <c r="B79" s="1">
        <v>41829</v>
      </c>
      <c r="C79" s="3">
        <f t="shared" si="12"/>
        <v>3</v>
      </c>
      <c r="D79" s="3">
        <f t="shared" si="20"/>
        <v>1</v>
      </c>
      <c r="E79">
        <f t="shared" si="11"/>
        <v>0.49</v>
      </c>
      <c r="F79">
        <f t="shared" si="13"/>
        <v>0.49</v>
      </c>
      <c r="G79">
        <f>600*F79</f>
        <v>294</v>
      </c>
      <c r="H79">
        <f t="shared" si="16"/>
        <v>54</v>
      </c>
      <c r="I79">
        <f t="shared" si="17"/>
        <v>54</v>
      </c>
      <c r="J79">
        <f t="shared" si="19"/>
        <v>419</v>
      </c>
      <c r="K79">
        <f>IF(OR(C79=6, C79 =7), 1, 0)</f>
        <v>0</v>
      </c>
      <c r="L79">
        <f t="shared" si="14"/>
        <v>36</v>
      </c>
      <c r="M79">
        <f t="shared" si="18"/>
        <v>36</v>
      </c>
      <c r="N79">
        <f t="shared" si="15"/>
        <v>0</v>
      </c>
    </row>
    <row r="80" spans="1:14" x14ac:dyDescent="0.35">
      <c r="A80">
        <v>79</v>
      </c>
      <c r="B80" s="1">
        <v>41830</v>
      </c>
      <c r="C80" s="3">
        <f t="shared" si="12"/>
        <v>4</v>
      </c>
      <c r="D80" s="3">
        <f t="shared" si="20"/>
        <v>0</v>
      </c>
      <c r="E80">
        <f t="shared" si="11"/>
        <v>0.49</v>
      </c>
      <c r="F80">
        <f t="shared" si="13"/>
        <v>0.49</v>
      </c>
      <c r="G80">
        <f>600*F80</f>
        <v>294</v>
      </c>
      <c r="H80">
        <f t="shared" si="16"/>
        <v>49</v>
      </c>
      <c r="I80">
        <f t="shared" si="17"/>
        <v>54</v>
      </c>
      <c r="J80">
        <f t="shared" si="19"/>
        <v>437</v>
      </c>
      <c r="K80">
        <f>IF(OR(C80=6, C80 =7), 1, 0)</f>
        <v>0</v>
      </c>
      <c r="L80">
        <f t="shared" si="14"/>
        <v>36</v>
      </c>
      <c r="M80">
        <f t="shared" si="18"/>
        <v>36</v>
      </c>
      <c r="N80">
        <f t="shared" si="15"/>
        <v>0</v>
      </c>
    </row>
    <row r="81" spans="1:14" x14ac:dyDescent="0.35">
      <c r="A81">
        <v>80</v>
      </c>
      <c r="B81" s="1">
        <v>41831</v>
      </c>
      <c r="C81" s="3">
        <f t="shared" si="12"/>
        <v>5</v>
      </c>
      <c r="D81" s="3">
        <f t="shared" si="20"/>
        <v>0</v>
      </c>
      <c r="E81">
        <f t="shared" si="11"/>
        <v>0.49</v>
      </c>
      <c r="F81">
        <f t="shared" si="13"/>
        <v>0.49</v>
      </c>
      <c r="G81">
        <f>600*F81</f>
        <v>294</v>
      </c>
      <c r="H81">
        <f t="shared" si="16"/>
        <v>49</v>
      </c>
      <c r="I81">
        <f t="shared" si="17"/>
        <v>54</v>
      </c>
      <c r="J81">
        <f t="shared" si="19"/>
        <v>455</v>
      </c>
      <c r="K81">
        <f>IF(OR(C81=6, C81 =7), 1, 0)</f>
        <v>0</v>
      </c>
      <c r="L81">
        <f t="shared" si="14"/>
        <v>36</v>
      </c>
      <c r="M81">
        <f t="shared" si="18"/>
        <v>36</v>
      </c>
      <c r="N81">
        <f t="shared" si="15"/>
        <v>0</v>
      </c>
    </row>
    <row r="82" spans="1:14" x14ac:dyDescent="0.35">
      <c r="A82">
        <v>81</v>
      </c>
      <c r="B82" s="1">
        <v>41832</v>
      </c>
      <c r="C82" s="3">
        <f t="shared" si="12"/>
        <v>6</v>
      </c>
      <c r="D82" s="3">
        <f t="shared" si="20"/>
        <v>0</v>
      </c>
      <c r="E82">
        <f t="shared" si="11"/>
        <v>0.49</v>
      </c>
      <c r="F82">
        <f t="shared" si="13"/>
        <v>0.49</v>
      </c>
      <c r="G82">
        <f>600*F82</f>
        <v>294</v>
      </c>
      <c r="H82">
        <f t="shared" si="16"/>
        <v>49</v>
      </c>
      <c r="I82">
        <f t="shared" si="17"/>
        <v>54</v>
      </c>
      <c r="J82">
        <f t="shared" si="19"/>
        <v>473</v>
      </c>
      <c r="K82">
        <f>IF(OR(C82=6, C82 =7), 1, 0)</f>
        <v>1</v>
      </c>
      <c r="L82">
        <f t="shared" si="14"/>
        <v>100</v>
      </c>
      <c r="M82">
        <f t="shared" si="18"/>
        <v>100</v>
      </c>
      <c r="N82">
        <f t="shared" si="15"/>
        <v>0</v>
      </c>
    </row>
    <row r="83" spans="1:14" x14ac:dyDescent="0.35">
      <c r="A83">
        <v>82</v>
      </c>
      <c r="B83" s="1">
        <v>41833</v>
      </c>
      <c r="C83" s="3">
        <f t="shared" si="12"/>
        <v>7</v>
      </c>
      <c r="D83" s="3">
        <f t="shared" si="20"/>
        <v>0</v>
      </c>
      <c r="E83">
        <f t="shared" si="11"/>
        <v>0.49</v>
      </c>
      <c r="F83">
        <f t="shared" si="13"/>
        <v>0.49</v>
      </c>
      <c r="G83">
        <f>600*F83</f>
        <v>294</v>
      </c>
      <c r="H83">
        <f t="shared" si="16"/>
        <v>49</v>
      </c>
      <c r="I83">
        <f t="shared" si="17"/>
        <v>54</v>
      </c>
      <c r="J83">
        <f t="shared" si="19"/>
        <v>427</v>
      </c>
      <c r="K83">
        <f>IF(OR(C83=6, C83 =7), 1, 0)</f>
        <v>1</v>
      </c>
      <c r="L83">
        <f t="shared" si="14"/>
        <v>100</v>
      </c>
      <c r="M83">
        <f t="shared" si="18"/>
        <v>100</v>
      </c>
      <c r="N83">
        <f t="shared" si="15"/>
        <v>0</v>
      </c>
    </row>
    <row r="84" spans="1:14" x14ac:dyDescent="0.35">
      <c r="A84">
        <v>83</v>
      </c>
      <c r="B84" s="1">
        <v>41834</v>
      </c>
      <c r="C84" s="3">
        <f t="shared" si="12"/>
        <v>1</v>
      </c>
      <c r="D84" s="3">
        <f t="shared" si="20"/>
        <v>0</v>
      </c>
      <c r="E84">
        <f t="shared" si="11"/>
        <v>0.49</v>
      </c>
      <c r="F84">
        <f t="shared" si="13"/>
        <v>0.49</v>
      </c>
      <c r="G84">
        <f>600*F84</f>
        <v>294</v>
      </c>
      <c r="H84">
        <f t="shared" si="16"/>
        <v>49</v>
      </c>
      <c r="I84">
        <f t="shared" si="17"/>
        <v>54</v>
      </c>
      <c r="J84">
        <f t="shared" si="19"/>
        <v>381</v>
      </c>
      <c r="K84">
        <f>IF(OR(C84=6, C84 =7), 1, 0)</f>
        <v>0</v>
      </c>
      <c r="L84">
        <f t="shared" si="14"/>
        <v>36</v>
      </c>
      <c r="M84">
        <f t="shared" si="18"/>
        <v>36</v>
      </c>
      <c r="N84">
        <f t="shared" si="15"/>
        <v>0</v>
      </c>
    </row>
    <row r="85" spans="1:14" x14ac:dyDescent="0.35">
      <c r="A85">
        <v>84</v>
      </c>
      <c r="B85" s="1">
        <v>41835</v>
      </c>
      <c r="C85" s="3">
        <f t="shared" si="12"/>
        <v>2</v>
      </c>
      <c r="D85" s="3">
        <f t="shared" si="20"/>
        <v>0</v>
      </c>
      <c r="E85">
        <f t="shared" si="11"/>
        <v>0.49</v>
      </c>
      <c r="F85">
        <f t="shared" si="13"/>
        <v>0.49</v>
      </c>
      <c r="G85">
        <f>600*F85</f>
        <v>294</v>
      </c>
      <c r="H85">
        <f t="shared" si="16"/>
        <v>49</v>
      </c>
      <c r="I85">
        <f t="shared" si="17"/>
        <v>49</v>
      </c>
      <c r="J85">
        <f t="shared" si="19"/>
        <v>394</v>
      </c>
      <c r="K85">
        <f>IF(OR(C85=6, C85 =7), 1, 0)</f>
        <v>0</v>
      </c>
      <c r="L85">
        <f t="shared" si="14"/>
        <v>36</v>
      </c>
      <c r="M85">
        <f t="shared" si="18"/>
        <v>36</v>
      </c>
      <c r="N85">
        <f t="shared" si="15"/>
        <v>0</v>
      </c>
    </row>
    <row r="86" spans="1:14" x14ac:dyDescent="0.35">
      <c r="A86">
        <v>85</v>
      </c>
      <c r="B86" s="1">
        <v>41836</v>
      </c>
      <c r="C86" s="3">
        <f t="shared" si="12"/>
        <v>3</v>
      </c>
      <c r="D86" s="3">
        <f t="shared" si="20"/>
        <v>1</v>
      </c>
      <c r="E86">
        <f t="shared" si="11"/>
        <v>0.44</v>
      </c>
      <c r="F86">
        <f t="shared" si="13"/>
        <v>0.44</v>
      </c>
      <c r="G86">
        <f>600*F86</f>
        <v>264</v>
      </c>
      <c r="H86">
        <f t="shared" si="16"/>
        <v>49</v>
      </c>
      <c r="I86">
        <f t="shared" si="17"/>
        <v>49</v>
      </c>
      <c r="J86">
        <f t="shared" si="19"/>
        <v>407</v>
      </c>
      <c r="K86">
        <f>IF(OR(C86=6, C86 =7), 1, 0)</f>
        <v>0</v>
      </c>
      <c r="L86">
        <f t="shared" si="14"/>
        <v>36</v>
      </c>
      <c r="M86">
        <f t="shared" si="18"/>
        <v>36</v>
      </c>
      <c r="N86">
        <f t="shared" si="15"/>
        <v>0</v>
      </c>
    </row>
    <row r="87" spans="1:14" x14ac:dyDescent="0.35">
      <c r="A87">
        <v>86</v>
      </c>
      <c r="B87" s="1">
        <v>41837</v>
      </c>
      <c r="C87" s="3">
        <f t="shared" si="12"/>
        <v>4</v>
      </c>
      <c r="D87" s="3">
        <f t="shared" si="20"/>
        <v>0</v>
      </c>
      <c r="E87">
        <f t="shared" si="11"/>
        <v>0.44</v>
      </c>
      <c r="F87">
        <f t="shared" si="13"/>
        <v>0.44</v>
      </c>
      <c r="G87">
        <f>600*F87</f>
        <v>264</v>
      </c>
      <c r="H87">
        <f t="shared" si="16"/>
        <v>44</v>
      </c>
      <c r="I87">
        <f t="shared" si="17"/>
        <v>49</v>
      </c>
      <c r="J87">
        <f t="shared" si="19"/>
        <v>420</v>
      </c>
      <c r="K87">
        <f>IF(OR(C87=6, C87 =7), 1, 0)</f>
        <v>0</v>
      </c>
      <c r="L87">
        <f t="shared" si="14"/>
        <v>36</v>
      </c>
      <c r="M87">
        <f t="shared" si="18"/>
        <v>36</v>
      </c>
      <c r="N87">
        <f t="shared" si="15"/>
        <v>0</v>
      </c>
    </row>
    <row r="88" spans="1:14" x14ac:dyDescent="0.35">
      <c r="A88">
        <v>87</v>
      </c>
      <c r="B88" s="1">
        <v>41838</v>
      </c>
      <c r="C88" s="3">
        <f t="shared" si="12"/>
        <v>5</v>
      </c>
      <c r="D88" s="3">
        <f t="shared" si="20"/>
        <v>0</v>
      </c>
      <c r="E88">
        <f t="shared" si="11"/>
        <v>0.44</v>
      </c>
      <c r="F88">
        <f t="shared" si="13"/>
        <v>0.44</v>
      </c>
      <c r="G88">
        <f>600*F88</f>
        <v>264</v>
      </c>
      <c r="H88">
        <f t="shared" si="16"/>
        <v>44</v>
      </c>
      <c r="I88">
        <f t="shared" si="17"/>
        <v>49</v>
      </c>
      <c r="J88">
        <f t="shared" si="19"/>
        <v>433</v>
      </c>
      <c r="K88">
        <f>IF(OR(C88=6, C88 =7), 1, 0)</f>
        <v>0</v>
      </c>
      <c r="L88">
        <f t="shared" si="14"/>
        <v>36</v>
      </c>
      <c r="M88">
        <f t="shared" si="18"/>
        <v>36</v>
      </c>
      <c r="N88">
        <f t="shared" si="15"/>
        <v>0</v>
      </c>
    </row>
    <row r="89" spans="1:14" x14ac:dyDescent="0.35">
      <c r="A89">
        <v>88</v>
      </c>
      <c r="B89" s="1">
        <v>41839</v>
      </c>
      <c r="C89" s="3">
        <f t="shared" si="12"/>
        <v>6</v>
      </c>
      <c r="D89" s="3">
        <f t="shared" si="20"/>
        <v>0</v>
      </c>
      <c r="E89">
        <f t="shared" si="11"/>
        <v>0.44</v>
      </c>
      <c r="F89">
        <f t="shared" si="13"/>
        <v>0.44</v>
      </c>
      <c r="G89">
        <f>600*F89</f>
        <v>264</v>
      </c>
      <c r="H89">
        <f t="shared" si="16"/>
        <v>44</v>
      </c>
      <c r="I89">
        <f t="shared" si="17"/>
        <v>49</v>
      </c>
      <c r="J89">
        <f t="shared" si="19"/>
        <v>446</v>
      </c>
      <c r="K89">
        <f>IF(OR(C89=6, C89 =7), 1, 0)</f>
        <v>1</v>
      </c>
      <c r="L89">
        <f t="shared" si="14"/>
        <v>100</v>
      </c>
      <c r="M89">
        <f t="shared" si="18"/>
        <v>100</v>
      </c>
      <c r="N89">
        <f t="shared" si="15"/>
        <v>0</v>
      </c>
    </row>
    <row r="90" spans="1:14" x14ac:dyDescent="0.35">
      <c r="A90">
        <v>89</v>
      </c>
      <c r="B90" s="1">
        <v>41840</v>
      </c>
      <c r="C90" s="3">
        <f t="shared" si="12"/>
        <v>7</v>
      </c>
      <c r="D90" s="3">
        <f t="shared" si="20"/>
        <v>0</v>
      </c>
      <c r="E90">
        <f t="shared" si="11"/>
        <v>0.44</v>
      </c>
      <c r="F90">
        <f t="shared" si="13"/>
        <v>0.44</v>
      </c>
      <c r="G90">
        <f>600*F90</f>
        <v>264</v>
      </c>
      <c r="H90">
        <f t="shared" si="16"/>
        <v>44</v>
      </c>
      <c r="I90">
        <f t="shared" si="17"/>
        <v>49</v>
      </c>
      <c r="J90">
        <f t="shared" si="19"/>
        <v>395</v>
      </c>
      <c r="K90">
        <f>IF(OR(C90=6, C90 =7), 1, 0)</f>
        <v>1</v>
      </c>
      <c r="L90">
        <f t="shared" si="14"/>
        <v>100</v>
      </c>
      <c r="M90">
        <f t="shared" si="18"/>
        <v>100</v>
      </c>
      <c r="N90">
        <f t="shared" si="15"/>
        <v>0</v>
      </c>
    </row>
    <row r="91" spans="1:14" x14ac:dyDescent="0.35">
      <c r="A91">
        <v>90</v>
      </c>
      <c r="B91" s="1">
        <v>41841</v>
      </c>
      <c r="C91" s="3">
        <f t="shared" si="12"/>
        <v>1</v>
      </c>
      <c r="D91" s="3">
        <f t="shared" si="20"/>
        <v>0</v>
      </c>
      <c r="E91">
        <f t="shared" si="11"/>
        <v>0.44</v>
      </c>
      <c r="F91">
        <f t="shared" si="13"/>
        <v>0.44</v>
      </c>
      <c r="G91">
        <f>600*F91</f>
        <v>264</v>
      </c>
      <c r="H91">
        <f t="shared" si="16"/>
        <v>44</v>
      </c>
      <c r="I91">
        <f t="shared" si="17"/>
        <v>49</v>
      </c>
      <c r="J91">
        <f t="shared" si="19"/>
        <v>344</v>
      </c>
      <c r="K91">
        <f>IF(OR(C91=6, C91 =7), 1, 0)</f>
        <v>0</v>
      </c>
      <c r="L91">
        <f t="shared" si="14"/>
        <v>36</v>
      </c>
      <c r="M91">
        <f t="shared" si="18"/>
        <v>36</v>
      </c>
      <c r="N91">
        <f t="shared" si="15"/>
        <v>0</v>
      </c>
    </row>
    <row r="92" spans="1:14" x14ac:dyDescent="0.35">
      <c r="A92">
        <v>91</v>
      </c>
      <c r="B92" s="1">
        <v>41842</v>
      </c>
      <c r="C92" s="3">
        <f t="shared" si="12"/>
        <v>2</v>
      </c>
      <c r="D92" s="3">
        <f t="shared" si="20"/>
        <v>0</v>
      </c>
      <c r="E92">
        <f t="shared" si="11"/>
        <v>0.44</v>
      </c>
      <c r="F92">
        <f t="shared" si="13"/>
        <v>0.44</v>
      </c>
      <c r="G92">
        <f>600*F92</f>
        <v>264</v>
      </c>
      <c r="H92">
        <f t="shared" si="16"/>
        <v>44</v>
      </c>
      <c r="I92">
        <f t="shared" si="17"/>
        <v>44</v>
      </c>
      <c r="J92">
        <f t="shared" si="19"/>
        <v>352</v>
      </c>
      <c r="K92">
        <f>IF(OR(C92=6, C92 =7), 1, 0)</f>
        <v>0</v>
      </c>
      <c r="L92">
        <f t="shared" si="14"/>
        <v>36</v>
      </c>
      <c r="M92">
        <f t="shared" si="18"/>
        <v>36</v>
      </c>
      <c r="N92">
        <f t="shared" si="15"/>
        <v>0</v>
      </c>
    </row>
    <row r="93" spans="1:14" x14ac:dyDescent="0.35">
      <c r="A93">
        <v>92</v>
      </c>
      <c r="B93" s="1">
        <v>41843</v>
      </c>
      <c r="C93" s="3">
        <f t="shared" si="12"/>
        <v>3</v>
      </c>
      <c r="D93" s="3">
        <f t="shared" si="20"/>
        <v>1</v>
      </c>
      <c r="E93">
        <f t="shared" si="11"/>
        <v>0.4</v>
      </c>
      <c r="F93">
        <f t="shared" si="13"/>
        <v>0.4</v>
      </c>
      <c r="G93">
        <f>600*F93</f>
        <v>240</v>
      </c>
      <c r="H93">
        <f t="shared" si="16"/>
        <v>44</v>
      </c>
      <c r="I93">
        <f t="shared" si="17"/>
        <v>44</v>
      </c>
      <c r="J93">
        <f t="shared" si="19"/>
        <v>360</v>
      </c>
      <c r="K93">
        <f>IF(OR(C93=6, C93 =7), 1, 0)</f>
        <v>0</v>
      </c>
      <c r="L93">
        <f t="shared" si="14"/>
        <v>36</v>
      </c>
      <c r="M93">
        <f t="shared" si="18"/>
        <v>36</v>
      </c>
      <c r="N93">
        <f t="shared" si="15"/>
        <v>0</v>
      </c>
    </row>
    <row r="94" spans="1:14" x14ac:dyDescent="0.35">
      <c r="A94">
        <v>93</v>
      </c>
      <c r="B94" s="1">
        <v>41844</v>
      </c>
      <c r="C94" s="3">
        <f t="shared" si="12"/>
        <v>4</v>
      </c>
      <c r="D94" s="3">
        <f t="shared" si="20"/>
        <v>0</v>
      </c>
      <c r="E94">
        <f t="shared" si="11"/>
        <v>0.4</v>
      </c>
      <c r="F94">
        <f t="shared" si="13"/>
        <v>0.4</v>
      </c>
      <c r="G94">
        <f>600*F94</f>
        <v>240</v>
      </c>
      <c r="H94">
        <f t="shared" si="16"/>
        <v>40</v>
      </c>
      <c r="I94">
        <f t="shared" si="17"/>
        <v>44</v>
      </c>
      <c r="J94">
        <f t="shared" si="19"/>
        <v>368</v>
      </c>
      <c r="K94">
        <f>IF(OR(C94=6, C94 =7), 1, 0)</f>
        <v>0</v>
      </c>
      <c r="L94">
        <f t="shared" si="14"/>
        <v>36</v>
      </c>
      <c r="M94">
        <f t="shared" si="18"/>
        <v>36</v>
      </c>
      <c r="N94">
        <f t="shared" si="15"/>
        <v>0</v>
      </c>
    </row>
    <row r="95" spans="1:14" x14ac:dyDescent="0.35">
      <c r="A95">
        <v>94</v>
      </c>
      <c r="B95" s="1">
        <v>41845</v>
      </c>
      <c r="C95" s="3">
        <f t="shared" si="12"/>
        <v>5</v>
      </c>
      <c r="D95" s="3">
        <f t="shared" si="20"/>
        <v>0</v>
      </c>
      <c r="E95">
        <f t="shared" si="11"/>
        <v>0.4</v>
      </c>
      <c r="F95">
        <f t="shared" si="13"/>
        <v>0.4</v>
      </c>
      <c r="G95">
        <f>600*F95</f>
        <v>240</v>
      </c>
      <c r="H95">
        <f t="shared" si="16"/>
        <v>40</v>
      </c>
      <c r="I95">
        <f t="shared" si="17"/>
        <v>44</v>
      </c>
      <c r="J95">
        <f t="shared" si="19"/>
        <v>376</v>
      </c>
      <c r="K95">
        <f>IF(OR(C95=6, C95 =7), 1, 0)</f>
        <v>0</v>
      </c>
      <c r="L95">
        <f t="shared" si="14"/>
        <v>36</v>
      </c>
      <c r="M95">
        <f t="shared" si="18"/>
        <v>36</v>
      </c>
      <c r="N95">
        <f t="shared" si="15"/>
        <v>0</v>
      </c>
    </row>
    <row r="96" spans="1:14" x14ac:dyDescent="0.35">
      <c r="A96">
        <v>95</v>
      </c>
      <c r="B96" s="1">
        <v>41846</v>
      </c>
      <c r="C96" s="3">
        <f t="shared" si="12"/>
        <v>6</v>
      </c>
      <c r="D96" s="3">
        <f t="shared" si="20"/>
        <v>0</v>
      </c>
      <c r="E96">
        <f t="shared" si="11"/>
        <v>0.4</v>
      </c>
      <c r="F96">
        <f t="shared" si="13"/>
        <v>0.4</v>
      </c>
      <c r="G96">
        <f>600*F96</f>
        <v>240</v>
      </c>
      <c r="H96">
        <f t="shared" si="16"/>
        <v>40</v>
      </c>
      <c r="I96">
        <f t="shared" si="17"/>
        <v>44</v>
      </c>
      <c r="J96">
        <f t="shared" si="19"/>
        <v>384</v>
      </c>
      <c r="K96">
        <f>IF(OR(C96=6, C96 =7), 1, 0)</f>
        <v>1</v>
      </c>
      <c r="L96">
        <f t="shared" si="14"/>
        <v>100</v>
      </c>
      <c r="M96">
        <f t="shared" si="18"/>
        <v>100</v>
      </c>
      <c r="N96">
        <f t="shared" si="15"/>
        <v>0</v>
      </c>
    </row>
    <row r="97" spans="1:14" x14ac:dyDescent="0.35">
      <c r="A97">
        <v>96</v>
      </c>
      <c r="B97" s="1">
        <v>41847</v>
      </c>
      <c r="C97" s="3">
        <f t="shared" si="12"/>
        <v>7</v>
      </c>
      <c r="D97" s="3">
        <f t="shared" si="20"/>
        <v>0</v>
      </c>
      <c r="E97">
        <f t="shared" si="11"/>
        <v>0.4</v>
      </c>
      <c r="F97">
        <f t="shared" si="13"/>
        <v>0.4</v>
      </c>
      <c r="G97">
        <f>600*F97</f>
        <v>240</v>
      </c>
      <c r="H97">
        <f t="shared" si="16"/>
        <v>40</v>
      </c>
      <c r="I97">
        <f t="shared" si="17"/>
        <v>44</v>
      </c>
      <c r="J97">
        <f t="shared" si="19"/>
        <v>328</v>
      </c>
      <c r="K97">
        <f>IF(OR(C97=6, C97 =7), 1, 0)</f>
        <v>1</v>
      </c>
      <c r="L97">
        <f t="shared" si="14"/>
        <v>100</v>
      </c>
      <c r="M97">
        <f t="shared" si="18"/>
        <v>100</v>
      </c>
      <c r="N97">
        <f t="shared" si="15"/>
        <v>0</v>
      </c>
    </row>
    <row r="98" spans="1:14" x14ac:dyDescent="0.35">
      <c r="A98">
        <v>97</v>
      </c>
      <c r="B98" s="1">
        <v>41848</v>
      </c>
      <c r="C98" s="3">
        <f t="shared" si="12"/>
        <v>1</v>
      </c>
      <c r="D98" s="3">
        <f t="shared" si="20"/>
        <v>0</v>
      </c>
      <c r="E98">
        <f t="shared" si="11"/>
        <v>0.4</v>
      </c>
      <c r="F98">
        <f t="shared" si="13"/>
        <v>0.4</v>
      </c>
      <c r="G98">
        <f>600*F98</f>
        <v>240</v>
      </c>
      <c r="H98">
        <f t="shared" si="16"/>
        <v>40</v>
      </c>
      <c r="I98">
        <f t="shared" si="17"/>
        <v>44</v>
      </c>
      <c r="J98">
        <f t="shared" si="19"/>
        <v>272</v>
      </c>
      <c r="K98">
        <f>IF(OR(C98=6, C98 =7), 1, 0)</f>
        <v>0</v>
      </c>
      <c r="L98">
        <f t="shared" si="14"/>
        <v>36</v>
      </c>
      <c r="M98">
        <f t="shared" si="18"/>
        <v>36</v>
      </c>
      <c r="N98">
        <f t="shared" si="15"/>
        <v>0</v>
      </c>
    </row>
    <row r="99" spans="1:14" x14ac:dyDescent="0.35">
      <c r="A99">
        <v>98</v>
      </c>
      <c r="B99" s="1">
        <v>41849</v>
      </c>
      <c r="C99" s="3">
        <f t="shared" si="12"/>
        <v>2</v>
      </c>
      <c r="D99" s="3">
        <f t="shared" si="20"/>
        <v>0</v>
      </c>
      <c r="E99">
        <f t="shared" si="11"/>
        <v>0.4</v>
      </c>
      <c r="F99">
        <f t="shared" si="13"/>
        <v>0.4</v>
      </c>
      <c r="G99">
        <f>600*F99</f>
        <v>240</v>
      </c>
      <c r="H99">
        <f t="shared" si="16"/>
        <v>40</v>
      </c>
      <c r="I99">
        <f t="shared" si="17"/>
        <v>40</v>
      </c>
      <c r="J99">
        <f t="shared" si="19"/>
        <v>276</v>
      </c>
      <c r="K99">
        <f>IF(OR(C99=6, C99 =7), 1, 0)</f>
        <v>0</v>
      </c>
      <c r="L99">
        <f t="shared" si="14"/>
        <v>36</v>
      </c>
      <c r="M99">
        <f t="shared" si="18"/>
        <v>36</v>
      </c>
      <c r="N99">
        <f t="shared" si="15"/>
        <v>0</v>
      </c>
    </row>
    <row r="100" spans="1:14" x14ac:dyDescent="0.35">
      <c r="A100">
        <v>99</v>
      </c>
      <c r="B100" s="1">
        <v>41850</v>
      </c>
      <c r="C100" s="3">
        <f t="shared" si="12"/>
        <v>3</v>
      </c>
      <c r="D100" s="3">
        <f t="shared" si="20"/>
        <v>1</v>
      </c>
      <c r="E100">
        <f t="shared" si="11"/>
        <v>0.36</v>
      </c>
      <c r="F100">
        <f t="shared" si="13"/>
        <v>0.36</v>
      </c>
      <c r="G100">
        <f>600*F100</f>
        <v>216</v>
      </c>
      <c r="H100">
        <f t="shared" si="16"/>
        <v>40</v>
      </c>
      <c r="I100">
        <f t="shared" si="17"/>
        <v>40</v>
      </c>
      <c r="J100">
        <f t="shared" si="19"/>
        <v>280</v>
      </c>
      <c r="K100">
        <f>IF(OR(C100=6, C100 =7), 1, 0)</f>
        <v>0</v>
      </c>
      <c r="L100">
        <f t="shared" si="14"/>
        <v>36</v>
      </c>
      <c r="M100">
        <f t="shared" si="18"/>
        <v>36</v>
      </c>
      <c r="N100">
        <f t="shared" si="15"/>
        <v>0</v>
      </c>
    </row>
    <row r="101" spans="1:14" x14ac:dyDescent="0.35">
      <c r="A101">
        <v>100</v>
      </c>
      <c r="B101" s="1">
        <v>41851</v>
      </c>
      <c r="C101" s="3">
        <f t="shared" si="12"/>
        <v>4</v>
      </c>
      <c r="D101" s="3">
        <f t="shared" si="20"/>
        <v>0</v>
      </c>
      <c r="E101">
        <f t="shared" si="11"/>
        <v>0.36</v>
      </c>
      <c r="F101">
        <f t="shared" si="13"/>
        <v>0.36</v>
      </c>
      <c r="G101">
        <f>600*F101</f>
        <v>216</v>
      </c>
      <c r="H101">
        <f t="shared" si="16"/>
        <v>36</v>
      </c>
      <c r="I101">
        <f t="shared" si="17"/>
        <v>40</v>
      </c>
      <c r="J101">
        <f t="shared" si="19"/>
        <v>284</v>
      </c>
      <c r="K101">
        <f>IF(OR(C101=6, C101 =7), 1, 0)</f>
        <v>0</v>
      </c>
      <c r="L101">
        <f t="shared" si="14"/>
        <v>36</v>
      </c>
      <c r="M101">
        <f t="shared" si="18"/>
        <v>36</v>
      </c>
      <c r="N101">
        <f t="shared" si="15"/>
        <v>0</v>
      </c>
    </row>
    <row r="102" spans="1:14" x14ac:dyDescent="0.35">
      <c r="A102">
        <v>101</v>
      </c>
      <c r="B102" s="1">
        <v>41852</v>
      </c>
      <c r="C102" s="3">
        <f t="shared" si="12"/>
        <v>5</v>
      </c>
      <c r="D102" s="3">
        <f t="shared" si="20"/>
        <v>0</v>
      </c>
      <c r="E102">
        <f t="shared" si="11"/>
        <v>0.36</v>
      </c>
      <c r="F102">
        <f t="shared" si="13"/>
        <v>0.36</v>
      </c>
      <c r="G102">
        <f>600*F102</f>
        <v>216</v>
      </c>
      <c r="H102">
        <f t="shared" si="16"/>
        <v>36</v>
      </c>
      <c r="I102">
        <f t="shared" si="17"/>
        <v>40</v>
      </c>
      <c r="J102">
        <f t="shared" si="19"/>
        <v>288</v>
      </c>
      <c r="K102">
        <f>IF(OR(C102=6, C102 =7), 1, 0)</f>
        <v>0</v>
      </c>
      <c r="L102">
        <f t="shared" si="14"/>
        <v>36</v>
      </c>
      <c r="M102">
        <f t="shared" si="18"/>
        <v>36</v>
      </c>
      <c r="N102">
        <f t="shared" si="15"/>
        <v>0</v>
      </c>
    </row>
    <row r="103" spans="1:14" x14ac:dyDescent="0.35">
      <c r="A103">
        <v>102</v>
      </c>
      <c r="B103" s="1">
        <v>41853</v>
      </c>
      <c r="C103" s="3">
        <f t="shared" si="12"/>
        <v>6</v>
      </c>
      <c r="D103" s="3">
        <f t="shared" si="20"/>
        <v>0</v>
      </c>
      <c r="E103">
        <f t="shared" si="11"/>
        <v>0.36</v>
      </c>
      <c r="F103">
        <f t="shared" si="13"/>
        <v>0.36</v>
      </c>
      <c r="G103">
        <f>600*F103</f>
        <v>216</v>
      </c>
      <c r="H103">
        <f t="shared" si="16"/>
        <v>36</v>
      </c>
      <c r="I103">
        <f t="shared" si="17"/>
        <v>40</v>
      </c>
      <c r="J103">
        <f t="shared" si="19"/>
        <v>292</v>
      </c>
      <c r="K103">
        <f>IF(OR(C103=6, C103 =7), 1, 0)</f>
        <v>1</v>
      </c>
      <c r="L103">
        <f t="shared" si="14"/>
        <v>100</v>
      </c>
      <c r="M103">
        <f t="shared" si="18"/>
        <v>100</v>
      </c>
      <c r="N103">
        <f t="shared" si="15"/>
        <v>0</v>
      </c>
    </row>
    <row r="104" spans="1:14" x14ac:dyDescent="0.35">
      <c r="A104">
        <v>103</v>
      </c>
      <c r="B104" s="1">
        <v>41854</v>
      </c>
      <c r="C104" s="3">
        <f t="shared" si="12"/>
        <v>7</v>
      </c>
      <c r="D104" s="3">
        <f t="shared" si="20"/>
        <v>0</v>
      </c>
      <c r="E104">
        <f t="shared" si="11"/>
        <v>0.36</v>
      </c>
      <c r="F104">
        <f t="shared" si="13"/>
        <v>0.36</v>
      </c>
      <c r="G104">
        <f>600*F104</f>
        <v>216</v>
      </c>
      <c r="H104">
        <f t="shared" si="16"/>
        <v>36</v>
      </c>
      <c r="I104">
        <f t="shared" si="17"/>
        <v>40</v>
      </c>
      <c r="J104">
        <f t="shared" si="19"/>
        <v>232</v>
      </c>
      <c r="K104">
        <f>IF(OR(C104=6, C104 =7), 1, 0)</f>
        <v>1</v>
      </c>
      <c r="L104">
        <f t="shared" si="14"/>
        <v>100</v>
      </c>
      <c r="M104">
        <f t="shared" si="18"/>
        <v>100</v>
      </c>
      <c r="N104">
        <f t="shared" si="15"/>
        <v>0</v>
      </c>
    </row>
    <row r="105" spans="1:14" x14ac:dyDescent="0.35">
      <c r="A105">
        <v>104</v>
      </c>
      <c r="B105" s="1">
        <v>41855</v>
      </c>
      <c r="C105" s="3">
        <f t="shared" si="12"/>
        <v>1</v>
      </c>
      <c r="D105" s="3">
        <f t="shared" si="20"/>
        <v>0</v>
      </c>
      <c r="E105">
        <f t="shared" si="11"/>
        <v>0.36</v>
      </c>
      <c r="F105">
        <f t="shared" si="13"/>
        <v>0.36</v>
      </c>
      <c r="G105">
        <f>600*F105</f>
        <v>216</v>
      </c>
      <c r="H105">
        <f t="shared" si="16"/>
        <v>36</v>
      </c>
      <c r="I105">
        <f t="shared" si="17"/>
        <v>40</v>
      </c>
      <c r="J105">
        <f t="shared" si="19"/>
        <v>172</v>
      </c>
      <c r="K105">
        <f>IF(OR(C105=6, C105 =7), 1, 0)</f>
        <v>0</v>
      </c>
      <c r="L105">
        <f t="shared" si="14"/>
        <v>36</v>
      </c>
      <c r="M105">
        <f t="shared" si="18"/>
        <v>36</v>
      </c>
      <c r="N105">
        <f t="shared" si="15"/>
        <v>0</v>
      </c>
    </row>
    <row r="106" spans="1:14" x14ac:dyDescent="0.35">
      <c r="A106">
        <v>105</v>
      </c>
      <c r="B106" s="1">
        <v>41856</v>
      </c>
      <c r="C106" s="3">
        <f t="shared" si="12"/>
        <v>2</v>
      </c>
      <c r="D106" s="3">
        <f t="shared" si="20"/>
        <v>0</v>
      </c>
      <c r="E106">
        <f t="shared" si="11"/>
        <v>0.36</v>
      </c>
      <c r="F106">
        <f t="shared" si="13"/>
        <v>0.36</v>
      </c>
      <c r="G106">
        <f>600*F106</f>
        <v>216</v>
      </c>
      <c r="H106">
        <f t="shared" si="16"/>
        <v>36</v>
      </c>
      <c r="I106">
        <f t="shared" si="17"/>
        <v>36</v>
      </c>
      <c r="J106">
        <f t="shared" si="19"/>
        <v>172</v>
      </c>
      <c r="K106">
        <f>IF(OR(C106=6, C106 =7), 1, 0)</f>
        <v>0</v>
      </c>
      <c r="L106">
        <f t="shared" si="14"/>
        <v>36</v>
      </c>
      <c r="M106">
        <f t="shared" si="18"/>
        <v>36</v>
      </c>
      <c r="N106">
        <f t="shared" si="15"/>
        <v>0</v>
      </c>
    </row>
    <row r="107" spans="1:14" x14ac:dyDescent="0.35">
      <c r="A107">
        <v>106</v>
      </c>
      <c r="B107" s="1">
        <v>41857</v>
      </c>
      <c r="C107" s="3">
        <f t="shared" si="12"/>
        <v>3</v>
      </c>
      <c r="D107" s="3">
        <f t="shared" si="20"/>
        <v>1</v>
      </c>
      <c r="E107">
        <f t="shared" si="11"/>
        <v>0.32</v>
      </c>
      <c r="F107">
        <f t="shared" si="13"/>
        <v>0.32</v>
      </c>
      <c r="G107">
        <f>600*F107</f>
        <v>192</v>
      </c>
      <c r="H107">
        <f t="shared" si="16"/>
        <v>36</v>
      </c>
      <c r="I107">
        <f t="shared" si="17"/>
        <v>36</v>
      </c>
      <c r="J107">
        <f t="shared" si="19"/>
        <v>172</v>
      </c>
      <c r="K107">
        <f>IF(OR(C107=6, C107 =7), 1, 0)</f>
        <v>0</v>
      </c>
      <c r="L107">
        <f t="shared" si="14"/>
        <v>36</v>
      </c>
      <c r="M107">
        <f t="shared" si="18"/>
        <v>36</v>
      </c>
      <c r="N107">
        <f t="shared" si="15"/>
        <v>0</v>
      </c>
    </row>
    <row r="108" spans="1:14" x14ac:dyDescent="0.35">
      <c r="A108">
        <v>107</v>
      </c>
      <c r="B108" s="1">
        <v>41858</v>
      </c>
      <c r="C108" s="3">
        <f t="shared" si="12"/>
        <v>4</v>
      </c>
      <c r="D108" s="3">
        <f t="shared" si="20"/>
        <v>0</v>
      </c>
      <c r="E108">
        <f t="shared" si="11"/>
        <v>0.32</v>
      </c>
      <c r="F108">
        <f t="shared" si="13"/>
        <v>0.32</v>
      </c>
      <c r="G108">
        <f>600*F108</f>
        <v>192</v>
      </c>
      <c r="H108">
        <f t="shared" si="16"/>
        <v>32</v>
      </c>
      <c r="I108">
        <f t="shared" si="17"/>
        <v>36</v>
      </c>
      <c r="J108">
        <f t="shared" si="19"/>
        <v>172</v>
      </c>
      <c r="K108">
        <f>IF(OR(C108=6, C108 =7), 1, 0)</f>
        <v>0</v>
      </c>
      <c r="L108">
        <f t="shared" si="14"/>
        <v>36</v>
      </c>
      <c r="M108">
        <f t="shared" si="18"/>
        <v>36</v>
      </c>
      <c r="N108">
        <f t="shared" si="15"/>
        <v>0</v>
      </c>
    </row>
    <row r="109" spans="1:14" x14ac:dyDescent="0.35">
      <c r="A109">
        <v>108</v>
      </c>
      <c r="B109" s="1">
        <v>41859</v>
      </c>
      <c r="C109" s="3">
        <f t="shared" si="12"/>
        <v>5</v>
      </c>
      <c r="D109" s="3">
        <f t="shared" si="20"/>
        <v>0</v>
      </c>
      <c r="E109">
        <f t="shared" si="11"/>
        <v>0.32</v>
      </c>
      <c r="F109">
        <f t="shared" si="13"/>
        <v>0.32</v>
      </c>
      <c r="G109">
        <f>600*F109</f>
        <v>192</v>
      </c>
      <c r="H109">
        <f t="shared" si="16"/>
        <v>32</v>
      </c>
      <c r="I109">
        <f t="shared" si="17"/>
        <v>36</v>
      </c>
      <c r="J109">
        <f t="shared" si="19"/>
        <v>172</v>
      </c>
      <c r="K109">
        <f>IF(OR(C109=6, C109 =7), 1, 0)</f>
        <v>0</v>
      </c>
      <c r="L109">
        <f t="shared" si="14"/>
        <v>36</v>
      </c>
      <c r="M109">
        <f t="shared" si="18"/>
        <v>36</v>
      </c>
      <c r="N109">
        <f t="shared" si="15"/>
        <v>0</v>
      </c>
    </row>
    <row r="110" spans="1:14" x14ac:dyDescent="0.35">
      <c r="A110">
        <v>109</v>
      </c>
      <c r="B110" s="1">
        <v>41860</v>
      </c>
      <c r="C110" s="3">
        <f t="shared" si="12"/>
        <v>6</v>
      </c>
      <c r="D110" s="3">
        <f t="shared" si="20"/>
        <v>0</v>
      </c>
      <c r="E110">
        <f t="shared" si="11"/>
        <v>0.32</v>
      </c>
      <c r="F110">
        <f t="shared" si="13"/>
        <v>0.32</v>
      </c>
      <c r="G110">
        <f>600*F110</f>
        <v>192</v>
      </c>
      <c r="H110">
        <f t="shared" si="16"/>
        <v>32</v>
      </c>
      <c r="I110">
        <f t="shared" si="17"/>
        <v>36</v>
      </c>
      <c r="J110">
        <f t="shared" si="19"/>
        <v>172</v>
      </c>
      <c r="K110">
        <f>IF(OR(C110=6, C110 =7), 1, 0)</f>
        <v>1</v>
      </c>
      <c r="L110">
        <f t="shared" si="14"/>
        <v>100</v>
      </c>
      <c r="M110">
        <f t="shared" si="18"/>
        <v>100</v>
      </c>
      <c r="N110">
        <f t="shared" si="15"/>
        <v>0</v>
      </c>
    </row>
    <row r="111" spans="1:14" x14ac:dyDescent="0.35">
      <c r="A111">
        <v>110</v>
      </c>
      <c r="B111" s="1">
        <v>41861</v>
      </c>
      <c r="C111" s="3">
        <f t="shared" si="12"/>
        <v>7</v>
      </c>
      <c r="D111" s="3">
        <f t="shared" si="20"/>
        <v>0</v>
      </c>
      <c r="E111">
        <f t="shared" si="11"/>
        <v>0.32</v>
      </c>
      <c r="F111">
        <f t="shared" si="13"/>
        <v>0.32</v>
      </c>
      <c r="G111">
        <f>600*F111</f>
        <v>192</v>
      </c>
      <c r="H111">
        <f t="shared" si="16"/>
        <v>32</v>
      </c>
      <c r="I111">
        <f t="shared" si="17"/>
        <v>36</v>
      </c>
      <c r="J111">
        <f t="shared" si="19"/>
        <v>108</v>
      </c>
      <c r="K111">
        <f>IF(OR(C111=6, C111 =7), 1, 0)</f>
        <v>1</v>
      </c>
      <c r="L111">
        <f t="shared" si="14"/>
        <v>100</v>
      </c>
      <c r="M111">
        <f t="shared" si="18"/>
        <v>100</v>
      </c>
      <c r="N111">
        <f t="shared" si="15"/>
        <v>0</v>
      </c>
    </row>
    <row r="112" spans="1:14" x14ac:dyDescent="0.35">
      <c r="A112">
        <v>111</v>
      </c>
      <c r="B112" s="1">
        <v>41862</v>
      </c>
      <c r="C112" s="3">
        <f t="shared" si="12"/>
        <v>1</v>
      </c>
      <c r="D112" s="3">
        <f t="shared" si="20"/>
        <v>0</v>
      </c>
      <c r="E112">
        <f t="shared" si="11"/>
        <v>0.32</v>
      </c>
      <c r="F112">
        <f t="shared" si="13"/>
        <v>0.32</v>
      </c>
      <c r="G112">
        <f>600*F112</f>
        <v>192</v>
      </c>
      <c r="H112">
        <f t="shared" si="16"/>
        <v>32</v>
      </c>
      <c r="I112">
        <f t="shared" si="17"/>
        <v>36</v>
      </c>
      <c r="J112">
        <f t="shared" si="19"/>
        <v>44</v>
      </c>
      <c r="K112">
        <f>IF(OR(C112=6, C112 =7), 1, 0)</f>
        <v>0</v>
      </c>
      <c r="L112">
        <f t="shared" si="14"/>
        <v>36</v>
      </c>
      <c r="M112">
        <f t="shared" si="18"/>
        <v>36</v>
      </c>
      <c r="N112">
        <f t="shared" si="15"/>
        <v>0</v>
      </c>
    </row>
    <row r="113" spans="1:14" x14ac:dyDescent="0.35">
      <c r="A113">
        <v>112</v>
      </c>
      <c r="B113" s="1">
        <v>41863</v>
      </c>
      <c r="C113" s="3">
        <f t="shared" si="12"/>
        <v>2</v>
      </c>
      <c r="D113" s="3">
        <f t="shared" si="20"/>
        <v>0</v>
      </c>
      <c r="E113">
        <f t="shared" si="11"/>
        <v>0.32</v>
      </c>
      <c r="F113">
        <f t="shared" si="13"/>
        <v>0.32</v>
      </c>
      <c r="G113">
        <f>600*F113</f>
        <v>192</v>
      </c>
      <c r="H113">
        <f t="shared" si="16"/>
        <v>32</v>
      </c>
      <c r="I113">
        <f t="shared" si="17"/>
        <v>32</v>
      </c>
      <c r="J113">
        <f t="shared" si="19"/>
        <v>40</v>
      </c>
      <c r="K113">
        <f>IF(OR(C113=6, C113 =7), 1, 0)</f>
        <v>0</v>
      </c>
      <c r="L113">
        <f t="shared" si="14"/>
        <v>36</v>
      </c>
      <c r="M113">
        <f t="shared" si="18"/>
        <v>36</v>
      </c>
      <c r="N113">
        <f t="shared" si="15"/>
        <v>0</v>
      </c>
    </row>
    <row r="114" spans="1:14" x14ac:dyDescent="0.35">
      <c r="A114">
        <v>113</v>
      </c>
      <c r="B114" s="1">
        <v>41864</v>
      </c>
      <c r="C114" s="3">
        <f t="shared" si="12"/>
        <v>3</v>
      </c>
      <c r="D114" s="3">
        <f t="shared" si="20"/>
        <v>1</v>
      </c>
      <c r="E114">
        <f t="shared" si="11"/>
        <v>0.28999999999999998</v>
      </c>
      <c r="F114">
        <f t="shared" si="13"/>
        <v>0.28999999999999998</v>
      </c>
      <c r="G114">
        <f>600*F114</f>
        <v>174</v>
      </c>
      <c r="H114">
        <f t="shared" si="16"/>
        <v>32</v>
      </c>
      <c r="I114">
        <f t="shared" si="17"/>
        <v>32</v>
      </c>
      <c r="J114">
        <f t="shared" si="19"/>
        <v>36</v>
      </c>
      <c r="K114">
        <f>IF(OR(C114=6, C114 =7), 1, 0)</f>
        <v>0</v>
      </c>
      <c r="L114">
        <f t="shared" si="14"/>
        <v>36</v>
      </c>
      <c r="M114">
        <f t="shared" si="18"/>
        <v>36</v>
      </c>
      <c r="N114">
        <f t="shared" si="15"/>
        <v>0</v>
      </c>
    </row>
    <row r="115" spans="1:14" x14ac:dyDescent="0.35">
      <c r="A115">
        <v>114</v>
      </c>
      <c r="B115" s="1">
        <v>41865</v>
      </c>
      <c r="C115" s="3">
        <f t="shared" si="12"/>
        <v>4</v>
      </c>
      <c r="D115" s="3">
        <f t="shared" si="20"/>
        <v>0</v>
      </c>
      <c r="E115">
        <f t="shared" si="11"/>
        <v>0.28999999999999998</v>
      </c>
      <c r="F115">
        <f t="shared" si="13"/>
        <v>0.28999999999999998</v>
      </c>
      <c r="G115">
        <f>600*F115</f>
        <v>174</v>
      </c>
      <c r="H115">
        <f t="shared" si="16"/>
        <v>29</v>
      </c>
      <c r="I115">
        <f t="shared" si="17"/>
        <v>32</v>
      </c>
      <c r="J115">
        <f t="shared" si="19"/>
        <v>32</v>
      </c>
      <c r="K115">
        <f>IF(OR(C115=6, C115 =7), 1, 0)</f>
        <v>0</v>
      </c>
      <c r="L115">
        <f t="shared" si="14"/>
        <v>32</v>
      </c>
      <c r="M115">
        <f t="shared" si="18"/>
        <v>36</v>
      </c>
      <c r="N115">
        <f t="shared" si="15"/>
        <v>1</v>
      </c>
    </row>
    <row r="116" spans="1:14" x14ac:dyDescent="0.35">
      <c r="A116">
        <v>115</v>
      </c>
      <c r="B116" s="1">
        <v>41866</v>
      </c>
      <c r="C116" s="3">
        <f t="shared" si="12"/>
        <v>5</v>
      </c>
      <c r="D116" s="3">
        <f t="shared" si="20"/>
        <v>0</v>
      </c>
      <c r="E116">
        <f t="shared" si="11"/>
        <v>0.28999999999999998</v>
      </c>
      <c r="F116">
        <f t="shared" si="13"/>
        <v>0.28999999999999998</v>
      </c>
      <c r="G116">
        <f>600*F116</f>
        <v>174</v>
      </c>
      <c r="H116">
        <f t="shared" si="16"/>
        <v>29</v>
      </c>
      <c r="I116">
        <f t="shared" si="17"/>
        <v>32</v>
      </c>
      <c r="J116">
        <f t="shared" si="19"/>
        <v>32</v>
      </c>
      <c r="K116">
        <f>IF(OR(C116=6, C116 =7), 1, 0)</f>
        <v>0</v>
      </c>
      <c r="L116">
        <f t="shared" si="14"/>
        <v>32</v>
      </c>
      <c r="M116">
        <f t="shared" si="18"/>
        <v>36</v>
      </c>
      <c r="N116">
        <f t="shared" si="15"/>
        <v>1</v>
      </c>
    </row>
    <row r="117" spans="1:14" x14ac:dyDescent="0.35">
      <c r="A117">
        <v>116</v>
      </c>
      <c r="B117" s="1">
        <v>41867</v>
      </c>
      <c r="C117" s="3">
        <f t="shared" si="12"/>
        <v>6</v>
      </c>
      <c r="D117" s="3">
        <f t="shared" si="20"/>
        <v>0</v>
      </c>
      <c r="E117">
        <f t="shared" si="11"/>
        <v>0.28999999999999998</v>
      </c>
      <c r="F117">
        <f t="shared" si="13"/>
        <v>0.28999999999999998</v>
      </c>
      <c r="G117">
        <f>600*F117</f>
        <v>174</v>
      </c>
      <c r="H117">
        <f t="shared" si="16"/>
        <v>29</v>
      </c>
      <c r="I117">
        <f t="shared" si="17"/>
        <v>32</v>
      </c>
      <c r="J117">
        <f t="shared" si="19"/>
        <v>32</v>
      </c>
      <c r="K117">
        <f>IF(OR(C117=6, C117 =7), 1, 0)</f>
        <v>1</v>
      </c>
      <c r="L117">
        <f t="shared" si="14"/>
        <v>32</v>
      </c>
      <c r="M117">
        <f t="shared" si="18"/>
        <v>100</v>
      </c>
      <c r="N117">
        <f t="shared" si="15"/>
        <v>1</v>
      </c>
    </row>
    <row r="118" spans="1:14" x14ac:dyDescent="0.35">
      <c r="A118">
        <v>117</v>
      </c>
      <c r="B118" s="1">
        <v>41868</v>
      </c>
      <c r="C118" s="3">
        <f t="shared" si="12"/>
        <v>7</v>
      </c>
      <c r="D118" s="3">
        <f t="shared" si="20"/>
        <v>0</v>
      </c>
      <c r="E118">
        <f t="shared" si="11"/>
        <v>0.28999999999999998</v>
      </c>
      <c r="F118">
        <f t="shared" si="13"/>
        <v>0.28999999999999998</v>
      </c>
      <c r="G118">
        <f>600*F118</f>
        <v>174</v>
      </c>
      <c r="H118">
        <f t="shared" si="16"/>
        <v>29</v>
      </c>
      <c r="I118">
        <f t="shared" si="17"/>
        <v>32</v>
      </c>
      <c r="J118">
        <f t="shared" si="19"/>
        <v>32</v>
      </c>
      <c r="K118">
        <f>IF(OR(C118=6, C118 =7), 1, 0)</f>
        <v>1</v>
      </c>
      <c r="L118">
        <f t="shared" si="14"/>
        <v>32</v>
      </c>
      <c r="M118">
        <f t="shared" si="18"/>
        <v>100</v>
      </c>
      <c r="N118">
        <f t="shared" si="15"/>
        <v>1</v>
      </c>
    </row>
    <row r="119" spans="1:14" x14ac:dyDescent="0.35">
      <c r="A119">
        <v>118</v>
      </c>
      <c r="B119" s="1">
        <v>41869</v>
      </c>
      <c r="C119" s="3">
        <f t="shared" si="12"/>
        <v>1</v>
      </c>
      <c r="D119" s="3">
        <f t="shared" si="20"/>
        <v>0</v>
      </c>
      <c r="E119">
        <f t="shared" si="11"/>
        <v>0.28999999999999998</v>
      </c>
      <c r="F119">
        <f t="shared" si="13"/>
        <v>0.28999999999999998</v>
      </c>
      <c r="G119">
        <f>600*F119</f>
        <v>174</v>
      </c>
      <c r="H119">
        <f t="shared" si="16"/>
        <v>29</v>
      </c>
      <c r="I119">
        <f t="shared" si="17"/>
        <v>32</v>
      </c>
      <c r="J119">
        <f t="shared" si="19"/>
        <v>32</v>
      </c>
      <c r="K119">
        <f>IF(OR(C119=6, C119 =7), 1, 0)</f>
        <v>0</v>
      </c>
      <c r="L119">
        <f t="shared" si="14"/>
        <v>32</v>
      </c>
      <c r="M119">
        <f t="shared" si="18"/>
        <v>36</v>
      </c>
      <c r="N119">
        <f t="shared" si="15"/>
        <v>1</v>
      </c>
    </row>
    <row r="120" spans="1:14" x14ac:dyDescent="0.35">
      <c r="A120">
        <v>119</v>
      </c>
      <c r="B120" s="1">
        <v>41870</v>
      </c>
      <c r="C120" s="3">
        <f t="shared" si="12"/>
        <v>2</v>
      </c>
      <c r="D120" s="3">
        <f t="shared" si="20"/>
        <v>0</v>
      </c>
      <c r="E120">
        <f t="shared" si="11"/>
        <v>0.28999999999999998</v>
      </c>
      <c r="F120">
        <f t="shared" si="13"/>
        <v>0.28999999999999998</v>
      </c>
      <c r="G120">
        <f>600*F120</f>
        <v>174</v>
      </c>
      <c r="H120">
        <f t="shared" si="16"/>
        <v>29</v>
      </c>
      <c r="I120">
        <f t="shared" si="17"/>
        <v>29</v>
      </c>
      <c r="J120">
        <f t="shared" si="19"/>
        <v>29</v>
      </c>
      <c r="K120">
        <f>IF(OR(C120=6, C120 =7), 1, 0)</f>
        <v>0</v>
      </c>
      <c r="L120">
        <f t="shared" si="14"/>
        <v>29</v>
      </c>
      <c r="M120">
        <f t="shared" si="18"/>
        <v>36</v>
      </c>
      <c r="N120">
        <f t="shared" si="15"/>
        <v>1</v>
      </c>
    </row>
    <row r="121" spans="1:14" x14ac:dyDescent="0.35">
      <c r="A121">
        <v>120</v>
      </c>
      <c r="B121" s="1">
        <v>41871</v>
      </c>
      <c r="C121" s="3">
        <f t="shared" si="12"/>
        <v>3</v>
      </c>
      <c r="D121" s="3">
        <f t="shared" si="20"/>
        <v>1</v>
      </c>
      <c r="E121">
        <f t="shared" si="11"/>
        <v>0.26</v>
      </c>
      <c r="F121">
        <f t="shared" si="13"/>
        <v>0.26</v>
      </c>
      <c r="G121">
        <f>600*F121</f>
        <v>156</v>
      </c>
      <c r="H121">
        <f t="shared" si="16"/>
        <v>29</v>
      </c>
      <c r="I121">
        <f t="shared" si="17"/>
        <v>29</v>
      </c>
      <c r="J121">
        <f t="shared" si="19"/>
        <v>29</v>
      </c>
      <c r="K121">
        <f>IF(OR(C121=6, C121 =7), 1, 0)</f>
        <v>0</v>
      </c>
      <c r="L121">
        <f t="shared" si="14"/>
        <v>29</v>
      </c>
      <c r="M121">
        <f t="shared" si="18"/>
        <v>36</v>
      </c>
      <c r="N121">
        <f t="shared" si="15"/>
        <v>1</v>
      </c>
    </row>
    <row r="122" spans="1:14" x14ac:dyDescent="0.35">
      <c r="A122">
        <v>121</v>
      </c>
      <c r="B122" s="1">
        <v>41872</v>
      </c>
      <c r="C122" s="3">
        <f t="shared" si="12"/>
        <v>4</v>
      </c>
      <c r="D122" s="3">
        <f t="shared" si="20"/>
        <v>0</v>
      </c>
      <c r="E122">
        <f t="shared" si="11"/>
        <v>0.26</v>
      </c>
      <c r="F122">
        <f t="shared" si="13"/>
        <v>0.26</v>
      </c>
      <c r="G122">
        <f>600*F122</f>
        <v>156</v>
      </c>
      <c r="H122">
        <f t="shared" si="16"/>
        <v>26</v>
      </c>
      <c r="I122">
        <f t="shared" si="17"/>
        <v>29</v>
      </c>
      <c r="J122">
        <f t="shared" si="19"/>
        <v>29</v>
      </c>
      <c r="K122">
        <f>IF(OR(C122=6, C122 =7), 1, 0)</f>
        <v>0</v>
      </c>
      <c r="L122">
        <f t="shared" si="14"/>
        <v>29</v>
      </c>
      <c r="M122">
        <f t="shared" si="18"/>
        <v>36</v>
      </c>
      <c r="N122">
        <f t="shared" si="15"/>
        <v>1</v>
      </c>
    </row>
    <row r="123" spans="1:14" x14ac:dyDescent="0.35">
      <c r="A123">
        <v>122</v>
      </c>
      <c r="B123" s="1">
        <v>41873</v>
      </c>
      <c r="C123" s="3">
        <f t="shared" si="12"/>
        <v>5</v>
      </c>
      <c r="D123" s="3">
        <f t="shared" si="20"/>
        <v>0</v>
      </c>
      <c r="E123">
        <f t="shared" si="11"/>
        <v>0.26</v>
      </c>
      <c r="F123">
        <f t="shared" si="13"/>
        <v>0.26</v>
      </c>
      <c r="G123">
        <f>600*F123</f>
        <v>156</v>
      </c>
      <c r="H123">
        <f t="shared" si="16"/>
        <v>26</v>
      </c>
      <c r="I123">
        <f t="shared" si="17"/>
        <v>29</v>
      </c>
      <c r="J123">
        <f t="shared" si="19"/>
        <v>29</v>
      </c>
      <c r="K123">
        <f>IF(OR(C123=6, C123 =7), 1, 0)</f>
        <v>0</v>
      </c>
      <c r="L123">
        <f t="shared" si="14"/>
        <v>29</v>
      </c>
      <c r="M123">
        <f t="shared" si="18"/>
        <v>36</v>
      </c>
      <c r="N123">
        <f t="shared" si="15"/>
        <v>1</v>
      </c>
    </row>
    <row r="124" spans="1:14" x14ac:dyDescent="0.35">
      <c r="A124">
        <v>123</v>
      </c>
      <c r="B124" s="1">
        <v>41874</v>
      </c>
      <c r="C124" s="3">
        <f t="shared" si="12"/>
        <v>6</v>
      </c>
      <c r="D124" s="3">
        <f t="shared" si="20"/>
        <v>0</v>
      </c>
      <c r="E124">
        <f t="shared" si="11"/>
        <v>0.26</v>
      </c>
      <c r="F124">
        <f t="shared" si="13"/>
        <v>0.26</v>
      </c>
      <c r="G124">
        <f>600*F124</f>
        <v>156</v>
      </c>
      <c r="H124">
        <f t="shared" si="16"/>
        <v>26</v>
      </c>
      <c r="I124">
        <f t="shared" si="17"/>
        <v>29</v>
      </c>
      <c r="J124">
        <f t="shared" si="19"/>
        <v>29</v>
      </c>
      <c r="K124">
        <f>IF(OR(C124=6, C124 =7), 1, 0)</f>
        <v>1</v>
      </c>
      <c r="L124">
        <f t="shared" si="14"/>
        <v>29</v>
      </c>
      <c r="M124">
        <f t="shared" si="18"/>
        <v>100</v>
      </c>
      <c r="N124">
        <f t="shared" si="15"/>
        <v>1</v>
      </c>
    </row>
    <row r="125" spans="1:14" x14ac:dyDescent="0.35">
      <c r="A125">
        <v>124</v>
      </c>
      <c r="B125" s="1">
        <v>41875</v>
      </c>
      <c r="C125" s="3">
        <f t="shared" si="12"/>
        <v>7</v>
      </c>
      <c r="D125" s="3">
        <f t="shared" si="20"/>
        <v>0</v>
      </c>
      <c r="E125">
        <f t="shared" si="11"/>
        <v>0.26</v>
      </c>
      <c r="F125">
        <f t="shared" si="13"/>
        <v>0.26</v>
      </c>
      <c r="G125">
        <f>600*F125</f>
        <v>156</v>
      </c>
      <c r="H125">
        <f t="shared" si="16"/>
        <v>26</v>
      </c>
      <c r="I125">
        <f t="shared" si="17"/>
        <v>29</v>
      </c>
      <c r="J125">
        <f t="shared" si="19"/>
        <v>29</v>
      </c>
      <c r="K125">
        <f>IF(OR(C125=6, C125 =7), 1, 0)</f>
        <v>1</v>
      </c>
      <c r="L125">
        <f t="shared" si="14"/>
        <v>29</v>
      </c>
      <c r="M125">
        <f t="shared" si="18"/>
        <v>100</v>
      </c>
      <c r="N125">
        <f t="shared" si="15"/>
        <v>1</v>
      </c>
    </row>
    <row r="126" spans="1:14" x14ac:dyDescent="0.35">
      <c r="A126">
        <v>125</v>
      </c>
      <c r="B126" s="1">
        <v>41876</v>
      </c>
      <c r="C126" s="3">
        <f t="shared" si="12"/>
        <v>1</v>
      </c>
      <c r="D126" s="3">
        <f t="shared" si="20"/>
        <v>0</v>
      </c>
      <c r="E126">
        <f t="shared" si="11"/>
        <v>0.26</v>
      </c>
      <c r="F126">
        <f t="shared" si="13"/>
        <v>0.26</v>
      </c>
      <c r="G126">
        <f>600*F126</f>
        <v>156</v>
      </c>
      <c r="H126">
        <f t="shared" si="16"/>
        <v>26</v>
      </c>
      <c r="I126">
        <f t="shared" si="17"/>
        <v>29</v>
      </c>
      <c r="J126">
        <f t="shared" si="19"/>
        <v>29</v>
      </c>
      <c r="K126">
        <f>IF(OR(C126=6, C126 =7), 1, 0)</f>
        <v>0</v>
      </c>
      <c r="L126">
        <f t="shared" si="14"/>
        <v>29</v>
      </c>
      <c r="M126">
        <f t="shared" si="18"/>
        <v>36</v>
      </c>
      <c r="N126">
        <f t="shared" si="15"/>
        <v>1</v>
      </c>
    </row>
    <row r="127" spans="1:14" x14ac:dyDescent="0.35">
      <c r="A127">
        <v>126</v>
      </c>
      <c r="B127" s="1">
        <v>41877</v>
      </c>
      <c r="C127" s="3">
        <f t="shared" si="12"/>
        <v>2</v>
      </c>
      <c r="D127" s="3">
        <f t="shared" si="20"/>
        <v>0</v>
      </c>
      <c r="E127">
        <f t="shared" si="11"/>
        <v>0.26</v>
      </c>
      <c r="F127">
        <f t="shared" si="13"/>
        <v>0.26</v>
      </c>
      <c r="G127">
        <f>600*F127</f>
        <v>156</v>
      </c>
      <c r="H127">
        <f t="shared" si="16"/>
        <v>26</v>
      </c>
      <c r="I127">
        <f t="shared" si="17"/>
        <v>26</v>
      </c>
      <c r="J127">
        <f t="shared" si="19"/>
        <v>26</v>
      </c>
      <c r="K127">
        <f>IF(OR(C127=6, C127 =7), 1, 0)</f>
        <v>0</v>
      </c>
      <c r="L127">
        <f t="shared" si="14"/>
        <v>26</v>
      </c>
      <c r="M127">
        <f t="shared" si="18"/>
        <v>36</v>
      </c>
      <c r="N127">
        <f t="shared" si="15"/>
        <v>1</v>
      </c>
    </row>
    <row r="128" spans="1:14" x14ac:dyDescent="0.35">
      <c r="A128">
        <v>127</v>
      </c>
      <c r="B128" s="1">
        <v>41878</v>
      </c>
      <c r="C128" s="3">
        <f t="shared" si="12"/>
        <v>3</v>
      </c>
      <c r="D128" s="3">
        <f t="shared" si="20"/>
        <v>1</v>
      </c>
      <c r="E128">
        <f t="shared" si="11"/>
        <v>0.23</v>
      </c>
      <c r="F128">
        <f t="shared" si="13"/>
        <v>0.23</v>
      </c>
      <c r="G128">
        <f>600*F128</f>
        <v>138</v>
      </c>
      <c r="H128">
        <f t="shared" si="16"/>
        <v>26</v>
      </c>
      <c r="I128">
        <f t="shared" si="17"/>
        <v>26</v>
      </c>
      <c r="J128">
        <f t="shared" si="19"/>
        <v>26</v>
      </c>
      <c r="K128">
        <f>IF(OR(C128=6, C128 =7), 1, 0)</f>
        <v>0</v>
      </c>
      <c r="L128">
        <f t="shared" si="14"/>
        <v>26</v>
      </c>
      <c r="M128">
        <f t="shared" si="18"/>
        <v>36</v>
      </c>
      <c r="N128">
        <f t="shared" si="15"/>
        <v>1</v>
      </c>
    </row>
    <row r="129" spans="1:14" x14ac:dyDescent="0.35">
      <c r="A129">
        <v>128</v>
      </c>
      <c r="B129" s="1">
        <v>41879</v>
      </c>
      <c r="C129" s="3">
        <f t="shared" si="12"/>
        <v>4</v>
      </c>
      <c r="D129" s="3">
        <f t="shared" si="20"/>
        <v>0</v>
      </c>
      <c r="E129">
        <f t="shared" si="11"/>
        <v>0.23</v>
      </c>
      <c r="F129">
        <f t="shared" si="13"/>
        <v>0.23</v>
      </c>
      <c r="G129">
        <f>600*F129</f>
        <v>138</v>
      </c>
      <c r="H129">
        <f t="shared" si="16"/>
        <v>23</v>
      </c>
      <c r="I129">
        <f t="shared" si="17"/>
        <v>26</v>
      </c>
      <c r="J129">
        <f t="shared" si="19"/>
        <v>26</v>
      </c>
      <c r="K129">
        <f>IF(OR(C129=6, C129 =7), 1, 0)</f>
        <v>0</v>
      </c>
      <c r="L129">
        <f t="shared" si="14"/>
        <v>26</v>
      </c>
      <c r="M129">
        <f t="shared" si="18"/>
        <v>36</v>
      </c>
      <c r="N129">
        <f t="shared" si="15"/>
        <v>1</v>
      </c>
    </row>
    <row r="130" spans="1:14" x14ac:dyDescent="0.35">
      <c r="A130">
        <v>129</v>
      </c>
      <c r="B130" s="1">
        <v>41880</v>
      </c>
      <c r="C130" s="3">
        <f t="shared" si="12"/>
        <v>5</v>
      </c>
      <c r="D130" s="3">
        <f t="shared" si="20"/>
        <v>0</v>
      </c>
      <c r="E130">
        <f t="shared" ref="E130:E161" si="21">ROUND(IF(D130, E129*0.9, E129), 2)</f>
        <v>0.23</v>
      </c>
      <c r="F130">
        <f t="shared" si="13"/>
        <v>0.23</v>
      </c>
      <c r="G130">
        <f>600*F130</f>
        <v>138</v>
      </c>
      <c r="H130">
        <f t="shared" si="16"/>
        <v>23</v>
      </c>
      <c r="I130">
        <f t="shared" si="17"/>
        <v>26</v>
      </c>
      <c r="J130">
        <f t="shared" si="19"/>
        <v>26</v>
      </c>
      <c r="K130">
        <f>IF(OR(C130=6, C130 =7), 1, 0)</f>
        <v>0</v>
      </c>
      <c r="L130">
        <f t="shared" si="14"/>
        <v>26</v>
      </c>
      <c r="M130">
        <f t="shared" si="18"/>
        <v>36</v>
      </c>
      <c r="N130">
        <f t="shared" si="15"/>
        <v>1</v>
      </c>
    </row>
    <row r="131" spans="1:14" x14ac:dyDescent="0.35">
      <c r="A131">
        <v>130</v>
      </c>
      <c r="B131" s="1">
        <v>41881</v>
      </c>
      <c r="C131" s="3">
        <f t="shared" ref="C131:C161" si="22">WEEKDAY(B131,2)</f>
        <v>6</v>
      </c>
      <c r="D131" s="3">
        <f t="shared" si="20"/>
        <v>0</v>
      </c>
      <c r="E131">
        <f t="shared" si="21"/>
        <v>0.23</v>
      </c>
      <c r="F131">
        <f t="shared" ref="F131:F161" si="23">ROUND(E131, 2)</f>
        <v>0.23</v>
      </c>
      <c r="G131">
        <f>600*F131</f>
        <v>138</v>
      </c>
      <c r="H131">
        <f t="shared" si="16"/>
        <v>23</v>
      </c>
      <c r="I131">
        <f t="shared" si="17"/>
        <v>26</v>
      </c>
      <c r="J131">
        <f t="shared" si="19"/>
        <v>26</v>
      </c>
      <c r="K131">
        <f>IF(OR(C131=6, C131 =7), 1, 0)</f>
        <v>1</v>
      </c>
      <c r="L131">
        <f t="shared" ref="L131:L167" si="24">IF(K131, IF(J131-100 &lt; 0, J131, 100),IF(J131-36 &lt; 0, J131, 36))</f>
        <v>26</v>
      </c>
      <c r="M131">
        <f t="shared" si="18"/>
        <v>100</v>
      </c>
      <c r="N131">
        <f t="shared" ref="N131:N167" si="25">IF(M131&gt;L131, 1, 0)</f>
        <v>1</v>
      </c>
    </row>
    <row r="132" spans="1:14" x14ac:dyDescent="0.35">
      <c r="A132">
        <v>131</v>
      </c>
      <c r="B132" s="1">
        <v>41882</v>
      </c>
      <c r="C132" s="3">
        <f t="shared" si="22"/>
        <v>7</v>
      </c>
      <c r="D132" s="3">
        <f t="shared" si="20"/>
        <v>0</v>
      </c>
      <c r="E132">
        <f t="shared" si="21"/>
        <v>0.23</v>
      </c>
      <c r="F132">
        <f t="shared" si="23"/>
        <v>0.23</v>
      </c>
      <c r="G132">
        <f>600*F132</f>
        <v>138</v>
      </c>
      <c r="H132">
        <f t="shared" ref="H132:H161" si="26">G131/6</f>
        <v>23</v>
      </c>
      <c r="I132">
        <f t="shared" si="17"/>
        <v>26</v>
      </c>
      <c r="J132">
        <f t="shared" si="19"/>
        <v>26</v>
      </c>
      <c r="K132">
        <f>IF(OR(C132=6, C132 =7), 1, 0)</f>
        <v>1</v>
      </c>
      <c r="L132">
        <f t="shared" si="24"/>
        <v>26</v>
      </c>
      <c r="M132">
        <f t="shared" si="18"/>
        <v>100</v>
      </c>
      <c r="N132">
        <f t="shared" si="25"/>
        <v>1</v>
      </c>
    </row>
    <row r="133" spans="1:14" x14ac:dyDescent="0.35">
      <c r="A133">
        <v>132</v>
      </c>
      <c r="B133" s="1">
        <v>41883</v>
      </c>
      <c r="C133" s="3">
        <f t="shared" si="22"/>
        <v>1</v>
      </c>
      <c r="D133" s="3">
        <f t="shared" si="20"/>
        <v>0</v>
      </c>
      <c r="E133">
        <f t="shared" si="21"/>
        <v>0.23</v>
      </c>
      <c r="F133">
        <f t="shared" si="23"/>
        <v>0.23</v>
      </c>
      <c r="G133">
        <f>600*F133</f>
        <v>138</v>
      </c>
      <c r="H133">
        <f t="shared" si="26"/>
        <v>23</v>
      </c>
      <c r="I133">
        <f t="shared" si="17"/>
        <v>26</v>
      </c>
      <c r="J133">
        <f t="shared" si="19"/>
        <v>26</v>
      </c>
      <c r="K133">
        <f>IF(OR(C133=6, C133 =7), 1, 0)</f>
        <v>0</v>
      </c>
      <c r="L133">
        <f t="shared" si="24"/>
        <v>26</v>
      </c>
      <c r="M133">
        <f t="shared" si="18"/>
        <v>36</v>
      </c>
      <c r="N133">
        <f t="shared" si="25"/>
        <v>1</v>
      </c>
    </row>
    <row r="134" spans="1:14" x14ac:dyDescent="0.35">
      <c r="A134">
        <v>133</v>
      </c>
      <c r="B134" s="1">
        <v>41884</v>
      </c>
      <c r="C134" s="3">
        <f t="shared" si="22"/>
        <v>2</v>
      </c>
      <c r="D134" s="3">
        <f t="shared" si="20"/>
        <v>0</v>
      </c>
      <c r="E134">
        <f t="shared" si="21"/>
        <v>0.23</v>
      </c>
      <c r="F134">
        <f t="shared" si="23"/>
        <v>0.23</v>
      </c>
      <c r="G134">
        <f>600*F134</f>
        <v>138</v>
      </c>
      <c r="H134">
        <f t="shared" si="26"/>
        <v>23</v>
      </c>
      <c r="I134">
        <f t="shared" si="17"/>
        <v>23</v>
      </c>
      <c r="J134">
        <f t="shared" si="19"/>
        <v>23</v>
      </c>
      <c r="K134">
        <f>IF(OR(C134=6, C134 =7), 1, 0)</f>
        <v>0</v>
      </c>
      <c r="L134">
        <f t="shared" si="24"/>
        <v>23</v>
      </c>
      <c r="M134">
        <f t="shared" si="18"/>
        <v>36</v>
      </c>
      <c r="N134">
        <f t="shared" si="25"/>
        <v>1</v>
      </c>
    </row>
    <row r="135" spans="1:14" x14ac:dyDescent="0.35">
      <c r="A135">
        <v>134</v>
      </c>
      <c r="B135" s="1">
        <v>41885</v>
      </c>
      <c r="C135" s="3">
        <f t="shared" si="22"/>
        <v>3</v>
      </c>
      <c r="D135" s="3">
        <f t="shared" si="20"/>
        <v>1</v>
      </c>
      <c r="E135">
        <f t="shared" si="21"/>
        <v>0.21</v>
      </c>
      <c r="F135">
        <f t="shared" si="23"/>
        <v>0.21</v>
      </c>
      <c r="G135">
        <f>600*F135</f>
        <v>126</v>
      </c>
      <c r="H135">
        <f t="shared" si="26"/>
        <v>23</v>
      </c>
      <c r="I135">
        <f t="shared" si="17"/>
        <v>23</v>
      </c>
      <c r="J135">
        <f t="shared" si="19"/>
        <v>23</v>
      </c>
      <c r="K135">
        <f>IF(OR(C135=6, C135 =7), 1, 0)</f>
        <v>0</v>
      </c>
      <c r="L135">
        <f t="shared" si="24"/>
        <v>23</v>
      </c>
      <c r="M135">
        <f t="shared" si="18"/>
        <v>36</v>
      </c>
      <c r="N135">
        <f t="shared" si="25"/>
        <v>1</v>
      </c>
    </row>
    <row r="136" spans="1:14" x14ac:dyDescent="0.35">
      <c r="A136">
        <v>135</v>
      </c>
      <c r="B136" s="1">
        <v>41886</v>
      </c>
      <c r="C136" s="3">
        <f t="shared" si="22"/>
        <v>4</v>
      </c>
      <c r="D136" s="3">
        <f t="shared" si="20"/>
        <v>0</v>
      </c>
      <c r="E136">
        <f t="shared" si="21"/>
        <v>0.21</v>
      </c>
      <c r="F136">
        <f t="shared" si="23"/>
        <v>0.21</v>
      </c>
      <c r="G136">
        <f>600*F136</f>
        <v>126</v>
      </c>
      <c r="H136">
        <f t="shared" si="26"/>
        <v>21</v>
      </c>
      <c r="I136">
        <f t="shared" si="17"/>
        <v>23</v>
      </c>
      <c r="J136">
        <f t="shared" si="19"/>
        <v>23</v>
      </c>
      <c r="K136">
        <f>IF(OR(C136=6, C136 =7), 1, 0)</f>
        <v>0</v>
      </c>
      <c r="L136">
        <f t="shared" si="24"/>
        <v>23</v>
      </c>
      <c r="M136">
        <f t="shared" si="18"/>
        <v>36</v>
      </c>
      <c r="N136">
        <f t="shared" si="25"/>
        <v>1</v>
      </c>
    </row>
    <row r="137" spans="1:14" x14ac:dyDescent="0.35">
      <c r="A137">
        <v>136</v>
      </c>
      <c r="B137" s="1">
        <v>41887</v>
      </c>
      <c r="C137" s="3">
        <f t="shared" si="22"/>
        <v>5</v>
      </c>
      <c r="D137" s="3">
        <f t="shared" si="20"/>
        <v>0</v>
      </c>
      <c r="E137">
        <f t="shared" si="21"/>
        <v>0.21</v>
      </c>
      <c r="F137">
        <f t="shared" si="23"/>
        <v>0.21</v>
      </c>
      <c r="G137">
        <f>600*F137</f>
        <v>126</v>
      </c>
      <c r="H137">
        <f t="shared" si="26"/>
        <v>21</v>
      </c>
      <c r="I137">
        <f t="shared" ref="I137:I162" si="27">H132</f>
        <v>23</v>
      </c>
      <c r="J137">
        <f t="shared" si="19"/>
        <v>23</v>
      </c>
      <c r="K137">
        <f>IF(OR(C137=6, C137 =7), 1, 0)</f>
        <v>0</v>
      </c>
      <c r="L137">
        <f t="shared" si="24"/>
        <v>23</v>
      </c>
      <c r="M137">
        <f t="shared" ref="M137:M167" si="28">IF(K137, 100, 36)</f>
        <v>36</v>
      </c>
      <c r="N137">
        <f t="shared" si="25"/>
        <v>1</v>
      </c>
    </row>
    <row r="138" spans="1:14" x14ac:dyDescent="0.35">
      <c r="A138">
        <v>137</v>
      </c>
      <c r="B138" s="1">
        <v>41888</v>
      </c>
      <c r="C138" s="3">
        <f t="shared" si="22"/>
        <v>6</v>
      </c>
      <c r="D138" s="3">
        <f t="shared" si="20"/>
        <v>0</v>
      </c>
      <c r="E138">
        <f t="shared" si="21"/>
        <v>0.21</v>
      </c>
      <c r="F138">
        <f t="shared" si="23"/>
        <v>0.21</v>
      </c>
      <c r="G138">
        <f>600*F138</f>
        <v>126</v>
      </c>
      <c r="H138">
        <f t="shared" si="26"/>
        <v>21</v>
      </c>
      <c r="I138">
        <f t="shared" si="27"/>
        <v>23</v>
      </c>
      <c r="J138">
        <f t="shared" ref="J138:J167" si="29">I138+J137-L137</f>
        <v>23</v>
      </c>
      <c r="K138">
        <f>IF(OR(C138=6, C138 =7), 1, 0)</f>
        <v>1</v>
      </c>
      <c r="L138">
        <f t="shared" si="24"/>
        <v>23</v>
      </c>
      <c r="M138">
        <f t="shared" si="28"/>
        <v>100</v>
      </c>
      <c r="N138">
        <f t="shared" si="25"/>
        <v>1</v>
      </c>
    </row>
    <row r="139" spans="1:14" x14ac:dyDescent="0.35">
      <c r="A139">
        <v>138</v>
      </c>
      <c r="B139" s="1">
        <v>41889</v>
      </c>
      <c r="C139" s="3">
        <f t="shared" si="22"/>
        <v>7</v>
      </c>
      <c r="D139" s="3">
        <f t="shared" ref="D139:D161" si="30">IF(D132 = 1, 1, 0)</f>
        <v>0</v>
      </c>
      <c r="E139">
        <f t="shared" si="21"/>
        <v>0.21</v>
      </c>
      <c r="F139">
        <f t="shared" si="23"/>
        <v>0.21</v>
      </c>
      <c r="G139">
        <f>600*F139</f>
        <v>126</v>
      </c>
      <c r="H139">
        <f t="shared" si="26"/>
        <v>21</v>
      </c>
      <c r="I139">
        <f t="shared" si="27"/>
        <v>23</v>
      </c>
      <c r="J139">
        <f t="shared" si="29"/>
        <v>23</v>
      </c>
      <c r="K139">
        <f>IF(OR(C139=6, C139 =7), 1, 0)</f>
        <v>1</v>
      </c>
      <c r="L139">
        <f t="shared" si="24"/>
        <v>23</v>
      </c>
      <c r="M139">
        <f t="shared" si="28"/>
        <v>100</v>
      </c>
      <c r="N139">
        <f t="shared" si="25"/>
        <v>1</v>
      </c>
    </row>
    <row r="140" spans="1:14" x14ac:dyDescent="0.35">
      <c r="A140">
        <v>139</v>
      </c>
      <c r="B140" s="1">
        <v>41890</v>
      </c>
      <c r="C140" s="3">
        <f t="shared" si="22"/>
        <v>1</v>
      </c>
      <c r="D140" s="3">
        <f t="shared" si="30"/>
        <v>0</v>
      </c>
      <c r="E140">
        <f t="shared" si="21"/>
        <v>0.21</v>
      </c>
      <c r="F140">
        <f t="shared" si="23"/>
        <v>0.21</v>
      </c>
      <c r="G140">
        <f>600*F140</f>
        <v>126</v>
      </c>
      <c r="H140">
        <f t="shared" si="26"/>
        <v>21</v>
      </c>
      <c r="I140">
        <f t="shared" si="27"/>
        <v>23</v>
      </c>
      <c r="J140">
        <f t="shared" si="29"/>
        <v>23</v>
      </c>
      <c r="K140">
        <f>IF(OR(C140=6, C140 =7), 1, 0)</f>
        <v>0</v>
      </c>
      <c r="L140">
        <f t="shared" si="24"/>
        <v>23</v>
      </c>
      <c r="M140">
        <f t="shared" si="28"/>
        <v>36</v>
      </c>
      <c r="N140">
        <f t="shared" si="25"/>
        <v>1</v>
      </c>
    </row>
    <row r="141" spans="1:14" x14ac:dyDescent="0.35">
      <c r="A141">
        <v>140</v>
      </c>
      <c r="B141" s="1">
        <v>41891</v>
      </c>
      <c r="C141" s="3">
        <f t="shared" si="22"/>
        <v>2</v>
      </c>
      <c r="D141" s="3">
        <f t="shared" si="30"/>
        <v>0</v>
      </c>
      <c r="E141">
        <f t="shared" si="21"/>
        <v>0.21</v>
      </c>
      <c r="F141">
        <f t="shared" si="23"/>
        <v>0.21</v>
      </c>
      <c r="G141">
        <f>600*F141</f>
        <v>126</v>
      </c>
      <c r="H141">
        <f t="shared" si="26"/>
        <v>21</v>
      </c>
      <c r="I141">
        <f t="shared" si="27"/>
        <v>21</v>
      </c>
      <c r="J141">
        <f t="shared" si="29"/>
        <v>21</v>
      </c>
      <c r="K141">
        <f>IF(OR(C141=6, C141 =7), 1, 0)</f>
        <v>0</v>
      </c>
      <c r="L141">
        <f t="shared" si="24"/>
        <v>21</v>
      </c>
      <c r="M141">
        <f t="shared" si="28"/>
        <v>36</v>
      </c>
      <c r="N141">
        <f t="shared" si="25"/>
        <v>1</v>
      </c>
    </row>
    <row r="142" spans="1:14" x14ac:dyDescent="0.35">
      <c r="A142">
        <v>141</v>
      </c>
      <c r="B142" s="1">
        <v>41892</v>
      </c>
      <c r="C142" s="3">
        <f t="shared" si="22"/>
        <v>3</v>
      </c>
      <c r="D142" s="3">
        <f t="shared" si="30"/>
        <v>1</v>
      </c>
      <c r="E142">
        <f t="shared" si="21"/>
        <v>0.19</v>
      </c>
      <c r="F142">
        <f t="shared" si="23"/>
        <v>0.19</v>
      </c>
      <c r="G142">
        <f>600*F142</f>
        <v>114</v>
      </c>
      <c r="H142">
        <f t="shared" si="26"/>
        <v>21</v>
      </c>
      <c r="I142">
        <f t="shared" si="27"/>
        <v>21</v>
      </c>
      <c r="J142">
        <f t="shared" si="29"/>
        <v>21</v>
      </c>
      <c r="K142">
        <f>IF(OR(C142=6, C142 =7), 1, 0)</f>
        <v>0</v>
      </c>
      <c r="L142">
        <f t="shared" si="24"/>
        <v>21</v>
      </c>
      <c r="M142">
        <f t="shared" si="28"/>
        <v>36</v>
      </c>
      <c r="N142">
        <f t="shared" si="25"/>
        <v>1</v>
      </c>
    </row>
    <row r="143" spans="1:14" x14ac:dyDescent="0.35">
      <c r="A143">
        <v>142</v>
      </c>
      <c r="B143" s="1">
        <v>41893</v>
      </c>
      <c r="C143" s="3">
        <f t="shared" si="22"/>
        <v>4</v>
      </c>
      <c r="D143" s="3">
        <f t="shared" si="30"/>
        <v>0</v>
      </c>
      <c r="E143">
        <f t="shared" si="21"/>
        <v>0.19</v>
      </c>
      <c r="F143">
        <f t="shared" si="23"/>
        <v>0.19</v>
      </c>
      <c r="G143">
        <f>600*F143</f>
        <v>114</v>
      </c>
      <c r="H143">
        <f t="shared" si="26"/>
        <v>19</v>
      </c>
      <c r="I143">
        <f t="shared" si="27"/>
        <v>21</v>
      </c>
      <c r="J143">
        <f t="shared" si="29"/>
        <v>21</v>
      </c>
      <c r="K143">
        <f>IF(OR(C143=6, C143 =7), 1, 0)</f>
        <v>0</v>
      </c>
      <c r="L143">
        <f t="shared" si="24"/>
        <v>21</v>
      </c>
      <c r="M143">
        <f t="shared" si="28"/>
        <v>36</v>
      </c>
      <c r="N143">
        <f t="shared" si="25"/>
        <v>1</v>
      </c>
    </row>
    <row r="144" spans="1:14" x14ac:dyDescent="0.35">
      <c r="A144">
        <v>143</v>
      </c>
      <c r="B144" s="1">
        <v>41894</v>
      </c>
      <c r="C144" s="3">
        <f t="shared" si="22"/>
        <v>5</v>
      </c>
      <c r="D144" s="3">
        <f t="shared" si="30"/>
        <v>0</v>
      </c>
      <c r="E144">
        <f t="shared" si="21"/>
        <v>0.19</v>
      </c>
      <c r="F144">
        <f t="shared" si="23"/>
        <v>0.19</v>
      </c>
      <c r="G144">
        <f>600*F144</f>
        <v>114</v>
      </c>
      <c r="H144">
        <f t="shared" si="26"/>
        <v>19</v>
      </c>
      <c r="I144">
        <f t="shared" si="27"/>
        <v>21</v>
      </c>
      <c r="J144">
        <f t="shared" si="29"/>
        <v>21</v>
      </c>
      <c r="K144">
        <f>IF(OR(C144=6, C144 =7), 1, 0)</f>
        <v>0</v>
      </c>
      <c r="L144">
        <f t="shared" si="24"/>
        <v>21</v>
      </c>
      <c r="M144">
        <f t="shared" si="28"/>
        <v>36</v>
      </c>
      <c r="N144">
        <f t="shared" si="25"/>
        <v>1</v>
      </c>
    </row>
    <row r="145" spans="1:14" x14ac:dyDescent="0.35">
      <c r="A145">
        <v>144</v>
      </c>
      <c r="B145" s="1">
        <v>41895</v>
      </c>
      <c r="C145" s="3">
        <f t="shared" si="22"/>
        <v>6</v>
      </c>
      <c r="D145" s="3">
        <f t="shared" si="30"/>
        <v>0</v>
      </c>
      <c r="E145">
        <f t="shared" si="21"/>
        <v>0.19</v>
      </c>
      <c r="F145">
        <f t="shared" si="23"/>
        <v>0.19</v>
      </c>
      <c r="G145">
        <f>600*F145</f>
        <v>114</v>
      </c>
      <c r="H145">
        <f t="shared" si="26"/>
        <v>19</v>
      </c>
      <c r="I145">
        <f t="shared" si="27"/>
        <v>21</v>
      </c>
      <c r="J145">
        <f t="shared" si="29"/>
        <v>21</v>
      </c>
      <c r="K145">
        <f>IF(OR(C145=6, C145 =7), 1, 0)</f>
        <v>1</v>
      </c>
      <c r="L145">
        <f t="shared" si="24"/>
        <v>21</v>
      </c>
      <c r="M145">
        <f t="shared" si="28"/>
        <v>100</v>
      </c>
      <c r="N145">
        <f t="shared" si="25"/>
        <v>1</v>
      </c>
    </row>
    <row r="146" spans="1:14" x14ac:dyDescent="0.35">
      <c r="A146">
        <v>145</v>
      </c>
      <c r="B146" s="1">
        <v>41896</v>
      </c>
      <c r="C146" s="3">
        <f t="shared" si="22"/>
        <v>7</v>
      </c>
      <c r="D146" s="3">
        <f t="shared" si="30"/>
        <v>0</v>
      </c>
      <c r="E146">
        <f t="shared" si="21"/>
        <v>0.19</v>
      </c>
      <c r="F146">
        <f t="shared" si="23"/>
        <v>0.19</v>
      </c>
      <c r="G146">
        <f>600*F146</f>
        <v>114</v>
      </c>
      <c r="H146">
        <f t="shared" si="26"/>
        <v>19</v>
      </c>
      <c r="I146">
        <f t="shared" si="27"/>
        <v>21</v>
      </c>
      <c r="J146">
        <f t="shared" si="29"/>
        <v>21</v>
      </c>
      <c r="K146">
        <f>IF(OR(C146=6, C146 =7), 1, 0)</f>
        <v>1</v>
      </c>
      <c r="L146">
        <f t="shared" si="24"/>
        <v>21</v>
      </c>
      <c r="M146">
        <f t="shared" si="28"/>
        <v>100</v>
      </c>
      <c r="N146">
        <f t="shared" si="25"/>
        <v>1</v>
      </c>
    </row>
    <row r="147" spans="1:14" x14ac:dyDescent="0.35">
      <c r="A147">
        <v>146</v>
      </c>
      <c r="B147" s="1">
        <v>41897</v>
      </c>
      <c r="C147" s="3">
        <f t="shared" si="22"/>
        <v>1</v>
      </c>
      <c r="D147" s="3">
        <f t="shared" si="30"/>
        <v>0</v>
      </c>
      <c r="E147">
        <f t="shared" si="21"/>
        <v>0.19</v>
      </c>
      <c r="F147">
        <f t="shared" si="23"/>
        <v>0.19</v>
      </c>
      <c r="G147">
        <f>600*F147</f>
        <v>114</v>
      </c>
      <c r="H147">
        <f t="shared" si="26"/>
        <v>19</v>
      </c>
      <c r="I147">
        <f t="shared" si="27"/>
        <v>21</v>
      </c>
      <c r="J147">
        <f t="shared" si="29"/>
        <v>21</v>
      </c>
      <c r="K147">
        <f>IF(OR(C147=6, C147 =7), 1, 0)</f>
        <v>0</v>
      </c>
      <c r="L147">
        <f t="shared" si="24"/>
        <v>21</v>
      </c>
      <c r="M147">
        <f t="shared" si="28"/>
        <v>36</v>
      </c>
      <c r="N147">
        <f t="shared" si="25"/>
        <v>1</v>
      </c>
    </row>
    <row r="148" spans="1:14" x14ac:dyDescent="0.35">
      <c r="A148">
        <v>147</v>
      </c>
      <c r="B148" s="1">
        <v>41898</v>
      </c>
      <c r="C148" s="3">
        <f t="shared" si="22"/>
        <v>2</v>
      </c>
      <c r="D148" s="3">
        <f t="shared" si="30"/>
        <v>0</v>
      </c>
      <c r="E148">
        <f t="shared" si="21"/>
        <v>0.19</v>
      </c>
      <c r="F148">
        <f t="shared" si="23"/>
        <v>0.19</v>
      </c>
      <c r="G148">
        <f>600*F148</f>
        <v>114</v>
      </c>
      <c r="H148">
        <f t="shared" si="26"/>
        <v>19</v>
      </c>
      <c r="I148">
        <f t="shared" si="27"/>
        <v>19</v>
      </c>
      <c r="J148">
        <f t="shared" si="29"/>
        <v>19</v>
      </c>
      <c r="K148">
        <f>IF(OR(C148=6, C148 =7), 1, 0)</f>
        <v>0</v>
      </c>
      <c r="L148">
        <f t="shared" si="24"/>
        <v>19</v>
      </c>
      <c r="M148">
        <f t="shared" si="28"/>
        <v>36</v>
      </c>
      <c r="N148">
        <f t="shared" si="25"/>
        <v>1</v>
      </c>
    </row>
    <row r="149" spans="1:14" x14ac:dyDescent="0.35">
      <c r="A149">
        <v>148</v>
      </c>
      <c r="B149" s="1">
        <v>41899</v>
      </c>
      <c r="C149" s="3">
        <f t="shared" si="22"/>
        <v>3</v>
      </c>
      <c r="D149" s="3">
        <f t="shared" si="30"/>
        <v>1</v>
      </c>
      <c r="E149">
        <f t="shared" si="21"/>
        <v>0.17</v>
      </c>
      <c r="F149">
        <f t="shared" si="23"/>
        <v>0.17</v>
      </c>
      <c r="G149">
        <f>600*F149</f>
        <v>102.00000000000001</v>
      </c>
      <c r="H149">
        <f t="shared" si="26"/>
        <v>19</v>
      </c>
      <c r="I149">
        <f t="shared" si="27"/>
        <v>19</v>
      </c>
      <c r="J149">
        <f t="shared" si="29"/>
        <v>19</v>
      </c>
      <c r="K149">
        <f>IF(OR(C149=6, C149 =7), 1, 0)</f>
        <v>0</v>
      </c>
      <c r="L149">
        <f t="shared" si="24"/>
        <v>19</v>
      </c>
      <c r="M149">
        <f t="shared" si="28"/>
        <v>36</v>
      </c>
      <c r="N149">
        <f t="shared" si="25"/>
        <v>1</v>
      </c>
    </row>
    <row r="150" spans="1:14" x14ac:dyDescent="0.35">
      <c r="A150">
        <v>149</v>
      </c>
      <c r="B150" s="1">
        <v>41900</v>
      </c>
      <c r="C150" s="3">
        <f t="shared" si="22"/>
        <v>4</v>
      </c>
      <c r="D150" s="3">
        <f t="shared" si="30"/>
        <v>0</v>
      </c>
      <c r="E150">
        <f t="shared" si="21"/>
        <v>0.17</v>
      </c>
      <c r="F150">
        <f t="shared" si="23"/>
        <v>0.17</v>
      </c>
      <c r="G150">
        <f>600*F150</f>
        <v>102.00000000000001</v>
      </c>
      <c r="H150">
        <f t="shared" si="26"/>
        <v>17.000000000000004</v>
      </c>
      <c r="I150">
        <f t="shared" si="27"/>
        <v>19</v>
      </c>
      <c r="J150">
        <f t="shared" si="29"/>
        <v>19</v>
      </c>
      <c r="K150">
        <f>IF(OR(C150=6, C150 =7), 1, 0)</f>
        <v>0</v>
      </c>
      <c r="L150">
        <f t="shared" si="24"/>
        <v>19</v>
      </c>
      <c r="M150">
        <f t="shared" si="28"/>
        <v>36</v>
      </c>
      <c r="N150">
        <f t="shared" si="25"/>
        <v>1</v>
      </c>
    </row>
    <row r="151" spans="1:14" x14ac:dyDescent="0.35">
      <c r="A151">
        <v>150</v>
      </c>
      <c r="B151" s="1">
        <v>41901</v>
      </c>
      <c r="C151" s="3">
        <f t="shared" si="22"/>
        <v>5</v>
      </c>
      <c r="D151" s="3">
        <f t="shared" si="30"/>
        <v>0</v>
      </c>
      <c r="E151">
        <f t="shared" si="21"/>
        <v>0.17</v>
      </c>
      <c r="F151">
        <f t="shared" si="23"/>
        <v>0.17</v>
      </c>
      <c r="G151">
        <f>600*F151</f>
        <v>102.00000000000001</v>
      </c>
      <c r="H151">
        <f t="shared" si="26"/>
        <v>17.000000000000004</v>
      </c>
      <c r="I151">
        <f t="shared" si="27"/>
        <v>19</v>
      </c>
      <c r="J151">
        <f t="shared" si="29"/>
        <v>19</v>
      </c>
      <c r="K151">
        <f>IF(OR(C151=6, C151 =7), 1, 0)</f>
        <v>0</v>
      </c>
      <c r="L151">
        <f t="shared" si="24"/>
        <v>19</v>
      </c>
      <c r="M151">
        <f t="shared" si="28"/>
        <v>36</v>
      </c>
      <c r="N151">
        <f t="shared" si="25"/>
        <v>1</v>
      </c>
    </row>
    <row r="152" spans="1:14" x14ac:dyDescent="0.35">
      <c r="A152">
        <v>151</v>
      </c>
      <c r="B152" s="1">
        <v>41902</v>
      </c>
      <c r="C152" s="3">
        <f t="shared" si="22"/>
        <v>6</v>
      </c>
      <c r="D152" s="3">
        <f t="shared" si="30"/>
        <v>0</v>
      </c>
      <c r="E152">
        <f t="shared" si="21"/>
        <v>0.17</v>
      </c>
      <c r="F152">
        <f t="shared" si="23"/>
        <v>0.17</v>
      </c>
      <c r="G152">
        <f>600*F152</f>
        <v>102.00000000000001</v>
      </c>
      <c r="H152">
        <f t="shared" si="26"/>
        <v>17.000000000000004</v>
      </c>
      <c r="I152">
        <f t="shared" si="27"/>
        <v>19</v>
      </c>
      <c r="J152">
        <f t="shared" si="29"/>
        <v>19</v>
      </c>
      <c r="K152">
        <f>IF(OR(C152=6, C152 =7), 1, 0)</f>
        <v>1</v>
      </c>
      <c r="L152">
        <f t="shared" si="24"/>
        <v>19</v>
      </c>
      <c r="M152">
        <f t="shared" si="28"/>
        <v>100</v>
      </c>
      <c r="N152">
        <f t="shared" si="25"/>
        <v>1</v>
      </c>
    </row>
    <row r="153" spans="1:14" x14ac:dyDescent="0.35">
      <c r="A153">
        <v>152</v>
      </c>
      <c r="B153" s="1">
        <v>41903</v>
      </c>
      <c r="C153" s="3">
        <f t="shared" si="22"/>
        <v>7</v>
      </c>
      <c r="D153" s="3">
        <f t="shared" si="30"/>
        <v>0</v>
      </c>
      <c r="E153">
        <f t="shared" si="21"/>
        <v>0.17</v>
      </c>
      <c r="F153">
        <f t="shared" si="23"/>
        <v>0.17</v>
      </c>
      <c r="G153">
        <f>600*F153</f>
        <v>102.00000000000001</v>
      </c>
      <c r="H153">
        <f t="shared" si="26"/>
        <v>17.000000000000004</v>
      </c>
      <c r="I153">
        <f t="shared" si="27"/>
        <v>19</v>
      </c>
      <c r="J153">
        <f t="shared" si="29"/>
        <v>19</v>
      </c>
      <c r="K153">
        <f>IF(OR(C153=6, C153 =7), 1, 0)</f>
        <v>1</v>
      </c>
      <c r="L153">
        <f t="shared" si="24"/>
        <v>19</v>
      </c>
      <c r="M153">
        <f t="shared" si="28"/>
        <v>100</v>
      </c>
      <c r="N153">
        <f t="shared" si="25"/>
        <v>1</v>
      </c>
    </row>
    <row r="154" spans="1:14" x14ac:dyDescent="0.35">
      <c r="A154">
        <v>153</v>
      </c>
      <c r="B154" s="1">
        <v>41904</v>
      </c>
      <c r="C154" s="3">
        <f t="shared" si="22"/>
        <v>1</v>
      </c>
      <c r="D154" s="3">
        <f t="shared" si="30"/>
        <v>0</v>
      </c>
      <c r="E154">
        <f t="shared" si="21"/>
        <v>0.17</v>
      </c>
      <c r="F154">
        <f t="shared" si="23"/>
        <v>0.17</v>
      </c>
      <c r="G154">
        <f>600*F154</f>
        <v>102.00000000000001</v>
      </c>
      <c r="H154">
        <f t="shared" si="26"/>
        <v>17.000000000000004</v>
      </c>
      <c r="I154">
        <f t="shared" si="27"/>
        <v>19</v>
      </c>
      <c r="J154">
        <f t="shared" si="29"/>
        <v>19</v>
      </c>
      <c r="K154">
        <f>IF(OR(C154=6, C154 =7), 1, 0)</f>
        <v>0</v>
      </c>
      <c r="L154">
        <f t="shared" si="24"/>
        <v>19</v>
      </c>
      <c r="M154">
        <f t="shared" si="28"/>
        <v>36</v>
      </c>
      <c r="N154">
        <f t="shared" si="25"/>
        <v>1</v>
      </c>
    </row>
    <row r="155" spans="1:14" x14ac:dyDescent="0.35">
      <c r="A155">
        <v>154</v>
      </c>
      <c r="B155" s="1">
        <v>41905</v>
      </c>
      <c r="C155" s="3">
        <f t="shared" si="22"/>
        <v>2</v>
      </c>
      <c r="D155" s="3">
        <f t="shared" si="30"/>
        <v>0</v>
      </c>
      <c r="E155">
        <f t="shared" si="21"/>
        <v>0.17</v>
      </c>
      <c r="F155">
        <f t="shared" si="23"/>
        <v>0.17</v>
      </c>
      <c r="G155">
        <f>600*F155</f>
        <v>102.00000000000001</v>
      </c>
      <c r="H155">
        <f t="shared" si="26"/>
        <v>17.000000000000004</v>
      </c>
      <c r="I155">
        <f t="shared" si="27"/>
        <v>17.000000000000004</v>
      </c>
      <c r="J155">
        <f t="shared" si="29"/>
        <v>17</v>
      </c>
      <c r="K155">
        <f>IF(OR(C155=6, C155 =7), 1, 0)</f>
        <v>0</v>
      </c>
      <c r="L155">
        <f t="shared" si="24"/>
        <v>17</v>
      </c>
      <c r="M155">
        <f t="shared" si="28"/>
        <v>36</v>
      </c>
      <c r="N155">
        <f t="shared" si="25"/>
        <v>1</v>
      </c>
    </row>
    <row r="156" spans="1:14" x14ac:dyDescent="0.35">
      <c r="A156">
        <v>155</v>
      </c>
      <c r="B156" s="1">
        <v>41906</v>
      </c>
      <c r="C156" s="3">
        <f t="shared" si="22"/>
        <v>3</v>
      </c>
      <c r="D156" s="3">
        <f t="shared" si="30"/>
        <v>1</v>
      </c>
      <c r="E156">
        <f t="shared" si="21"/>
        <v>0.15</v>
      </c>
      <c r="F156">
        <f t="shared" si="23"/>
        <v>0.15</v>
      </c>
      <c r="G156">
        <f>600*F156</f>
        <v>90</v>
      </c>
      <c r="H156">
        <f t="shared" si="26"/>
        <v>17.000000000000004</v>
      </c>
      <c r="I156">
        <f t="shared" si="27"/>
        <v>17.000000000000004</v>
      </c>
      <c r="J156">
        <f t="shared" si="29"/>
        <v>17</v>
      </c>
      <c r="K156">
        <f>IF(OR(C156=6, C156 =7), 1, 0)</f>
        <v>0</v>
      </c>
      <c r="L156">
        <f t="shared" si="24"/>
        <v>17</v>
      </c>
      <c r="M156">
        <f t="shared" si="28"/>
        <v>36</v>
      </c>
      <c r="N156">
        <f t="shared" si="25"/>
        <v>1</v>
      </c>
    </row>
    <row r="157" spans="1:14" x14ac:dyDescent="0.35">
      <c r="A157">
        <v>156</v>
      </c>
      <c r="B157" s="1">
        <v>41907</v>
      </c>
      <c r="C157" s="3">
        <f t="shared" si="22"/>
        <v>4</v>
      </c>
      <c r="D157" s="3">
        <f t="shared" si="30"/>
        <v>0</v>
      </c>
      <c r="E157">
        <f t="shared" si="21"/>
        <v>0.15</v>
      </c>
      <c r="F157">
        <f t="shared" si="23"/>
        <v>0.15</v>
      </c>
      <c r="G157">
        <f>600*F157</f>
        <v>90</v>
      </c>
      <c r="H157">
        <f t="shared" si="26"/>
        <v>15</v>
      </c>
      <c r="I157">
        <f t="shared" si="27"/>
        <v>17.000000000000004</v>
      </c>
      <c r="J157">
        <f t="shared" si="29"/>
        <v>17</v>
      </c>
      <c r="K157">
        <f>IF(OR(C157=6, C157 =7), 1, 0)</f>
        <v>0</v>
      </c>
      <c r="L157">
        <f t="shared" si="24"/>
        <v>17</v>
      </c>
      <c r="M157">
        <f t="shared" si="28"/>
        <v>36</v>
      </c>
      <c r="N157">
        <f t="shared" si="25"/>
        <v>1</v>
      </c>
    </row>
    <row r="158" spans="1:14" x14ac:dyDescent="0.35">
      <c r="A158">
        <v>157</v>
      </c>
      <c r="B158" s="1">
        <v>41908</v>
      </c>
      <c r="C158" s="3">
        <f t="shared" si="22"/>
        <v>5</v>
      </c>
      <c r="D158" s="3">
        <f t="shared" si="30"/>
        <v>0</v>
      </c>
      <c r="E158">
        <f t="shared" si="21"/>
        <v>0.15</v>
      </c>
      <c r="F158">
        <f t="shared" si="23"/>
        <v>0.15</v>
      </c>
      <c r="G158">
        <f>600*F158</f>
        <v>90</v>
      </c>
      <c r="H158">
        <f t="shared" si="26"/>
        <v>15</v>
      </c>
      <c r="I158">
        <f t="shared" si="27"/>
        <v>17.000000000000004</v>
      </c>
      <c r="J158">
        <f t="shared" si="29"/>
        <v>17</v>
      </c>
      <c r="K158">
        <f>IF(OR(C158=6, C158 =7), 1, 0)</f>
        <v>0</v>
      </c>
      <c r="L158">
        <f t="shared" si="24"/>
        <v>17</v>
      </c>
      <c r="M158">
        <f t="shared" si="28"/>
        <v>36</v>
      </c>
      <c r="N158">
        <f t="shared" si="25"/>
        <v>1</v>
      </c>
    </row>
    <row r="159" spans="1:14" x14ac:dyDescent="0.35">
      <c r="A159">
        <v>158</v>
      </c>
      <c r="B159" s="1">
        <v>41909</v>
      </c>
      <c r="C159" s="3">
        <f t="shared" si="22"/>
        <v>6</v>
      </c>
      <c r="D159" s="3">
        <f t="shared" si="30"/>
        <v>0</v>
      </c>
      <c r="E159">
        <f t="shared" si="21"/>
        <v>0.15</v>
      </c>
      <c r="F159">
        <f t="shared" si="23"/>
        <v>0.15</v>
      </c>
      <c r="G159">
        <f>600*F159</f>
        <v>90</v>
      </c>
      <c r="H159">
        <f t="shared" si="26"/>
        <v>15</v>
      </c>
      <c r="I159">
        <f t="shared" si="27"/>
        <v>17.000000000000004</v>
      </c>
      <c r="J159">
        <f t="shared" si="29"/>
        <v>17</v>
      </c>
      <c r="K159">
        <f>IF(OR(C159=6, C159 =7), 1, 0)</f>
        <v>1</v>
      </c>
      <c r="L159">
        <f t="shared" si="24"/>
        <v>17</v>
      </c>
      <c r="M159">
        <f t="shared" si="28"/>
        <v>100</v>
      </c>
      <c r="N159">
        <f t="shared" si="25"/>
        <v>1</v>
      </c>
    </row>
    <row r="160" spans="1:14" x14ac:dyDescent="0.35">
      <c r="A160">
        <v>159</v>
      </c>
      <c r="B160" s="1">
        <v>41910</v>
      </c>
      <c r="C160" s="3">
        <f t="shared" si="22"/>
        <v>7</v>
      </c>
      <c r="D160" s="3">
        <f t="shared" si="30"/>
        <v>0</v>
      </c>
      <c r="E160">
        <f t="shared" si="21"/>
        <v>0.15</v>
      </c>
      <c r="F160">
        <f t="shared" si="23"/>
        <v>0.15</v>
      </c>
      <c r="G160">
        <f>600*F160</f>
        <v>90</v>
      </c>
      <c r="H160">
        <f t="shared" si="26"/>
        <v>15</v>
      </c>
      <c r="I160">
        <f t="shared" si="27"/>
        <v>17.000000000000004</v>
      </c>
      <c r="J160">
        <f t="shared" si="29"/>
        <v>17</v>
      </c>
      <c r="K160">
        <f>IF(OR(C160=6, C160 =7), 1, 0)</f>
        <v>1</v>
      </c>
      <c r="L160">
        <f t="shared" si="24"/>
        <v>17</v>
      </c>
      <c r="M160">
        <f t="shared" si="28"/>
        <v>100</v>
      </c>
      <c r="N160">
        <f t="shared" si="25"/>
        <v>1</v>
      </c>
    </row>
    <row r="161" spans="1:14" x14ac:dyDescent="0.35">
      <c r="A161">
        <v>160</v>
      </c>
      <c r="B161" s="1">
        <v>41911</v>
      </c>
      <c r="C161" s="3">
        <f t="shared" si="22"/>
        <v>1</v>
      </c>
      <c r="D161" s="3">
        <f t="shared" si="30"/>
        <v>0</v>
      </c>
      <c r="E161">
        <f t="shared" si="21"/>
        <v>0.15</v>
      </c>
      <c r="F161">
        <f t="shared" si="23"/>
        <v>0.15</v>
      </c>
      <c r="G161">
        <f>600*F161</f>
        <v>90</v>
      </c>
      <c r="H161">
        <f t="shared" si="26"/>
        <v>15</v>
      </c>
      <c r="I161">
        <f t="shared" si="27"/>
        <v>17.000000000000004</v>
      </c>
      <c r="J161">
        <f t="shared" si="29"/>
        <v>17</v>
      </c>
      <c r="K161">
        <f>IF(OR(C161=6, C161 =7), 1, 0)</f>
        <v>0</v>
      </c>
      <c r="L161">
        <f t="shared" si="24"/>
        <v>17</v>
      </c>
      <c r="M161">
        <f t="shared" si="28"/>
        <v>36</v>
      </c>
      <c r="N161">
        <f t="shared" si="25"/>
        <v>1</v>
      </c>
    </row>
    <row r="162" spans="1:14" x14ac:dyDescent="0.35">
      <c r="H162">
        <f>G161/6</f>
        <v>15</v>
      </c>
      <c r="I162">
        <f t="shared" si="27"/>
        <v>15</v>
      </c>
      <c r="J162">
        <f t="shared" si="29"/>
        <v>15</v>
      </c>
      <c r="K162">
        <f>IF(OR(C162=6, C162 =7), 1, 0)</f>
        <v>0</v>
      </c>
      <c r="L162">
        <f t="shared" si="24"/>
        <v>15</v>
      </c>
      <c r="M162">
        <f t="shared" si="28"/>
        <v>36</v>
      </c>
      <c r="N162">
        <f t="shared" si="25"/>
        <v>1</v>
      </c>
    </row>
    <row r="163" spans="1:14" x14ac:dyDescent="0.35">
      <c r="I163">
        <f>H158</f>
        <v>15</v>
      </c>
      <c r="J163">
        <f t="shared" si="29"/>
        <v>15</v>
      </c>
      <c r="K163">
        <f>IF(OR(C163=6, C163 =7), 1, 0)</f>
        <v>0</v>
      </c>
      <c r="L163">
        <f t="shared" si="24"/>
        <v>15</v>
      </c>
      <c r="M163">
        <f t="shared" si="28"/>
        <v>36</v>
      </c>
      <c r="N163">
        <f t="shared" si="25"/>
        <v>1</v>
      </c>
    </row>
    <row r="164" spans="1:14" x14ac:dyDescent="0.35">
      <c r="I164">
        <f t="shared" ref="I164:I166" si="31">H159</f>
        <v>15</v>
      </c>
      <c r="J164">
        <f t="shared" si="29"/>
        <v>15</v>
      </c>
      <c r="K164">
        <f>IF(OR(C164=6, C164 =7), 1, 0)</f>
        <v>0</v>
      </c>
      <c r="L164">
        <f t="shared" si="24"/>
        <v>15</v>
      </c>
      <c r="M164">
        <f t="shared" si="28"/>
        <v>36</v>
      </c>
      <c r="N164">
        <f t="shared" si="25"/>
        <v>1</v>
      </c>
    </row>
    <row r="165" spans="1:14" x14ac:dyDescent="0.35">
      <c r="I165">
        <f t="shared" si="31"/>
        <v>15</v>
      </c>
      <c r="J165">
        <f t="shared" si="29"/>
        <v>15</v>
      </c>
      <c r="K165">
        <f>IF(OR(C165=6, C165 =7), 1, 0)</f>
        <v>0</v>
      </c>
      <c r="L165">
        <f t="shared" si="24"/>
        <v>15</v>
      </c>
      <c r="M165">
        <f t="shared" si="28"/>
        <v>36</v>
      </c>
      <c r="N165">
        <f t="shared" si="25"/>
        <v>1</v>
      </c>
    </row>
    <row r="166" spans="1:14" x14ac:dyDescent="0.35">
      <c r="I166">
        <f t="shared" si="31"/>
        <v>15</v>
      </c>
      <c r="J166">
        <f t="shared" si="29"/>
        <v>15</v>
      </c>
      <c r="K166">
        <f>IF(OR(C166=6, C166 =7), 1, 0)</f>
        <v>0</v>
      </c>
      <c r="L166">
        <f t="shared" si="24"/>
        <v>15</v>
      </c>
      <c r="M166">
        <f t="shared" si="28"/>
        <v>36</v>
      </c>
      <c r="N166">
        <f t="shared" si="25"/>
        <v>1</v>
      </c>
    </row>
    <row r="167" spans="1:14" x14ac:dyDescent="0.35">
      <c r="I167">
        <f>H162</f>
        <v>15</v>
      </c>
      <c r="J167">
        <f t="shared" si="29"/>
        <v>15</v>
      </c>
      <c r="K167">
        <f>IF(OR(C167=6, C167 =7), 1, 0)</f>
        <v>0</v>
      </c>
      <c r="L167">
        <f t="shared" si="24"/>
        <v>15</v>
      </c>
      <c r="M167">
        <f t="shared" si="28"/>
        <v>36</v>
      </c>
      <c r="N167">
        <f t="shared" si="2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474A-837E-4C6E-A6A9-DDE74592EA06}">
  <dimension ref="A1:P161"/>
  <sheetViews>
    <sheetView topLeftCell="B1" workbookViewId="0">
      <selection activeCell="O1" sqref="O1:P8"/>
    </sheetView>
  </sheetViews>
  <sheetFormatPr defaultRowHeight="14.5" x14ac:dyDescent="0.35"/>
  <cols>
    <col min="1" max="1" width="0" hidden="1" customWidth="1"/>
    <col min="3" max="11" width="0" hidden="1" customWidth="1"/>
    <col min="12" max="13" width="21.54296875" customWidth="1"/>
    <col min="15" max="15" width="13.54296875" bestFit="1" customWidth="1"/>
    <col min="16" max="16" width="25.453125" bestFit="1" customWidth="1"/>
  </cols>
  <sheetData>
    <row r="1" spans="1:16" x14ac:dyDescent="0.35">
      <c r="A1" t="s">
        <v>1</v>
      </c>
      <c r="B1" t="s">
        <v>0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11</v>
      </c>
      <c r="L1" t="s">
        <v>10</v>
      </c>
      <c r="M1" t="s">
        <v>21</v>
      </c>
      <c r="O1" s="6" t="s">
        <v>20</v>
      </c>
      <c r="P1" s="6"/>
    </row>
    <row r="2" spans="1:16" x14ac:dyDescent="0.35">
      <c r="A2">
        <v>1</v>
      </c>
      <c r="B2" s="1">
        <v>41752</v>
      </c>
      <c r="C2" s="3">
        <f>WEEKDAY(B2,2)</f>
        <v>3</v>
      </c>
      <c r="D2" s="3">
        <v>0</v>
      </c>
      <c r="E2">
        <v>0.5</v>
      </c>
      <c r="F2">
        <f>ROUND(E2, 2)</f>
        <v>0.5</v>
      </c>
      <c r="G2">
        <f>600*F2</f>
        <v>300</v>
      </c>
      <c r="H2">
        <v>0</v>
      </c>
      <c r="I2">
        <v>0</v>
      </c>
      <c r="J2">
        <f>0</f>
        <v>0</v>
      </c>
      <c r="K2">
        <f>IF(OR(C2=6, C2 =7), 1, 0)</f>
        <v>0</v>
      </c>
      <c r="L2">
        <f>IF(K2, IF(J2-100 &lt; 0, J2, 100),IF(J2-36 &lt; 0, J2, 36))</f>
        <v>0</v>
      </c>
      <c r="M2" t="str">
        <f>TEXT(B2, "mmmm")</f>
        <v>kwiecień</v>
      </c>
      <c r="O2" s="5" t="s">
        <v>21</v>
      </c>
      <c r="P2" s="5" t="s">
        <v>23</v>
      </c>
    </row>
    <row r="3" spans="1:16" x14ac:dyDescent="0.35">
      <c r="A3">
        <v>2</v>
      </c>
      <c r="B3" s="1">
        <v>41753</v>
      </c>
      <c r="C3" s="3">
        <f t="shared" ref="C3:C66" si="0">WEEKDAY(B3,2)</f>
        <v>4</v>
      </c>
      <c r="D3" s="3">
        <v>0</v>
      </c>
      <c r="E3">
        <v>0.5</v>
      </c>
      <c r="F3">
        <f t="shared" ref="F3:F66" si="1">ROUND(E3, 2)</f>
        <v>0.5</v>
      </c>
      <c r="G3">
        <f>600*F3</f>
        <v>300</v>
      </c>
      <c r="H3">
        <f>G2/6</f>
        <v>50</v>
      </c>
      <c r="I3">
        <v>0</v>
      </c>
      <c r="J3">
        <f>I3+J2</f>
        <v>0</v>
      </c>
      <c r="K3">
        <f>IF(OR(C3=6, C3 =7), 1, 0)</f>
        <v>0</v>
      </c>
      <c r="L3">
        <f t="shared" ref="L3:L66" si="2">IF(K3, IF(J3-100 &lt; 0, J3, 100),IF(J3-36 &lt; 0, J3, 36))</f>
        <v>0</v>
      </c>
      <c r="M3" t="str">
        <f t="shared" ref="M3:M66" si="3">TEXT(B3, "mmmm")</f>
        <v>kwiecień</v>
      </c>
      <c r="O3" s="12" t="s">
        <v>24</v>
      </c>
      <c r="P3" s="7">
        <v>72</v>
      </c>
    </row>
    <row r="4" spans="1:16" x14ac:dyDescent="0.35">
      <c r="A4">
        <v>3</v>
      </c>
      <c r="B4" s="1">
        <v>41754</v>
      </c>
      <c r="C4" s="3">
        <f t="shared" si="0"/>
        <v>5</v>
      </c>
      <c r="D4" s="3">
        <v>0</v>
      </c>
      <c r="E4">
        <v>0.5</v>
      </c>
      <c r="F4">
        <f t="shared" si="1"/>
        <v>0.5</v>
      </c>
      <c r="G4">
        <f>600*F4</f>
        <v>300</v>
      </c>
      <c r="H4">
        <f t="shared" ref="H4:H67" si="4">G3/6</f>
        <v>50</v>
      </c>
      <c r="I4">
        <v>0</v>
      </c>
      <c r="J4">
        <f t="shared" ref="J4:J7" si="5">I4+J3</f>
        <v>0</v>
      </c>
      <c r="K4">
        <f>IF(OR(C4=6, C4 =7), 1, 0)</f>
        <v>0</v>
      </c>
      <c r="L4">
        <f t="shared" si="2"/>
        <v>0</v>
      </c>
      <c r="M4" t="str">
        <f t="shared" si="3"/>
        <v>kwiecień</v>
      </c>
      <c r="O4" s="12" t="s">
        <v>25</v>
      </c>
      <c r="P4" s="7">
        <v>1626</v>
      </c>
    </row>
    <row r="5" spans="1:16" x14ac:dyDescent="0.35">
      <c r="A5">
        <v>4</v>
      </c>
      <c r="B5" s="1">
        <v>41755</v>
      </c>
      <c r="C5" s="3">
        <f t="shared" si="0"/>
        <v>6</v>
      </c>
      <c r="D5" s="3">
        <v>0</v>
      </c>
      <c r="E5">
        <v>0.5</v>
      </c>
      <c r="F5">
        <f t="shared" si="1"/>
        <v>0.5</v>
      </c>
      <c r="G5">
        <f>600*F5</f>
        <v>300</v>
      </c>
      <c r="H5">
        <f t="shared" si="4"/>
        <v>50</v>
      </c>
      <c r="I5">
        <v>0</v>
      </c>
      <c r="J5">
        <f t="shared" si="5"/>
        <v>0</v>
      </c>
      <c r="K5">
        <f>IF(OR(C5=6, C5 =7), 1, 0)</f>
        <v>1</v>
      </c>
      <c r="L5">
        <f t="shared" si="2"/>
        <v>0</v>
      </c>
      <c r="M5" t="str">
        <f t="shared" si="3"/>
        <v>kwiecień</v>
      </c>
      <c r="O5" s="12" t="s">
        <v>26</v>
      </c>
      <c r="P5" s="7">
        <v>1656</v>
      </c>
    </row>
    <row r="6" spans="1:16" x14ac:dyDescent="0.35">
      <c r="A6">
        <v>5</v>
      </c>
      <c r="B6" s="1">
        <v>41756</v>
      </c>
      <c r="C6" s="3">
        <f t="shared" si="0"/>
        <v>7</v>
      </c>
      <c r="D6" s="3">
        <v>0</v>
      </c>
      <c r="E6">
        <v>0.5</v>
      </c>
      <c r="F6">
        <f t="shared" si="1"/>
        <v>0.5</v>
      </c>
      <c r="G6">
        <f>600*F6</f>
        <v>300</v>
      </c>
      <c r="H6">
        <f t="shared" si="4"/>
        <v>50</v>
      </c>
      <c r="I6">
        <v>0</v>
      </c>
      <c r="J6">
        <f t="shared" si="5"/>
        <v>0</v>
      </c>
      <c r="K6">
        <f>IF(OR(C6=6, C6 =7), 1, 0)</f>
        <v>1</v>
      </c>
      <c r="L6">
        <f t="shared" si="2"/>
        <v>0</v>
      </c>
      <c r="M6" t="str">
        <f t="shared" si="3"/>
        <v>kwiecień</v>
      </c>
      <c r="O6" s="12" t="s">
        <v>27</v>
      </c>
      <c r="P6" s="7">
        <v>1628</v>
      </c>
    </row>
    <row r="7" spans="1:16" x14ac:dyDescent="0.35">
      <c r="A7">
        <v>6</v>
      </c>
      <c r="B7" s="1">
        <v>41757</v>
      </c>
      <c r="C7" s="3">
        <f t="shared" si="0"/>
        <v>1</v>
      </c>
      <c r="D7" s="3">
        <v>0</v>
      </c>
      <c r="E7">
        <v>0.5</v>
      </c>
      <c r="F7">
        <f t="shared" si="1"/>
        <v>0.5</v>
      </c>
      <c r="G7">
        <f>600*F7</f>
        <v>300</v>
      </c>
      <c r="H7">
        <f t="shared" si="4"/>
        <v>50</v>
      </c>
      <c r="I7">
        <v>0</v>
      </c>
      <c r="J7">
        <f t="shared" si="5"/>
        <v>0</v>
      </c>
      <c r="K7">
        <f>IF(OR(C7=6, C7 =7), 1, 0)</f>
        <v>0</v>
      </c>
      <c r="L7">
        <f t="shared" si="2"/>
        <v>0</v>
      </c>
      <c r="M7" t="str">
        <f t="shared" si="3"/>
        <v>kwiecień</v>
      </c>
      <c r="O7" s="12" t="s">
        <v>28</v>
      </c>
      <c r="P7" s="7">
        <v>1243</v>
      </c>
    </row>
    <row r="8" spans="1:16" x14ac:dyDescent="0.35">
      <c r="A8">
        <v>7</v>
      </c>
      <c r="B8" s="1">
        <v>41758</v>
      </c>
      <c r="C8" s="3">
        <f t="shared" si="0"/>
        <v>2</v>
      </c>
      <c r="D8" s="3">
        <v>0</v>
      </c>
      <c r="E8">
        <v>0.5</v>
      </c>
      <c r="F8">
        <f t="shared" si="1"/>
        <v>0.5</v>
      </c>
      <c r="G8">
        <f>600*F8</f>
        <v>300</v>
      </c>
      <c r="H8">
        <f t="shared" si="4"/>
        <v>50</v>
      </c>
      <c r="I8">
        <f>H3</f>
        <v>50</v>
      </c>
      <c r="J8">
        <f>I8+J7-L7</f>
        <v>50</v>
      </c>
      <c r="K8">
        <f>IF(OR(C8=6, C8 =7), 1, 0)</f>
        <v>0</v>
      </c>
      <c r="L8">
        <f t="shared" si="2"/>
        <v>36</v>
      </c>
      <c r="M8" t="str">
        <f t="shared" si="3"/>
        <v>kwiecień</v>
      </c>
      <c r="O8" s="12" t="s">
        <v>29</v>
      </c>
      <c r="P8" s="7">
        <v>586</v>
      </c>
    </row>
    <row r="9" spans="1:16" x14ac:dyDescent="0.35">
      <c r="A9">
        <v>8</v>
      </c>
      <c r="B9" s="1">
        <v>41759</v>
      </c>
      <c r="C9" s="3">
        <f t="shared" si="0"/>
        <v>3</v>
      </c>
      <c r="D9" s="3">
        <v>1</v>
      </c>
      <c r="E9">
        <f>ROUND(IF(D9, E8*1.04, E8), 2)</f>
        <v>0.52</v>
      </c>
      <c r="F9">
        <f t="shared" si="1"/>
        <v>0.52</v>
      </c>
      <c r="G9">
        <f>600*F9</f>
        <v>312</v>
      </c>
      <c r="H9">
        <f t="shared" si="4"/>
        <v>50</v>
      </c>
      <c r="I9">
        <f t="shared" ref="I9:I72" si="6">H4</f>
        <v>50</v>
      </c>
      <c r="J9">
        <f>I9+J8-L8</f>
        <v>64</v>
      </c>
      <c r="K9">
        <f>IF(OR(C9=6, C9 =7), 1, 0)</f>
        <v>0</v>
      </c>
      <c r="L9">
        <f t="shared" si="2"/>
        <v>36</v>
      </c>
      <c r="M9" t="str">
        <f t="shared" si="3"/>
        <v>kwiecień</v>
      </c>
      <c r="O9" s="11" t="s">
        <v>22</v>
      </c>
      <c r="P9" s="3">
        <v>6811</v>
      </c>
    </row>
    <row r="10" spans="1:16" x14ac:dyDescent="0.35">
      <c r="A10">
        <v>9</v>
      </c>
      <c r="B10" s="1">
        <v>41760</v>
      </c>
      <c r="C10" s="3">
        <f t="shared" si="0"/>
        <v>4</v>
      </c>
      <c r="D10" s="3">
        <f>IF(D3 = 1, 1, 0)</f>
        <v>0</v>
      </c>
      <c r="E10">
        <f t="shared" ref="E10:E64" si="7">ROUND(IF(D10, E9*1.04, E9), 2)</f>
        <v>0.52</v>
      </c>
      <c r="F10">
        <f t="shared" si="1"/>
        <v>0.52</v>
      </c>
      <c r="G10">
        <f>600*F10</f>
        <v>312</v>
      </c>
      <c r="H10">
        <f t="shared" si="4"/>
        <v>52</v>
      </c>
      <c r="I10">
        <f t="shared" si="6"/>
        <v>50</v>
      </c>
      <c r="J10">
        <f t="shared" ref="J10:J73" si="8">I10+J9-L9</f>
        <v>78</v>
      </c>
      <c r="K10">
        <f>IF(OR(C10=6, C10 =7), 1, 0)</f>
        <v>0</v>
      </c>
      <c r="L10">
        <f t="shared" si="2"/>
        <v>36</v>
      </c>
      <c r="M10" t="str">
        <f t="shared" si="3"/>
        <v>maj</v>
      </c>
    </row>
    <row r="11" spans="1:16" x14ac:dyDescent="0.35">
      <c r="A11">
        <v>10</v>
      </c>
      <c r="B11" s="1">
        <v>41761</v>
      </c>
      <c r="C11" s="3">
        <f t="shared" si="0"/>
        <v>5</v>
      </c>
      <c r="D11" s="3">
        <f t="shared" ref="D11:D74" si="9">IF(D4 = 1, 1, 0)</f>
        <v>0</v>
      </c>
      <c r="E11">
        <f t="shared" si="7"/>
        <v>0.52</v>
      </c>
      <c r="F11">
        <f t="shared" si="1"/>
        <v>0.52</v>
      </c>
      <c r="G11">
        <f>600*F11</f>
        <v>312</v>
      </c>
      <c r="H11">
        <f t="shared" si="4"/>
        <v>52</v>
      </c>
      <c r="I11">
        <f t="shared" si="6"/>
        <v>50</v>
      </c>
      <c r="J11">
        <f t="shared" si="8"/>
        <v>92</v>
      </c>
      <c r="K11">
        <f>IF(OR(C11=6, C11 =7), 1, 0)</f>
        <v>0</v>
      </c>
      <c r="L11">
        <f t="shared" si="2"/>
        <v>36</v>
      </c>
      <c r="M11" t="str">
        <f t="shared" si="3"/>
        <v>maj</v>
      </c>
    </row>
    <row r="12" spans="1:16" x14ac:dyDescent="0.35">
      <c r="A12" s="8">
        <v>11</v>
      </c>
      <c r="B12" s="9">
        <v>41762</v>
      </c>
      <c r="C12" s="10">
        <f t="shared" si="0"/>
        <v>6</v>
      </c>
      <c r="D12" s="10">
        <f t="shared" si="9"/>
        <v>0</v>
      </c>
      <c r="E12" s="8">
        <f t="shared" si="7"/>
        <v>0.52</v>
      </c>
      <c r="F12" s="8">
        <f t="shared" si="1"/>
        <v>0.52</v>
      </c>
      <c r="G12" s="8">
        <f>600*F12</f>
        <v>312</v>
      </c>
      <c r="H12" s="8">
        <f t="shared" si="4"/>
        <v>52</v>
      </c>
      <c r="I12" s="8">
        <f t="shared" si="6"/>
        <v>50</v>
      </c>
      <c r="J12" s="8">
        <f t="shared" si="8"/>
        <v>106</v>
      </c>
      <c r="K12" s="8">
        <f>IF(OR(C12=6, C12 =7), 1, 0)</f>
        <v>1</v>
      </c>
      <c r="L12" s="8">
        <f t="shared" si="2"/>
        <v>100</v>
      </c>
      <c r="M12" t="str">
        <f t="shared" si="3"/>
        <v>maj</v>
      </c>
    </row>
    <row r="13" spans="1:16" x14ac:dyDescent="0.35">
      <c r="A13" s="4">
        <v>12</v>
      </c>
      <c r="B13" s="2">
        <v>41763</v>
      </c>
      <c r="C13" s="7">
        <f t="shared" si="0"/>
        <v>7</v>
      </c>
      <c r="D13" s="7">
        <f t="shared" si="9"/>
        <v>0</v>
      </c>
      <c r="E13" s="4">
        <f t="shared" si="7"/>
        <v>0.52</v>
      </c>
      <c r="F13" s="4">
        <f t="shared" si="1"/>
        <v>0.52</v>
      </c>
      <c r="G13" s="4">
        <f>600*F13</f>
        <v>312</v>
      </c>
      <c r="H13" s="4">
        <f t="shared" si="4"/>
        <v>52</v>
      </c>
      <c r="I13" s="4">
        <f t="shared" si="6"/>
        <v>50</v>
      </c>
      <c r="J13" s="4">
        <f t="shared" si="8"/>
        <v>56</v>
      </c>
      <c r="K13" s="4">
        <f>IF(OR(C13=6, C13 =7), 1, 0)</f>
        <v>1</v>
      </c>
      <c r="L13" s="4">
        <f t="shared" si="2"/>
        <v>56</v>
      </c>
      <c r="M13" t="str">
        <f t="shared" si="3"/>
        <v>maj</v>
      </c>
    </row>
    <row r="14" spans="1:16" x14ac:dyDescent="0.35">
      <c r="A14">
        <v>13</v>
      </c>
      <c r="B14" s="1">
        <v>41764</v>
      </c>
      <c r="C14" s="3">
        <f t="shared" si="0"/>
        <v>1</v>
      </c>
      <c r="D14" s="3">
        <f t="shared" si="9"/>
        <v>0</v>
      </c>
      <c r="E14">
        <f t="shared" si="7"/>
        <v>0.52</v>
      </c>
      <c r="F14">
        <f t="shared" si="1"/>
        <v>0.52</v>
      </c>
      <c r="G14">
        <f>600*F14</f>
        <v>312</v>
      </c>
      <c r="H14">
        <f t="shared" si="4"/>
        <v>52</v>
      </c>
      <c r="I14">
        <f t="shared" si="6"/>
        <v>50</v>
      </c>
      <c r="J14">
        <f t="shared" si="8"/>
        <v>50</v>
      </c>
      <c r="K14">
        <f>IF(OR(C14=6, C14 =7), 1, 0)</f>
        <v>0</v>
      </c>
      <c r="L14">
        <f t="shared" si="2"/>
        <v>36</v>
      </c>
      <c r="M14" t="str">
        <f t="shared" si="3"/>
        <v>maj</v>
      </c>
    </row>
    <row r="15" spans="1:16" x14ac:dyDescent="0.35">
      <c r="A15">
        <v>14</v>
      </c>
      <c r="B15" s="1">
        <v>41765</v>
      </c>
      <c r="C15" s="3">
        <f t="shared" si="0"/>
        <v>2</v>
      </c>
      <c r="D15" s="3">
        <f t="shared" si="9"/>
        <v>0</v>
      </c>
      <c r="E15">
        <f t="shared" si="7"/>
        <v>0.52</v>
      </c>
      <c r="F15">
        <f t="shared" si="1"/>
        <v>0.52</v>
      </c>
      <c r="G15">
        <f>600*F15</f>
        <v>312</v>
      </c>
      <c r="H15">
        <f t="shared" si="4"/>
        <v>52</v>
      </c>
      <c r="I15">
        <f t="shared" si="6"/>
        <v>52</v>
      </c>
      <c r="J15">
        <f t="shared" si="8"/>
        <v>66</v>
      </c>
      <c r="K15">
        <f>IF(OR(C15=6, C15 =7), 1, 0)</f>
        <v>0</v>
      </c>
      <c r="L15">
        <f t="shared" si="2"/>
        <v>36</v>
      </c>
      <c r="M15" t="str">
        <f t="shared" si="3"/>
        <v>maj</v>
      </c>
    </row>
    <row r="16" spans="1:16" x14ac:dyDescent="0.35">
      <c r="A16">
        <v>15</v>
      </c>
      <c r="B16" s="1">
        <v>41766</v>
      </c>
      <c r="C16" s="3">
        <f t="shared" si="0"/>
        <v>3</v>
      </c>
      <c r="D16" s="3">
        <f t="shared" si="9"/>
        <v>1</v>
      </c>
      <c r="E16">
        <f t="shared" si="7"/>
        <v>0.54</v>
      </c>
      <c r="F16">
        <f t="shared" si="1"/>
        <v>0.54</v>
      </c>
      <c r="G16">
        <f>600*F16</f>
        <v>324</v>
      </c>
      <c r="H16">
        <f t="shared" si="4"/>
        <v>52</v>
      </c>
      <c r="I16">
        <f t="shared" si="6"/>
        <v>52</v>
      </c>
      <c r="J16">
        <f t="shared" si="8"/>
        <v>82</v>
      </c>
      <c r="K16">
        <f>IF(OR(C16=6, C16 =7), 1, 0)</f>
        <v>0</v>
      </c>
      <c r="L16">
        <f t="shared" si="2"/>
        <v>36</v>
      </c>
      <c r="M16" t="str">
        <f t="shared" si="3"/>
        <v>maj</v>
      </c>
    </row>
    <row r="17" spans="1:13" x14ac:dyDescent="0.35">
      <c r="A17">
        <v>16</v>
      </c>
      <c r="B17" s="1">
        <v>41767</v>
      </c>
      <c r="C17" s="3">
        <f t="shared" si="0"/>
        <v>4</v>
      </c>
      <c r="D17" s="3">
        <f t="shared" si="9"/>
        <v>0</v>
      </c>
      <c r="E17">
        <f t="shared" si="7"/>
        <v>0.54</v>
      </c>
      <c r="F17">
        <f t="shared" si="1"/>
        <v>0.54</v>
      </c>
      <c r="G17">
        <f>600*F17</f>
        <v>324</v>
      </c>
      <c r="H17">
        <f t="shared" si="4"/>
        <v>54</v>
      </c>
      <c r="I17">
        <f t="shared" si="6"/>
        <v>52</v>
      </c>
      <c r="J17">
        <f t="shared" si="8"/>
        <v>98</v>
      </c>
      <c r="K17">
        <f>IF(OR(C17=6, C17 =7), 1, 0)</f>
        <v>0</v>
      </c>
      <c r="L17">
        <f t="shared" si="2"/>
        <v>36</v>
      </c>
      <c r="M17" t="str">
        <f t="shared" si="3"/>
        <v>maj</v>
      </c>
    </row>
    <row r="18" spans="1:13" x14ac:dyDescent="0.35">
      <c r="A18">
        <v>17</v>
      </c>
      <c r="B18" s="1">
        <v>41768</v>
      </c>
      <c r="C18" s="3">
        <f t="shared" si="0"/>
        <v>5</v>
      </c>
      <c r="D18" s="3">
        <f t="shared" si="9"/>
        <v>0</v>
      </c>
      <c r="E18">
        <f t="shared" si="7"/>
        <v>0.54</v>
      </c>
      <c r="F18">
        <f t="shared" si="1"/>
        <v>0.54</v>
      </c>
      <c r="G18">
        <f>600*F18</f>
        <v>324</v>
      </c>
      <c r="H18">
        <f t="shared" si="4"/>
        <v>54</v>
      </c>
      <c r="I18">
        <f t="shared" si="6"/>
        <v>52</v>
      </c>
      <c r="J18">
        <f t="shared" si="8"/>
        <v>114</v>
      </c>
      <c r="K18">
        <f>IF(OR(C18=6, C18 =7), 1, 0)</f>
        <v>0</v>
      </c>
      <c r="L18">
        <f t="shared" si="2"/>
        <v>36</v>
      </c>
      <c r="M18" t="str">
        <f t="shared" si="3"/>
        <v>maj</v>
      </c>
    </row>
    <row r="19" spans="1:13" x14ac:dyDescent="0.35">
      <c r="A19">
        <v>18</v>
      </c>
      <c r="B19" s="1">
        <v>41769</v>
      </c>
      <c r="C19" s="3">
        <f t="shared" si="0"/>
        <v>6</v>
      </c>
      <c r="D19" s="3">
        <f t="shared" si="9"/>
        <v>0</v>
      </c>
      <c r="E19">
        <f t="shared" si="7"/>
        <v>0.54</v>
      </c>
      <c r="F19">
        <f t="shared" si="1"/>
        <v>0.54</v>
      </c>
      <c r="G19">
        <f>600*F19</f>
        <v>324</v>
      </c>
      <c r="H19">
        <f t="shared" si="4"/>
        <v>54</v>
      </c>
      <c r="I19">
        <f t="shared" si="6"/>
        <v>52</v>
      </c>
      <c r="J19">
        <f t="shared" si="8"/>
        <v>130</v>
      </c>
      <c r="K19">
        <f>IF(OR(C19=6, C19 =7), 1, 0)</f>
        <v>1</v>
      </c>
      <c r="L19">
        <f t="shared" si="2"/>
        <v>100</v>
      </c>
      <c r="M19" t="str">
        <f t="shared" si="3"/>
        <v>maj</v>
      </c>
    </row>
    <row r="20" spans="1:13" x14ac:dyDescent="0.35">
      <c r="A20">
        <v>19</v>
      </c>
      <c r="B20" s="1">
        <v>41770</v>
      </c>
      <c r="C20" s="3">
        <f t="shared" si="0"/>
        <v>7</v>
      </c>
      <c r="D20" s="3">
        <f t="shared" si="9"/>
        <v>0</v>
      </c>
      <c r="E20">
        <f t="shared" si="7"/>
        <v>0.54</v>
      </c>
      <c r="F20">
        <f t="shared" si="1"/>
        <v>0.54</v>
      </c>
      <c r="G20">
        <f>600*F20</f>
        <v>324</v>
      </c>
      <c r="H20">
        <f t="shared" si="4"/>
        <v>54</v>
      </c>
      <c r="I20">
        <f t="shared" si="6"/>
        <v>52</v>
      </c>
      <c r="J20">
        <f t="shared" si="8"/>
        <v>82</v>
      </c>
      <c r="K20">
        <f>IF(OR(C20=6, C20 =7), 1, 0)</f>
        <v>1</v>
      </c>
      <c r="L20">
        <f t="shared" si="2"/>
        <v>82</v>
      </c>
      <c r="M20" t="str">
        <f t="shared" si="3"/>
        <v>maj</v>
      </c>
    </row>
    <row r="21" spans="1:13" x14ac:dyDescent="0.35">
      <c r="A21">
        <v>20</v>
      </c>
      <c r="B21" s="1">
        <v>41771</v>
      </c>
      <c r="C21" s="3">
        <f t="shared" si="0"/>
        <v>1</v>
      </c>
      <c r="D21" s="3">
        <f t="shared" si="9"/>
        <v>0</v>
      </c>
      <c r="E21">
        <f t="shared" si="7"/>
        <v>0.54</v>
      </c>
      <c r="F21">
        <f t="shared" si="1"/>
        <v>0.54</v>
      </c>
      <c r="G21">
        <f>600*F21</f>
        <v>324</v>
      </c>
      <c r="H21">
        <f t="shared" si="4"/>
        <v>54</v>
      </c>
      <c r="I21">
        <f t="shared" si="6"/>
        <v>52</v>
      </c>
      <c r="J21">
        <f t="shared" si="8"/>
        <v>52</v>
      </c>
      <c r="K21">
        <f>IF(OR(C21=6, C21 =7), 1, 0)</f>
        <v>0</v>
      </c>
      <c r="L21">
        <f t="shared" si="2"/>
        <v>36</v>
      </c>
      <c r="M21" t="str">
        <f t="shared" si="3"/>
        <v>maj</v>
      </c>
    </row>
    <row r="22" spans="1:13" x14ac:dyDescent="0.35">
      <c r="A22">
        <v>21</v>
      </c>
      <c r="B22" s="1">
        <v>41772</v>
      </c>
      <c r="C22" s="3">
        <f t="shared" si="0"/>
        <v>2</v>
      </c>
      <c r="D22" s="3">
        <f t="shared" si="9"/>
        <v>0</v>
      </c>
      <c r="E22">
        <f t="shared" si="7"/>
        <v>0.54</v>
      </c>
      <c r="F22">
        <f t="shared" si="1"/>
        <v>0.54</v>
      </c>
      <c r="G22">
        <f>600*F22</f>
        <v>324</v>
      </c>
      <c r="H22">
        <f t="shared" si="4"/>
        <v>54</v>
      </c>
      <c r="I22">
        <f t="shared" si="6"/>
        <v>54</v>
      </c>
      <c r="J22">
        <f t="shared" si="8"/>
        <v>70</v>
      </c>
      <c r="K22">
        <f>IF(OR(C22=6, C22 =7), 1, 0)</f>
        <v>0</v>
      </c>
      <c r="L22">
        <f t="shared" si="2"/>
        <v>36</v>
      </c>
      <c r="M22" t="str">
        <f t="shared" si="3"/>
        <v>maj</v>
      </c>
    </row>
    <row r="23" spans="1:13" x14ac:dyDescent="0.35">
      <c r="A23">
        <v>22</v>
      </c>
      <c r="B23" s="1">
        <v>41773</v>
      </c>
      <c r="C23" s="3">
        <f t="shared" si="0"/>
        <v>3</v>
      </c>
      <c r="D23" s="3">
        <f t="shared" si="9"/>
        <v>1</v>
      </c>
      <c r="E23">
        <f t="shared" si="7"/>
        <v>0.56000000000000005</v>
      </c>
      <c r="F23">
        <f t="shared" si="1"/>
        <v>0.56000000000000005</v>
      </c>
      <c r="G23">
        <f>600*F23</f>
        <v>336.00000000000006</v>
      </c>
      <c r="H23">
        <f t="shared" si="4"/>
        <v>54</v>
      </c>
      <c r="I23">
        <f t="shared" si="6"/>
        <v>54</v>
      </c>
      <c r="J23">
        <f t="shared" si="8"/>
        <v>88</v>
      </c>
      <c r="K23">
        <f>IF(OR(C23=6, C23 =7), 1, 0)</f>
        <v>0</v>
      </c>
      <c r="L23">
        <f t="shared" si="2"/>
        <v>36</v>
      </c>
      <c r="M23" t="str">
        <f t="shared" si="3"/>
        <v>maj</v>
      </c>
    </row>
    <row r="24" spans="1:13" x14ac:dyDescent="0.35">
      <c r="A24">
        <v>23</v>
      </c>
      <c r="B24" s="1">
        <v>41774</v>
      </c>
      <c r="C24" s="3">
        <f t="shared" si="0"/>
        <v>4</v>
      </c>
      <c r="D24" s="3">
        <f t="shared" si="9"/>
        <v>0</v>
      </c>
      <c r="E24">
        <f t="shared" si="7"/>
        <v>0.56000000000000005</v>
      </c>
      <c r="F24">
        <f t="shared" si="1"/>
        <v>0.56000000000000005</v>
      </c>
      <c r="G24">
        <f>600*F24</f>
        <v>336.00000000000006</v>
      </c>
      <c r="H24">
        <f t="shared" si="4"/>
        <v>56.000000000000007</v>
      </c>
      <c r="I24">
        <f t="shared" si="6"/>
        <v>54</v>
      </c>
      <c r="J24">
        <f t="shared" si="8"/>
        <v>106</v>
      </c>
      <c r="K24">
        <f>IF(OR(C24=6, C24 =7), 1, 0)</f>
        <v>0</v>
      </c>
      <c r="L24">
        <f t="shared" si="2"/>
        <v>36</v>
      </c>
      <c r="M24" t="str">
        <f t="shared" si="3"/>
        <v>maj</v>
      </c>
    </row>
    <row r="25" spans="1:13" x14ac:dyDescent="0.35">
      <c r="A25">
        <v>24</v>
      </c>
      <c r="B25" s="1">
        <v>41775</v>
      </c>
      <c r="C25" s="3">
        <f t="shared" si="0"/>
        <v>5</v>
      </c>
      <c r="D25" s="3">
        <f t="shared" si="9"/>
        <v>0</v>
      </c>
      <c r="E25">
        <f t="shared" si="7"/>
        <v>0.56000000000000005</v>
      </c>
      <c r="F25">
        <f t="shared" si="1"/>
        <v>0.56000000000000005</v>
      </c>
      <c r="G25">
        <f>600*F25</f>
        <v>336.00000000000006</v>
      </c>
      <c r="H25">
        <f t="shared" si="4"/>
        <v>56.000000000000007</v>
      </c>
      <c r="I25">
        <f t="shared" si="6"/>
        <v>54</v>
      </c>
      <c r="J25">
        <f t="shared" si="8"/>
        <v>124</v>
      </c>
      <c r="K25">
        <f>IF(OR(C25=6, C25 =7), 1, 0)</f>
        <v>0</v>
      </c>
      <c r="L25">
        <f t="shared" si="2"/>
        <v>36</v>
      </c>
      <c r="M25" t="str">
        <f t="shared" si="3"/>
        <v>maj</v>
      </c>
    </row>
    <row r="26" spans="1:13" x14ac:dyDescent="0.35">
      <c r="A26">
        <v>25</v>
      </c>
      <c r="B26" s="1">
        <v>41776</v>
      </c>
      <c r="C26" s="3">
        <f t="shared" si="0"/>
        <v>6</v>
      </c>
      <c r="D26" s="3">
        <f t="shared" si="9"/>
        <v>0</v>
      </c>
      <c r="E26">
        <f t="shared" si="7"/>
        <v>0.56000000000000005</v>
      </c>
      <c r="F26">
        <f t="shared" si="1"/>
        <v>0.56000000000000005</v>
      </c>
      <c r="G26">
        <f>600*F26</f>
        <v>336.00000000000006</v>
      </c>
      <c r="H26">
        <f t="shared" si="4"/>
        <v>56.000000000000007</v>
      </c>
      <c r="I26">
        <f t="shared" si="6"/>
        <v>54</v>
      </c>
      <c r="J26">
        <f t="shared" si="8"/>
        <v>142</v>
      </c>
      <c r="K26">
        <f>IF(OR(C26=6, C26 =7), 1, 0)</f>
        <v>1</v>
      </c>
      <c r="L26">
        <f t="shared" si="2"/>
        <v>100</v>
      </c>
      <c r="M26" t="str">
        <f t="shared" si="3"/>
        <v>maj</v>
      </c>
    </row>
    <row r="27" spans="1:13" x14ac:dyDescent="0.35">
      <c r="A27">
        <v>26</v>
      </c>
      <c r="B27" s="1">
        <v>41777</v>
      </c>
      <c r="C27" s="3">
        <f t="shared" si="0"/>
        <v>7</v>
      </c>
      <c r="D27" s="3">
        <f t="shared" si="9"/>
        <v>0</v>
      </c>
      <c r="E27">
        <f t="shared" si="7"/>
        <v>0.56000000000000005</v>
      </c>
      <c r="F27">
        <f t="shared" si="1"/>
        <v>0.56000000000000005</v>
      </c>
      <c r="G27">
        <f>600*F27</f>
        <v>336.00000000000006</v>
      </c>
      <c r="H27">
        <f t="shared" si="4"/>
        <v>56.000000000000007</v>
      </c>
      <c r="I27">
        <f t="shared" si="6"/>
        <v>54</v>
      </c>
      <c r="J27">
        <f t="shared" si="8"/>
        <v>96</v>
      </c>
      <c r="K27">
        <f>IF(OR(C27=6, C27 =7), 1, 0)</f>
        <v>1</v>
      </c>
      <c r="L27">
        <f t="shared" si="2"/>
        <v>96</v>
      </c>
      <c r="M27" t="str">
        <f t="shared" si="3"/>
        <v>maj</v>
      </c>
    </row>
    <row r="28" spans="1:13" x14ac:dyDescent="0.35">
      <c r="A28">
        <v>27</v>
      </c>
      <c r="B28" s="1">
        <v>41778</v>
      </c>
      <c r="C28" s="3">
        <f t="shared" si="0"/>
        <v>1</v>
      </c>
      <c r="D28" s="3">
        <f t="shared" si="9"/>
        <v>0</v>
      </c>
      <c r="E28">
        <f t="shared" si="7"/>
        <v>0.56000000000000005</v>
      </c>
      <c r="F28">
        <f t="shared" si="1"/>
        <v>0.56000000000000005</v>
      </c>
      <c r="G28">
        <f>600*F28</f>
        <v>336.00000000000006</v>
      </c>
      <c r="H28">
        <f t="shared" si="4"/>
        <v>56.000000000000007</v>
      </c>
      <c r="I28">
        <f t="shared" si="6"/>
        <v>54</v>
      </c>
      <c r="J28">
        <f t="shared" si="8"/>
        <v>54</v>
      </c>
      <c r="K28">
        <f>IF(OR(C28=6, C28 =7), 1, 0)</f>
        <v>0</v>
      </c>
      <c r="L28">
        <f t="shared" si="2"/>
        <v>36</v>
      </c>
      <c r="M28" t="str">
        <f t="shared" si="3"/>
        <v>maj</v>
      </c>
    </row>
    <row r="29" spans="1:13" x14ac:dyDescent="0.35">
      <c r="A29">
        <v>28</v>
      </c>
      <c r="B29" s="1">
        <v>41779</v>
      </c>
      <c r="C29" s="3">
        <f t="shared" si="0"/>
        <v>2</v>
      </c>
      <c r="D29" s="3">
        <f t="shared" si="9"/>
        <v>0</v>
      </c>
      <c r="E29">
        <f t="shared" si="7"/>
        <v>0.56000000000000005</v>
      </c>
      <c r="F29">
        <f t="shared" si="1"/>
        <v>0.56000000000000005</v>
      </c>
      <c r="G29">
        <f>600*F29</f>
        <v>336.00000000000006</v>
      </c>
      <c r="H29">
        <f t="shared" si="4"/>
        <v>56.000000000000007</v>
      </c>
      <c r="I29">
        <f t="shared" si="6"/>
        <v>56.000000000000007</v>
      </c>
      <c r="J29">
        <f t="shared" si="8"/>
        <v>74</v>
      </c>
      <c r="K29">
        <f>IF(OR(C29=6, C29 =7), 1, 0)</f>
        <v>0</v>
      </c>
      <c r="L29">
        <f t="shared" si="2"/>
        <v>36</v>
      </c>
      <c r="M29" t="str">
        <f t="shared" si="3"/>
        <v>maj</v>
      </c>
    </row>
    <row r="30" spans="1:13" x14ac:dyDescent="0.35">
      <c r="A30">
        <v>29</v>
      </c>
      <c r="B30" s="1">
        <v>41780</v>
      </c>
      <c r="C30" s="3">
        <f t="shared" si="0"/>
        <v>3</v>
      </c>
      <c r="D30" s="3">
        <f t="shared" si="9"/>
        <v>1</v>
      </c>
      <c r="E30">
        <f t="shared" si="7"/>
        <v>0.57999999999999996</v>
      </c>
      <c r="F30">
        <f t="shared" si="1"/>
        <v>0.57999999999999996</v>
      </c>
      <c r="G30">
        <f>600*F30</f>
        <v>348</v>
      </c>
      <c r="H30">
        <f t="shared" si="4"/>
        <v>56.000000000000007</v>
      </c>
      <c r="I30">
        <f t="shared" si="6"/>
        <v>56.000000000000007</v>
      </c>
      <c r="J30">
        <f t="shared" si="8"/>
        <v>94</v>
      </c>
      <c r="K30">
        <f>IF(OR(C30=6, C30 =7), 1, 0)</f>
        <v>0</v>
      </c>
      <c r="L30">
        <f t="shared" si="2"/>
        <v>36</v>
      </c>
      <c r="M30" t="str">
        <f t="shared" si="3"/>
        <v>maj</v>
      </c>
    </row>
    <row r="31" spans="1:13" x14ac:dyDescent="0.35">
      <c r="A31">
        <v>30</v>
      </c>
      <c r="B31" s="1">
        <v>41781</v>
      </c>
      <c r="C31" s="3">
        <f t="shared" si="0"/>
        <v>4</v>
      </c>
      <c r="D31" s="3">
        <f t="shared" si="9"/>
        <v>0</v>
      </c>
      <c r="E31">
        <f t="shared" si="7"/>
        <v>0.57999999999999996</v>
      </c>
      <c r="F31">
        <f t="shared" si="1"/>
        <v>0.57999999999999996</v>
      </c>
      <c r="G31">
        <f>600*F31</f>
        <v>348</v>
      </c>
      <c r="H31">
        <f t="shared" si="4"/>
        <v>58</v>
      </c>
      <c r="I31">
        <f t="shared" si="6"/>
        <v>56.000000000000007</v>
      </c>
      <c r="J31">
        <f t="shared" si="8"/>
        <v>114</v>
      </c>
      <c r="K31">
        <f>IF(OR(C31=6, C31 =7), 1, 0)</f>
        <v>0</v>
      </c>
      <c r="L31">
        <f t="shared" si="2"/>
        <v>36</v>
      </c>
      <c r="M31" t="str">
        <f t="shared" si="3"/>
        <v>maj</v>
      </c>
    </row>
    <row r="32" spans="1:13" x14ac:dyDescent="0.35">
      <c r="A32">
        <v>31</v>
      </c>
      <c r="B32" s="1">
        <v>41782</v>
      </c>
      <c r="C32" s="3">
        <f t="shared" si="0"/>
        <v>5</v>
      </c>
      <c r="D32" s="3">
        <f t="shared" si="9"/>
        <v>0</v>
      </c>
      <c r="E32">
        <f t="shared" si="7"/>
        <v>0.57999999999999996</v>
      </c>
      <c r="F32">
        <f t="shared" si="1"/>
        <v>0.57999999999999996</v>
      </c>
      <c r="G32">
        <f>600*F32</f>
        <v>348</v>
      </c>
      <c r="H32">
        <f t="shared" si="4"/>
        <v>58</v>
      </c>
      <c r="I32">
        <f t="shared" si="6"/>
        <v>56.000000000000007</v>
      </c>
      <c r="J32">
        <f t="shared" si="8"/>
        <v>134</v>
      </c>
      <c r="K32">
        <f>IF(OR(C32=6, C32 =7), 1, 0)</f>
        <v>0</v>
      </c>
      <c r="L32">
        <f t="shared" si="2"/>
        <v>36</v>
      </c>
      <c r="M32" t="str">
        <f t="shared" si="3"/>
        <v>maj</v>
      </c>
    </row>
    <row r="33" spans="1:13" x14ac:dyDescent="0.35">
      <c r="A33">
        <v>32</v>
      </c>
      <c r="B33" s="1">
        <v>41783</v>
      </c>
      <c r="C33" s="3">
        <f t="shared" si="0"/>
        <v>6</v>
      </c>
      <c r="D33" s="3">
        <f t="shared" si="9"/>
        <v>0</v>
      </c>
      <c r="E33">
        <f t="shared" si="7"/>
        <v>0.57999999999999996</v>
      </c>
      <c r="F33">
        <f t="shared" si="1"/>
        <v>0.57999999999999996</v>
      </c>
      <c r="G33">
        <f>600*F33</f>
        <v>348</v>
      </c>
      <c r="H33">
        <f t="shared" si="4"/>
        <v>58</v>
      </c>
      <c r="I33">
        <f t="shared" si="6"/>
        <v>56.000000000000007</v>
      </c>
      <c r="J33">
        <f t="shared" si="8"/>
        <v>154</v>
      </c>
      <c r="K33">
        <f>IF(OR(C33=6, C33 =7), 1, 0)</f>
        <v>1</v>
      </c>
      <c r="L33">
        <f t="shared" si="2"/>
        <v>100</v>
      </c>
      <c r="M33" t="str">
        <f t="shared" si="3"/>
        <v>maj</v>
      </c>
    </row>
    <row r="34" spans="1:13" x14ac:dyDescent="0.35">
      <c r="A34">
        <v>33</v>
      </c>
      <c r="B34" s="1">
        <v>41784</v>
      </c>
      <c r="C34" s="3">
        <f t="shared" si="0"/>
        <v>7</v>
      </c>
      <c r="D34" s="3">
        <f t="shared" si="9"/>
        <v>0</v>
      </c>
      <c r="E34">
        <f t="shared" si="7"/>
        <v>0.57999999999999996</v>
      </c>
      <c r="F34">
        <f t="shared" si="1"/>
        <v>0.57999999999999996</v>
      </c>
      <c r="G34">
        <f>600*F34</f>
        <v>348</v>
      </c>
      <c r="H34">
        <f t="shared" si="4"/>
        <v>58</v>
      </c>
      <c r="I34">
        <f t="shared" si="6"/>
        <v>56.000000000000007</v>
      </c>
      <c r="J34">
        <f t="shared" si="8"/>
        <v>110</v>
      </c>
      <c r="K34">
        <f>IF(OR(C34=6, C34 =7), 1, 0)</f>
        <v>1</v>
      </c>
      <c r="L34">
        <f t="shared" si="2"/>
        <v>100</v>
      </c>
      <c r="M34" t="str">
        <f t="shared" si="3"/>
        <v>maj</v>
      </c>
    </row>
    <row r="35" spans="1:13" x14ac:dyDescent="0.35">
      <c r="A35">
        <v>34</v>
      </c>
      <c r="B35" s="1">
        <v>41785</v>
      </c>
      <c r="C35" s="3">
        <f t="shared" si="0"/>
        <v>1</v>
      </c>
      <c r="D35" s="3">
        <f t="shared" si="9"/>
        <v>0</v>
      </c>
      <c r="E35">
        <f t="shared" si="7"/>
        <v>0.57999999999999996</v>
      </c>
      <c r="F35">
        <f t="shared" si="1"/>
        <v>0.57999999999999996</v>
      </c>
      <c r="G35">
        <f>600*F35</f>
        <v>348</v>
      </c>
      <c r="H35">
        <f t="shared" si="4"/>
        <v>58</v>
      </c>
      <c r="I35">
        <f t="shared" si="6"/>
        <v>56.000000000000007</v>
      </c>
      <c r="J35">
        <f t="shared" si="8"/>
        <v>66</v>
      </c>
      <c r="K35">
        <f>IF(OR(C35=6, C35 =7), 1, 0)</f>
        <v>0</v>
      </c>
      <c r="L35">
        <f t="shared" si="2"/>
        <v>36</v>
      </c>
      <c r="M35" t="str">
        <f t="shared" si="3"/>
        <v>maj</v>
      </c>
    </row>
    <row r="36" spans="1:13" x14ac:dyDescent="0.35">
      <c r="A36">
        <v>35</v>
      </c>
      <c r="B36" s="1">
        <v>41786</v>
      </c>
      <c r="C36" s="3">
        <f t="shared" si="0"/>
        <v>2</v>
      </c>
      <c r="D36" s="3">
        <f t="shared" si="9"/>
        <v>0</v>
      </c>
      <c r="E36">
        <f t="shared" si="7"/>
        <v>0.57999999999999996</v>
      </c>
      <c r="F36">
        <f t="shared" si="1"/>
        <v>0.57999999999999996</v>
      </c>
      <c r="G36">
        <f>600*F36</f>
        <v>348</v>
      </c>
      <c r="H36">
        <f t="shared" si="4"/>
        <v>58</v>
      </c>
      <c r="I36">
        <f t="shared" si="6"/>
        <v>58</v>
      </c>
      <c r="J36">
        <f t="shared" si="8"/>
        <v>88</v>
      </c>
      <c r="K36">
        <f>IF(OR(C36=6, C36 =7), 1, 0)</f>
        <v>0</v>
      </c>
      <c r="L36">
        <f t="shared" si="2"/>
        <v>36</v>
      </c>
      <c r="M36" t="str">
        <f t="shared" si="3"/>
        <v>maj</v>
      </c>
    </row>
    <row r="37" spans="1:13" x14ac:dyDescent="0.35">
      <c r="A37">
        <v>36</v>
      </c>
      <c r="B37" s="1">
        <v>41787</v>
      </c>
      <c r="C37" s="3">
        <f t="shared" si="0"/>
        <v>3</v>
      </c>
      <c r="D37" s="3">
        <f t="shared" si="9"/>
        <v>1</v>
      </c>
      <c r="E37">
        <f t="shared" si="7"/>
        <v>0.6</v>
      </c>
      <c r="F37">
        <f t="shared" si="1"/>
        <v>0.6</v>
      </c>
      <c r="G37">
        <f>600*F37</f>
        <v>360</v>
      </c>
      <c r="H37">
        <f t="shared" si="4"/>
        <v>58</v>
      </c>
      <c r="I37">
        <f t="shared" si="6"/>
        <v>58</v>
      </c>
      <c r="J37">
        <f t="shared" si="8"/>
        <v>110</v>
      </c>
      <c r="K37">
        <f>IF(OR(C37=6, C37 =7), 1, 0)</f>
        <v>0</v>
      </c>
      <c r="L37">
        <f t="shared" si="2"/>
        <v>36</v>
      </c>
      <c r="M37" t="str">
        <f t="shared" si="3"/>
        <v>maj</v>
      </c>
    </row>
    <row r="38" spans="1:13" x14ac:dyDescent="0.35">
      <c r="A38">
        <v>37</v>
      </c>
      <c r="B38" s="1">
        <v>41788</v>
      </c>
      <c r="C38" s="3">
        <f t="shared" si="0"/>
        <v>4</v>
      </c>
      <c r="D38" s="3">
        <f t="shared" si="9"/>
        <v>0</v>
      </c>
      <c r="E38">
        <f t="shared" si="7"/>
        <v>0.6</v>
      </c>
      <c r="F38">
        <f t="shared" si="1"/>
        <v>0.6</v>
      </c>
      <c r="G38">
        <f>600*F38</f>
        <v>360</v>
      </c>
      <c r="H38">
        <f t="shared" si="4"/>
        <v>60</v>
      </c>
      <c r="I38">
        <f t="shared" si="6"/>
        <v>58</v>
      </c>
      <c r="J38">
        <f t="shared" si="8"/>
        <v>132</v>
      </c>
      <c r="K38">
        <f>IF(OR(C38=6, C38 =7), 1, 0)</f>
        <v>0</v>
      </c>
      <c r="L38">
        <f t="shared" si="2"/>
        <v>36</v>
      </c>
      <c r="M38" t="str">
        <f t="shared" si="3"/>
        <v>maj</v>
      </c>
    </row>
    <row r="39" spans="1:13" x14ac:dyDescent="0.35">
      <c r="A39">
        <v>38</v>
      </c>
      <c r="B39" s="1">
        <v>41789</v>
      </c>
      <c r="C39" s="3">
        <f t="shared" si="0"/>
        <v>5</v>
      </c>
      <c r="D39" s="3">
        <f t="shared" si="9"/>
        <v>0</v>
      </c>
      <c r="E39">
        <f t="shared" si="7"/>
        <v>0.6</v>
      </c>
      <c r="F39">
        <f t="shared" si="1"/>
        <v>0.6</v>
      </c>
      <c r="G39">
        <f>600*F39</f>
        <v>360</v>
      </c>
      <c r="H39">
        <f t="shared" si="4"/>
        <v>60</v>
      </c>
      <c r="I39">
        <f t="shared" si="6"/>
        <v>58</v>
      </c>
      <c r="J39">
        <f t="shared" si="8"/>
        <v>154</v>
      </c>
      <c r="K39">
        <f>IF(OR(C39=6, C39 =7), 1, 0)</f>
        <v>0</v>
      </c>
      <c r="L39">
        <f t="shared" si="2"/>
        <v>36</v>
      </c>
      <c r="M39" t="str">
        <f t="shared" si="3"/>
        <v>maj</v>
      </c>
    </row>
    <row r="40" spans="1:13" x14ac:dyDescent="0.35">
      <c r="A40">
        <v>39</v>
      </c>
      <c r="B40" s="1">
        <v>41790</v>
      </c>
      <c r="C40" s="3">
        <f t="shared" si="0"/>
        <v>6</v>
      </c>
      <c r="D40" s="3">
        <f t="shared" si="9"/>
        <v>0</v>
      </c>
      <c r="E40">
        <f t="shared" si="7"/>
        <v>0.6</v>
      </c>
      <c r="F40">
        <f t="shared" si="1"/>
        <v>0.6</v>
      </c>
      <c r="G40">
        <f>600*F40</f>
        <v>360</v>
      </c>
      <c r="H40">
        <f t="shared" si="4"/>
        <v>60</v>
      </c>
      <c r="I40">
        <f t="shared" si="6"/>
        <v>58</v>
      </c>
      <c r="J40">
        <f t="shared" si="8"/>
        <v>176</v>
      </c>
      <c r="K40">
        <f>IF(OR(C40=6, C40 =7), 1, 0)</f>
        <v>1</v>
      </c>
      <c r="L40">
        <f t="shared" si="2"/>
        <v>100</v>
      </c>
      <c r="M40" t="str">
        <f t="shared" si="3"/>
        <v>maj</v>
      </c>
    </row>
    <row r="41" spans="1:13" x14ac:dyDescent="0.35">
      <c r="A41">
        <v>40</v>
      </c>
      <c r="B41" s="1">
        <v>41791</v>
      </c>
      <c r="C41" s="3">
        <f t="shared" si="0"/>
        <v>7</v>
      </c>
      <c r="D41" s="3">
        <f t="shared" si="9"/>
        <v>0</v>
      </c>
      <c r="E41">
        <f t="shared" si="7"/>
        <v>0.6</v>
      </c>
      <c r="F41">
        <f t="shared" si="1"/>
        <v>0.6</v>
      </c>
      <c r="G41">
        <f>600*F41</f>
        <v>360</v>
      </c>
      <c r="H41">
        <f t="shared" si="4"/>
        <v>60</v>
      </c>
      <c r="I41">
        <f t="shared" si="6"/>
        <v>58</v>
      </c>
      <c r="J41">
        <f t="shared" si="8"/>
        <v>134</v>
      </c>
      <c r="K41">
        <f>IF(OR(C41=6, C41 =7), 1, 0)</f>
        <v>1</v>
      </c>
      <c r="L41">
        <f t="shared" si="2"/>
        <v>100</v>
      </c>
      <c r="M41" t="str">
        <f t="shared" si="3"/>
        <v>czerwiec</v>
      </c>
    </row>
    <row r="42" spans="1:13" x14ac:dyDescent="0.35">
      <c r="A42">
        <v>41</v>
      </c>
      <c r="B42" s="1">
        <v>41792</v>
      </c>
      <c r="C42" s="3">
        <f t="shared" si="0"/>
        <v>1</v>
      </c>
      <c r="D42" s="3">
        <f t="shared" si="9"/>
        <v>0</v>
      </c>
      <c r="E42">
        <f t="shared" si="7"/>
        <v>0.6</v>
      </c>
      <c r="F42">
        <f t="shared" si="1"/>
        <v>0.6</v>
      </c>
      <c r="G42">
        <f>600*F42</f>
        <v>360</v>
      </c>
      <c r="H42">
        <f t="shared" si="4"/>
        <v>60</v>
      </c>
      <c r="I42">
        <f t="shared" si="6"/>
        <v>58</v>
      </c>
      <c r="J42">
        <f t="shared" si="8"/>
        <v>92</v>
      </c>
      <c r="K42">
        <f>IF(OR(C42=6, C42 =7), 1, 0)</f>
        <v>0</v>
      </c>
      <c r="L42">
        <f t="shared" si="2"/>
        <v>36</v>
      </c>
      <c r="M42" t="str">
        <f t="shared" si="3"/>
        <v>czerwiec</v>
      </c>
    </row>
    <row r="43" spans="1:13" x14ac:dyDescent="0.35">
      <c r="A43">
        <v>42</v>
      </c>
      <c r="B43" s="1">
        <v>41793</v>
      </c>
      <c r="C43" s="3">
        <f t="shared" si="0"/>
        <v>2</v>
      </c>
      <c r="D43" s="3">
        <f t="shared" si="9"/>
        <v>0</v>
      </c>
      <c r="E43">
        <f t="shared" si="7"/>
        <v>0.6</v>
      </c>
      <c r="F43">
        <f t="shared" si="1"/>
        <v>0.6</v>
      </c>
      <c r="G43">
        <f>600*F43</f>
        <v>360</v>
      </c>
      <c r="H43">
        <f t="shared" si="4"/>
        <v>60</v>
      </c>
      <c r="I43">
        <f t="shared" si="6"/>
        <v>60</v>
      </c>
      <c r="J43">
        <f t="shared" si="8"/>
        <v>116</v>
      </c>
      <c r="K43">
        <f>IF(OR(C43=6, C43 =7), 1, 0)</f>
        <v>0</v>
      </c>
      <c r="L43">
        <f t="shared" si="2"/>
        <v>36</v>
      </c>
      <c r="M43" t="str">
        <f t="shared" si="3"/>
        <v>czerwiec</v>
      </c>
    </row>
    <row r="44" spans="1:13" x14ac:dyDescent="0.35">
      <c r="A44">
        <v>43</v>
      </c>
      <c r="B44" s="1">
        <v>41794</v>
      </c>
      <c r="C44" s="3">
        <f t="shared" si="0"/>
        <v>3</v>
      </c>
      <c r="D44" s="3">
        <f t="shared" si="9"/>
        <v>1</v>
      </c>
      <c r="E44">
        <f t="shared" si="7"/>
        <v>0.62</v>
      </c>
      <c r="F44">
        <f t="shared" si="1"/>
        <v>0.62</v>
      </c>
      <c r="G44">
        <f>600*F44</f>
        <v>372</v>
      </c>
      <c r="H44">
        <f t="shared" si="4"/>
        <v>60</v>
      </c>
      <c r="I44">
        <f t="shared" si="6"/>
        <v>60</v>
      </c>
      <c r="J44">
        <f t="shared" si="8"/>
        <v>140</v>
      </c>
      <c r="K44">
        <f>IF(OR(C44=6, C44 =7), 1, 0)</f>
        <v>0</v>
      </c>
      <c r="L44">
        <f t="shared" si="2"/>
        <v>36</v>
      </c>
      <c r="M44" t="str">
        <f t="shared" si="3"/>
        <v>czerwiec</v>
      </c>
    </row>
    <row r="45" spans="1:13" x14ac:dyDescent="0.35">
      <c r="A45">
        <v>44</v>
      </c>
      <c r="B45" s="1">
        <v>41795</v>
      </c>
      <c r="C45" s="3">
        <f t="shared" si="0"/>
        <v>4</v>
      </c>
      <c r="D45" s="3">
        <f t="shared" si="9"/>
        <v>0</v>
      </c>
      <c r="E45">
        <f t="shared" si="7"/>
        <v>0.62</v>
      </c>
      <c r="F45">
        <f t="shared" si="1"/>
        <v>0.62</v>
      </c>
      <c r="G45">
        <f>600*F45</f>
        <v>372</v>
      </c>
      <c r="H45">
        <f t="shared" si="4"/>
        <v>62</v>
      </c>
      <c r="I45">
        <f t="shared" si="6"/>
        <v>60</v>
      </c>
      <c r="J45">
        <f t="shared" si="8"/>
        <v>164</v>
      </c>
      <c r="K45">
        <f>IF(OR(C45=6, C45 =7), 1, 0)</f>
        <v>0</v>
      </c>
      <c r="L45">
        <f t="shared" si="2"/>
        <v>36</v>
      </c>
      <c r="M45" t="str">
        <f t="shared" si="3"/>
        <v>czerwiec</v>
      </c>
    </row>
    <row r="46" spans="1:13" x14ac:dyDescent="0.35">
      <c r="A46">
        <v>45</v>
      </c>
      <c r="B46" s="1">
        <v>41796</v>
      </c>
      <c r="C46" s="3">
        <f t="shared" si="0"/>
        <v>5</v>
      </c>
      <c r="D46" s="3">
        <f t="shared" si="9"/>
        <v>0</v>
      </c>
      <c r="E46">
        <f t="shared" si="7"/>
        <v>0.62</v>
      </c>
      <c r="F46">
        <f t="shared" si="1"/>
        <v>0.62</v>
      </c>
      <c r="G46">
        <f>600*F46</f>
        <v>372</v>
      </c>
      <c r="H46">
        <f t="shared" si="4"/>
        <v>62</v>
      </c>
      <c r="I46">
        <f t="shared" si="6"/>
        <v>60</v>
      </c>
      <c r="J46">
        <f t="shared" si="8"/>
        <v>188</v>
      </c>
      <c r="K46">
        <f>IF(OR(C46=6, C46 =7), 1, 0)</f>
        <v>0</v>
      </c>
      <c r="L46">
        <f t="shared" si="2"/>
        <v>36</v>
      </c>
      <c r="M46" t="str">
        <f t="shared" si="3"/>
        <v>czerwiec</v>
      </c>
    </row>
    <row r="47" spans="1:13" x14ac:dyDescent="0.35">
      <c r="A47">
        <v>46</v>
      </c>
      <c r="B47" s="1">
        <v>41797</v>
      </c>
      <c r="C47" s="3">
        <f t="shared" si="0"/>
        <v>6</v>
      </c>
      <c r="D47" s="3">
        <f t="shared" si="9"/>
        <v>0</v>
      </c>
      <c r="E47">
        <f t="shared" si="7"/>
        <v>0.62</v>
      </c>
      <c r="F47">
        <f t="shared" si="1"/>
        <v>0.62</v>
      </c>
      <c r="G47">
        <f>600*F47</f>
        <v>372</v>
      </c>
      <c r="H47">
        <f t="shared" si="4"/>
        <v>62</v>
      </c>
      <c r="I47">
        <f t="shared" si="6"/>
        <v>60</v>
      </c>
      <c r="J47">
        <f t="shared" si="8"/>
        <v>212</v>
      </c>
      <c r="K47">
        <f>IF(OR(C47=6, C47 =7), 1, 0)</f>
        <v>1</v>
      </c>
      <c r="L47">
        <f t="shared" si="2"/>
        <v>100</v>
      </c>
      <c r="M47" t="str">
        <f t="shared" si="3"/>
        <v>czerwiec</v>
      </c>
    </row>
    <row r="48" spans="1:13" x14ac:dyDescent="0.35">
      <c r="A48">
        <v>47</v>
      </c>
      <c r="B48" s="1">
        <v>41798</v>
      </c>
      <c r="C48" s="3">
        <f t="shared" si="0"/>
        <v>7</v>
      </c>
      <c r="D48" s="3">
        <f t="shared" si="9"/>
        <v>0</v>
      </c>
      <c r="E48">
        <f t="shared" si="7"/>
        <v>0.62</v>
      </c>
      <c r="F48">
        <f t="shared" si="1"/>
        <v>0.62</v>
      </c>
      <c r="G48">
        <f>600*F48</f>
        <v>372</v>
      </c>
      <c r="H48">
        <f t="shared" si="4"/>
        <v>62</v>
      </c>
      <c r="I48">
        <f t="shared" si="6"/>
        <v>60</v>
      </c>
      <c r="J48">
        <f t="shared" si="8"/>
        <v>172</v>
      </c>
      <c r="K48">
        <f>IF(OR(C48=6, C48 =7), 1, 0)</f>
        <v>1</v>
      </c>
      <c r="L48">
        <f t="shared" si="2"/>
        <v>100</v>
      </c>
      <c r="M48" t="str">
        <f t="shared" si="3"/>
        <v>czerwiec</v>
      </c>
    </row>
    <row r="49" spans="1:13" x14ac:dyDescent="0.35">
      <c r="A49">
        <v>48</v>
      </c>
      <c r="B49" s="1">
        <v>41799</v>
      </c>
      <c r="C49" s="3">
        <f t="shared" si="0"/>
        <v>1</v>
      </c>
      <c r="D49" s="3">
        <f t="shared" si="9"/>
        <v>0</v>
      </c>
      <c r="E49">
        <f t="shared" si="7"/>
        <v>0.62</v>
      </c>
      <c r="F49">
        <f t="shared" si="1"/>
        <v>0.62</v>
      </c>
      <c r="G49">
        <f>600*F49</f>
        <v>372</v>
      </c>
      <c r="H49">
        <f t="shared" si="4"/>
        <v>62</v>
      </c>
      <c r="I49">
        <f t="shared" si="6"/>
        <v>60</v>
      </c>
      <c r="J49">
        <f t="shared" si="8"/>
        <v>132</v>
      </c>
      <c r="K49">
        <f>IF(OR(C49=6, C49 =7), 1, 0)</f>
        <v>0</v>
      </c>
      <c r="L49">
        <f t="shared" si="2"/>
        <v>36</v>
      </c>
      <c r="M49" t="str">
        <f t="shared" si="3"/>
        <v>czerwiec</v>
      </c>
    </row>
    <row r="50" spans="1:13" x14ac:dyDescent="0.35">
      <c r="A50">
        <v>49</v>
      </c>
      <c r="B50" s="1">
        <v>41800</v>
      </c>
      <c r="C50" s="3">
        <f t="shared" si="0"/>
        <v>2</v>
      </c>
      <c r="D50" s="3">
        <f t="shared" si="9"/>
        <v>0</v>
      </c>
      <c r="E50">
        <f t="shared" si="7"/>
        <v>0.62</v>
      </c>
      <c r="F50">
        <f t="shared" si="1"/>
        <v>0.62</v>
      </c>
      <c r="G50">
        <f>600*F50</f>
        <v>372</v>
      </c>
      <c r="H50">
        <f t="shared" si="4"/>
        <v>62</v>
      </c>
      <c r="I50">
        <f t="shared" si="6"/>
        <v>62</v>
      </c>
      <c r="J50">
        <f t="shared" si="8"/>
        <v>158</v>
      </c>
      <c r="K50">
        <f>IF(OR(C50=6, C50 =7), 1, 0)</f>
        <v>0</v>
      </c>
      <c r="L50">
        <f t="shared" si="2"/>
        <v>36</v>
      </c>
      <c r="M50" t="str">
        <f t="shared" si="3"/>
        <v>czerwiec</v>
      </c>
    </row>
    <row r="51" spans="1:13" x14ac:dyDescent="0.35">
      <c r="A51">
        <v>50</v>
      </c>
      <c r="B51" s="1">
        <v>41801</v>
      </c>
      <c r="C51" s="3">
        <f t="shared" si="0"/>
        <v>3</v>
      </c>
      <c r="D51" s="3">
        <f t="shared" si="9"/>
        <v>1</v>
      </c>
      <c r="E51">
        <f t="shared" si="7"/>
        <v>0.64</v>
      </c>
      <c r="F51">
        <f t="shared" si="1"/>
        <v>0.64</v>
      </c>
      <c r="G51">
        <f>600*F51</f>
        <v>384</v>
      </c>
      <c r="H51">
        <f t="shared" si="4"/>
        <v>62</v>
      </c>
      <c r="I51">
        <f t="shared" si="6"/>
        <v>62</v>
      </c>
      <c r="J51">
        <f t="shared" si="8"/>
        <v>184</v>
      </c>
      <c r="K51">
        <f>IF(OR(C51=6, C51 =7), 1, 0)</f>
        <v>0</v>
      </c>
      <c r="L51">
        <f t="shared" si="2"/>
        <v>36</v>
      </c>
      <c r="M51" t="str">
        <f t="shared" si="3"/>
        <v>czerwiec</v>
      </c>
    </row>
    <row r="52" spans="1:13" x14ac:dyDescent="0.35">
      <c r="A52">
        <v>51</v>
      </c>
      <c r="B52" s="1">
        <v>41802</v>
      </c>
      <c r="C52" s="3">
        <f t="shared" si="0"/>
        <v>4</v>
      </c>
      <c r="D52" s="3">
        <f t="shared" si="9"/>
        <v>0</v>
      </c>
      <c r="E52">
        <f t="shared" si="7"/>
        <v>0.64</v>
      </c>
      <c r="F52">
        <f t="shared" si="1"/>
        <v>0.64</v>
      </c>
      <c r="G52">
        <f>600*F52</f>
        <v>384</v>
      </c>
      <c r="H52">
        <f t="shared" si="4"/>
        <v>64</v>
      </c>
      <c r="I52">
        <f t="shared" si="6"/>
        <v>62</v>
      </c>
      <c r="J52">
        <f t="shared" si="8"/>
        <v>210</v>
      </c>
      <c r="K52">
        <f>IF(OR(C52=6, C52 =7), 1, 0)</f>
        <v>0</v>
      </c>
      <c r="L52">
        <f t="shared" si="2"/>
        <v>36</v>
      </c>
      <c r="M52" t="str">
        <f t="shared" si="3"/>
        <v>czerwiec</v>
      </c>
    </row>
    <row r="53" spans="1:13" x14ac:dyDescent="0.35">
      <c r="A53">
        <v>52</v>
      </c>
      <c r="B53" s="1">
        <v>41803</v>
      </c>
      <c r="C53" s="3">
        <f t="shared" si="0"/>
        <v>5</v>
      </c>
      <c r="D53" s="3">
        <f t="shared" si="9"/>
        <v>0</v>
      </c>
      <c r="E53">
        <f t="shared" si="7"/>
        <v>0.64</v>
      </c>
      <c r="F53">
        <f t="shared" si="1"/>
        <v>0.64</v>
      </c>
      <c r="G53">
        <f>600*F53</f>
        <v>384</v>
      </c>
      <c r="H53">
        <f t="shared" si="4"/>
        <v>64</v>
      </c>
      <c r="I53">
        <f t="shared" si="6"/>
        <v>62</v>
      </c>
      <c r="J53">
        <f t="shared" si="8"/>
        <v>236</v>
      </c>
      <c r="K53">
        <f>IF(OR(C53=6, C53 =7), 1, 0)</f>
        <v>0</v>
      </c>
      <c r="L53">
        <f t="shared" si="2"/>
        <v>36</v>
      </c>
      <c r="M53" t="str">
        <f t="shared" si="3"/>
        <v>czerwiec</v>
      </c>
    </row>
    <row r="54" spans="1:13" x14ac:dyDescent="0.35">
      <c r="A54">
        <v>53</v>
      </c>
      <c r="B54" s="1">
        <v>41804</v>
      </c>
      <c r="C54" s="3">
        <f t="shared" si="0"/>
        <v>6</v>
      </c>
      <c r="D54" s="3">
        <f t="shared" si="9"/>
        <v>0</v>
      </c>
      <c r="E54">
        <f t="shared" si="7"/>
        <v>0.64</v>
      </c>
      <c r="F54">
        <f t="shared" si="1"/>
        <v>0.64</v>
      </c>
      <c r="G54">
        <f>600*F54</f>
        <v>384</v>
      </c>
      <c r="H54">
        <f t="shared" si="4"/>
        <v>64</v>
      </c>
      <c r="I54">
        <f t="shared" si="6"/>
        <v>62</v>
      </c>
      <c r="J54">
        <f t="shared" si="8"/>
        <v>262</v>
      </c>
      <c r="K54">
        <f>IF(OR(C54=6, C54 =7), 1, 0)</f>
        <v>1</v>
      </c>
      <c r="L54">
        <f t="shared" si="2"/>
        <v>100</v>
      </c>
      <c r="M54" t="str">
        <f t="shared" si="3"/>
        <v>czerwiec</v>
      </c>
    </row>
    <row r="55" spans="1:13" x14ac:dyDescent="0.35">
      <c r="A55">
        <v>54</v>
      </c>
      <c r="B55" s="1">
        <v>41805</v>
      </c>
      <c r="C55" s="3">
        <f t="shared" si="0"/>
        <v>7</v>
      </c>
      <c r="D55" s="3">
        <f t="shared" si="9"/>
        <v>0</v>
      </c>
      <c r="E55">
        <f t="shared" si="7"/>
        <v>0.64</v>
      </c>
      <c r="F55">
        <f t="shared" si="1"/>
        <v>0.64</v>
      </c>
      <c r="G55">
        <f>600*F55</f>
        <v>384</v>
      </c>
      <c r="H55">
        <f t="shared" si="4"/>
        <v>64</v>
      </c>
      <c r="I55">
        <f t="shared" si="6"/>
        <v>62</v>
      </c>
      <c r="J55">
        <f t="shared" si="8"/>
        <v>224</v>
      </c>
      <c r="K55">
        <f>IF(OR(C55=6, C55 =7), 1, 0)</f>
        <v>1</v>
      </c>
      <c r="L55">
        <f t="shared" si="2"/>
        <v>100</v>
      </c>
      <c r="M55" t="str">
        <f t="shared" si="3"/>
        <v>czerwiec</v>
      </c>
    </row>
    <row r="56" spans="1:13" x14ac:dyDescent="0.35">
      <c r="A56">
        <v>55</v>
      </c>
      <c r="B56" s="1">
        <v>41806</v>
      </c>
      <c r="C56" s="3">
        <f t="shared" si="0"/>
        <v>1</v>
      </c>
      <c r="D56" s="3">
        <f t="shared" si="9"/>
        <v>0</v>
      </c>
      <c r="E56">
        <f t="shared" si="7"/>
        <v>0.64</v>
      </c>
      <c r="F56">
        <f t="shared" si="1"/>
        <v>0.64</v>
      </c>
      <c r="G56">
        <f>600*F56</f>
        <v>384</v>
      </c>
      <c r="H56">
        <f t="shared" si="4"/>
        <v>64</v>
      </c>
      <c r="I56">
        <f t="shared" si="6"/>
        <v>62</v>
      </c>
      <c r="J56">
        <f t="shared" si="8"/>
        <v>186</v>
      </c>
      <c r="K56">
        <f>IF(OR(C56=6, C56 =7), 1, 0)</f>
        <v>0</v>
      </c>
      <c r="L56">
        <f t="shared" si="2"/>
        <v>36</v>
      </c>
      <c r="M56" t="str">
        <f t="shared" si="3"/>
        <v>czerwiec</v>
      </c>
    </row>
    <row r="57" spans="1:13" x14ac:dyDescent="0.35">
      <c r="A57">
        <v>56</v>
      </c>
      <c r="B57" s="1">
        <v>41807</v>
      </c>
      <c r="C57" s="3">
        <f t="shared" si="0"/>
        <v>2</v>
      </c>
      <c r="D57" s="3">
        <f t="shared" si="9"/>
        <v>0</v>
      </c>
      <c r="E57">
        <f t="shared" si="7"/>
        <v>0.64</v>
      </c>
      <c r="F57">
        <f t="shared" si="1"/>
        <v>0.64</v>
      </c>
      <c r="G57">
        <f>600*F57</f>
        <v>384</v>
      </c>
      <c r="H57">
        <f t="shared" si="4"/>
        <v>64</v>
      </c>
      <c r="I57">
        <f t="shared" si="6"/>
        <v>64</v>
      </c>
      <c r="J57">
        <f t="shared" si="8"/>
        <v>214</v>
      </c>
      <c r="K57">
        <f>IF(OR(C57=6, C57 =7), 1, 0)</f>
        <v>0</v>
      </c>
      <c r="L57">
        <f t="shared" si="2"/>
        <v>36</v>
      </c>
      <c r="M57" t="str">
        <f t="shared" si="3"/>
        <v>czerwiec</v>
      </c>
    </row>
    <row r="58" spans="1:13" x14ac:dyDescent="0.35">
      <c r="A58">
        <v>57</v>
      </c>
      <c r="B58" s="1">
        <v>41808</v>
      </c>
      <c r="C58" s="3">
        <f t="shared" si="0"/>
        <v>3</v>
      </c>
      <c r="D58" s="3">
        <f t="shared" si="9"/>
        <v>1</v>
      </c>
      <c r="E58">
        <f t="shared" si="7"/>
        <v>0.67</v>
      </c>
      <c r="F58">
        <f t="shared" si="1"/>
        <v>0.67</v>
      </c>
      <c r="G58">
        <f>600*F58</f>
        <v>402</v>
      </c>
      <c r="H58">
        <f t="shared" si="4"/>
        <v>64</v>
      </c>
      <c r="I58">
        <f t="shared" si="6"/>
        <v>64</v>
      </c>
      <c r="J58">
        <f t="shared" si="8"/>
        <v>242</v>
      </c>
      <c r="K58">
        <f>IF(OR(C58=6, C58 =7), 1, 0)</f>
        <v>0</v>
      </c>
      <c r="L58">
        <f t="shared" si="2"/>
        <v>36</v>
      </c>
      <c r="M58" t="str">
        <f t="shared" si="3"/>
        <v>czerwiec</v>
      </c>
    </row>
    <row r="59" spans="1:13" x14ac:dyDescent="0.35">
      <c r="A59">
        <v>58</v>
      </c>
      <c r="B59" s="1">
        <v>41809</v>
      </c>
      <c r="C59" s="3">
        <f t="shared" si="0"/>
        <v>4</v>
      </c>
      <c r="D59" s="3">
        <f t="shared" si="9"/>
        <v>0</v>
      </c>
      <c r="E59">
        <f t="shared" si="7"/>
        <v>0.67</v>
      </c>
      <c r="F59">
        <f t="shared" si="1"/>
        <v>0.67</v>
      </c>
      <c r="G59">
        <f>600*F59</f>
        <v>402</v>
      </c>
      <c r="H59">
        <f t="shared" si="4"/>
        <v>67</v>
      </c>
      <c r="I59">
        <f t="shared" si="6"/>
        <v>64</v>
      </c>
      <c r="J59">
        <f t="shared" si="8"/>
        <v>270</v>
      </c>
      <c r="K59">
        <f>IF(OR(C59=6, C59 =7), 1, 0)</f>
        <v>0</v>
      </c>
      <c r="L59">
        <f t="shared" si="2"/>
        <v>36</v>
      </c>
      <c r="M59" t="str">
        <f t="shared" si="3"/>
        <v>czerwiec</v>
      </c>
    </row>
    <row r="60" spans="1:13" x14ac:dyDescent="0.35">
      <c r="A60">
        <v>59</v>
      </c>
      <c r="B60" s="1">
        <v>41810</v>
      </c>
      <c r="C60" s="3">
        <f t="shared" si="0"/>
        <v>5</v>
      </c>
      <c r="D60" s="3">
        <f t="shared" si="9"/>
        <v>0</v>
      </c>
      <c r="E60">
        <f t="shared" si="7"/>
        <v>0.67</v>
      </c>
      <c r="F60">
        <f t="shared" si="1"/>
        <v>0.67</v>
      </c>
      <c r="G60">
        <f>600*F60</f>
        <v>402</v>
      </c>
      <c r="H60">
        <f t="shared" si="4"/>
        <v>67</v>
      </c>
      <c r="I60">
        <f t="shared" si="6"/>
        <v>64</v>
      </c>
      <c r="J60">
        <f t="shared" si="8"/>
        <v>298</v>
      </c>
      <c r="K60">
        <f>IF(OR(C60=6, C60 =7), 1, 0)</f>
        <v>0</v>
      </c>
      <c r="L60">
        <f t="shared" si="2"/>
        <v>36</v>
      </c>
      <c r="M60" t="str">
        <f t="shared" si="3"/>
        <v>czerwiec</v>
      </c>
    </row>
    <row r="61" spans="1:13" x14ac:dyDescent="0.35">
      <c r="A61">
        <v>60</v>
      </c>
      <c r="B61" s="1">
        <v>41811</v>
      </c>
      <c r="C61" s="3">
        <f t="shared" si="0"/>
        <v>6</v>
      </c>
      <c r="D61" s="3">
        <f t="shared" si="9"/>
        <v>0</v>
      </c>
      <c r="E61">
        <f t="shared" si="7"/>
        <v>0.67</v>
      </c>
      <c r="F61">
        <f t="shared" si="1"/>
        <v>0.67</v>
      </c>
      <c r="G61">
        <f>600*F61</f>
        <v>402</v>
      </c>
      <c r="H61">
        <f t="shared" si="4"/>
        <v>67</v>
      </c>
      <c r="I61">
        <f t="shared" si="6"/>
        <v>64</v>
      </c>
      <c r="J61">
        <f t="shared" si="8"/>
        <v>326</v>
      </c>
      <c r="K61">
        <f>IF(OR(C61=6, C61 =7), 1, 0)</f>
        <v>1</v>
      </c>
      <c r="L61">
        <f t="shared" si="2"/>
        <v>100</v>
      </c>
      <c r="M61" t="str">
        <f t="shared" si="3"/>
        <v>czerwiec</v>
      </c>
    </row>
    <row r="62" spans="1:13" x14ac:dyDescent="0.35">
      <c r="A62">
        <v>61</v>
      </c>
      <c r="B62" s="1">
        <v>41812</v>
      </c>
      <c r="C62" s="3">
        <f t="shared" si="0"/>
        <v>7</v>
      </c>
      <c r="D62" s="3">
        <f t="shared" si="9"/>
        <v>0</v>
      </c>
      <c r="E62">
        <f t="shared" si="7"/>
        <v>0.67</v>
      </c>
      <c r="F62">
        <f t="shared" si="1"/>
        <v>0.67</v>
      </c>
      <c r="G62">
        <f>600*F62</f>
        <v>402</v>
      </c>
      <c r="H62">
        <f t="shared" si="4"/>
        <v>67</v>
      </c>
      <c r="I62">
        <f t="shared" si="6"/>
        <v>64</v>
      </c>
      <c r="J62">
        <f t="shared" si="8"/>
        <v>290</v>
      </c>
      <c r="K62">
        <f>IF(OR(C62=6, C62 =7), 1, 0)</f>
        <v>1</v>
      </c>
      <c r="L62">
        <f t="shared" si="2"/>
        <v>100</v>
      </c>
      <c r="M62" t="str">
        <f t="shared" si="3"/>
        <v>czerwiec</v>
      </c>
    </row>
    <row r="63" spans="1:13" x14ac:dyDescent="0.35">
      <c r="A63">
        <v>62</v>
      </c>
      <c r="B63" s="1">
        <v>41813</v>
      </c>
      <c r="C63" s="3">
        <f t="shared" si="0"/>
        <v>1</v>
      </c>
      <c r="D63" s="3">
        <f t="shared" si="9"/>
        <v>0</v>
      </c>
      <c r="E63">
        <f t="shared" si="7"/>
        <v>0.67</v>
      </c>
      <c r="F63">
        <f t="shared" si="1"/>
        <v>0.67</v>
      </c>
      <c r="G63">
        <f>600*F63</f>
        <v>402</v>
      </c>
      <c r="H63">
        <f t="shared" si="4"/>
        <v>67</v>
      </c>
      <c r="I63">
        <f t="shared" si="6"/>
        <v>64</v>
      </c>
      <c r="J63">
        <f t="shared" si="8"/>
        <v>254</v>
      </c>
      <c r="K63">
        <f>IF(OR(C63=6, C63 =7), 1, 0)</f>
        <v>0</v>
      </c>
      <c r="L63">
        <f t="shared" si="2"/>
        <v>36</v>
      </c>
      <c r="M63" t="str">
        <f t="shared" si="3"/>
        <v>czerwiec</v>
      </c>
    </row>
    <row r="64" spans="1:13" x14ac:dyDescent="0.35">
      <c r="A64">
        <v>63</v>
      </c>
      <c r="B64" s="1">
        <v>41814</v>
      </c>
      <c r="C64" s="3">
        <f t="shared" si="0"/>
        <v>2</v>
      </c>
      <c r="D64" s="3">
        <f t="shared" si="9"/>
        <v>0</v>
      </c>
      <c r="E64">
        <f t="shared" si="7"/>
        <v>0.67</v>
      </c>
      <c r="F64">
        <f t="shared" si="1"/>
        <v>0.67</v>
      </c>
      <c r="G64">
        <f>600*F64</f>
        <v>402</v>
      </c>
      <c r="H64">
        <f t="shared" si="4"/>
        <v>67</v>
      </c>
      <c r="I64">
        <f t="shared" si="6"/>
        <v>67</v>
      </c>
      <c r="J64">
        <f t="shared" si="8"/>
        <v>285</v>
      </c>
      <c r="K64">
        <f>IF(OR(C64=6, C64 =7), 1, 0)</f>
        <v>0</v>
      </c>
      <c r="L64">
        <f t="shared" si="2"/>
        <v>36</v>
      </c>
      <c r="M64" t="str">
        <f t="shared" si="3"/>
        <v>czerwiec</v>
      </c>
    </row>
    <row r="65" spans="1:13" x14ac:dyDescent="0.35">
      <c r="A65">
        <v>64</v>
      </c>
      <c r="B65" s="1">
        <v>41815</v>
      </c>
      <c r="C65" s="3">
        <f t="shared" si="0"/>
        <v>3</v>
      </c>
      <c r="D65" s="3">
        <f t="shared" si="9"/>
        <v>1</v>
      </c>
      <c r="E65">
        <f>ROUND(IF(D65, E64*0.9, E64), 2)</f>
        <v>0.6</v>
      </c>
      <c r="F65">
        <f t="shared" si="1"/>
        <v>0.6</v>
      </c>
      <c r="G65">
        <f>600*F65</f>
        <v>360</v>
      </c>
      <c r="H65">
        <f t="shared" si="4"/>
        <v>67</v>
      </c>
      <c r="I65">
        <f t="shared" si="6"/>
        <v>67</v>
      </c>
      <c r="J65">
        <f t="shared" si="8"/>
        <v>316</v>
      </c>
      <c r="K65">
        <f>IF(OR(C65=6, C65 =7), 1, 0)</f>
        <v>0</v>
      </c>
      <c r="L65">
        <f t="shared" si="2"/>
        <v>36</v>
      </c>
      <c r="M65" t="str">
        <f t="shared" si="3"/>
        <v>czerwiec</v>
      </c>
    </row>
    <row r="66" spans="1:13" x14ac:dyDescent="0.35">
      <c r="A66">
        <v>65</v>
      </c>
      <c r="B66" s="1">
        <v>41816</v>
      </c>
      <c r="C66" s="3">
        <f t="shared" si="0"/>
        <v>4</v>
      </c>
      <c r="D66" s="3">
        <f t="shared" si="9"/>
        <v>0</v>
      </c>
      <c r="E66">
        <f t="shared" ref="E66:E129" si="10">ROUND(IF(D66, E65*0.9, E65), 2)</f>
        <v>0.6</v>
      </c>
      <c r="F66">
        <f t="shared" si="1"/>
        <v>0.6</v>
      </c>
      <c r="G66">
        <f>600*F66</f>
        <v>360</v>
      </c>
      <c r="H66">
        <f t="shared" si="4"/>
        <v>60</v>
      </c>
      <c r="I66">
        <f t="shared" si="6"/>
        <v>67</v>
      </c>
      <c r="J66">
        <f t="shared" si="8"/>
        <v>347</v>
      </c>
      <c r="K66">
        <f>IF(OR(C66=6, C66 =7), 1, 0)</f>
        <v>0</v>
      </c>
      <c r="L66">
        <f t="shared" si="2"/>
        <v>36</v>
      </c>
      <c r="M66" t="str">
        <f t="shared" si="3"/>
        <v>czerwiec</v>
      </c>
    </row>
    <row r="67" spans="1:13" x14ac:dyDescent="0.35">
      <c r="A67">
        <v>66</v>
      </c>
      <c r="B67" s="1">
        <v>41817</v>
      </c>
      <c r="C67" s="3">
        <f t="shared" ref="C67:C130" si="11">WEEKDAY(B67,2)</f>
        <v>5</v>
      </c>
      <c r="D67" s="3">
        <f t="shared" si="9"/>
        <v>0</v>
      </c>
      <c r="E67">
        <f t="shared" si="10"/>
        <v>0.6</v>
      </c>
      <c r="F67">
        <f t="shared" ref="F67:F130" si="12">ROUND(E67, 2)</f>
        <v>0.6</v>
      </c>
      <c r="G67">
        <f>600*F67</f>
        <v>360</v>
      </c>
      <c r="H67">
        <f t="shared" si="4"/>
        <v>60</v>
      </c>
      <c r="I67">
        <f t="shared" si="6"/>
        <v>67</v>
      </c>
      <c r="J67">
        <f t="shared" si="8"/>
        <v>378</v>
      </c>
      <c r="K67">
        <f>IF(OR(C67=6, C67 =7), 1, 0)</f>
        <v>0</v>
      </c>
      <c r="L67">
        <f t="shared" ref="L67:L130" si="13">IF(K67, IF(J67-100 &lt; 0, J67, 100),IF(J67-36 &lt; 0, J67, 36))</f>
        <v>36</v>
      </c>
      <c r="M67" t="str">
        <f t="shared" ref="M67:M130" si="14">TEXT(B67, "mmmm")</f>
        <v>czerwiec</v>
      </c>
    </row>
    <row r="68" spans="1:13" x14ac:dyDescent="0.35">
      <c r="A68">
        <v>67</v>
      </c>
      <c r="B68" s="1">
        <v>41818</v>
      </c>
      <c r="C68" s="3">
        <f t="shared" si="11"/>
        <v>6</v>
      </c>
      <c r="D68" s="3">
        <f t="shared" si="9"/>
        <v>0</v>
      </c>
      <c r="E68">
        <f t="shared" si="10"/>
        <v>0.6</v>
      </c>
      <c r="F68">
        <f t="shared" si="12"/>
        <v>0.6</v>
      </c>
      <c r="G68">
        <f>600*F68</f>
        <v>360</v>
      </c>
      <c r="H68">
        <f t="shared" ref="H68:H131" si="15">G67/6</f>
        <v>60</v>
      </c>
      <c r="I68">
        <f t="shared" si="6"/>
        <v>67</v>
      </c>
      <c r="J68">
        <f t="shared" si="8"/>
        <v>409</v>
      </c>
      <c r="K68">
        <f>IF(OR(C68=6, C68 =7), 1, 0)</f>
        <v>1</v>
      </c>
      <c r="L68">
        <f t="shared" si="13"/>
        <v>100</v>
      </c>
      <c r="M68" t="str">
        <f t="shared" si="14"/>
        <v>czerwiec</v>
      </c>
    </row>
    <row r="69" spans="1:13" x14ac:dyDescent="0.35">
      <c r="A69">
        <v>68</v>
      </c>
      <c r="B69" s="1">
        <v>41819</v>
      </c>
      <c r="C69" s="3">
        <f t="shared" si="11"/>
        <v>7</v>
      </c>
      <c r="D69" s="3">
        <f t="shared" si="9"/>
        <v>0</v>
      </c>
      <c r="E69">
        <f t="shared" si="10"/>
        <v>0.6</v>
      </c>
      <c r="F69">
        <f t="shared" si="12"/>
        <v>0.6</v>
      </c>
      <c r="G69">
        <f>600*F69</f>
        <v>360</v>
      </c>
      <c r="H69">
        <f t="shared" si="15"/>
        <v>60</v>
      </c>
      <c r="I69">
        <f t="shared" si="6"/>
        <v>67</v>
      </c>
      <c r="J69">
        <f t="shared" si="8"/>
        <v>376</v>
      </c>
      <c r="K69">
        <f>IF(OR(C69=6, C69 =7), 1, 0)</f>
        <v>1</v>
      </c>
      <c r="L69">
        <f t="shared" si="13"/>
        <v>100</v>
      </c>
      <c r="M69" t="str">
        <f t="shared" si="14"/>
        <v>czerwiec</v>
      </c>
    </row>
    <row r="70" spans="1:13" x14ac:dyDescent="0.35">
      <c r="A70">
        <v>69</v>
      </c>
      <c r="B70" s="1">
        <v>41820</v>
      </c>
      <c r="C70" s="3">
        <f t="shared" si="11"/>
        <v>1</v>
      </c>
      <c r="D70" s="3">
        <f t="shared" si="9"/>
        <v>0</v>
      </c>
      <c r="E70">
        <f t="shared" si="10"/>
        <v>0.6</v>
      </c>
      <c r="F70">
        <f t="shared" si="12"/>
        <v>0.6</v>
      </c>
      <c r="G70">
        <f>600*F70</f>
        <v>360</v>
      </c>
      <c r="H70">
        <f t="shared" si="15"/>
        <v>60</v>
      </c>
      <c r="I70">
        <f t="shared" si="6"/>
        <v>67</v>
      </c>
      <c r="J70">
        <f t="shared" si="8"/>
        <v>343</v>
      </c>
      <c r="K70">
        <f>IF(OR(C70=6, C70 =7), 1, 0)</f>
        <v>0</v>
      </c>
      <c r="L70">
        <f t="shared" si="13"/>
        <v>36</v>
      </c>
      <c r="M70" t="str">
        <f t="shared" si="14"/>
        <v>czerwiec</v>
      </c>
    </row>
    <row r="71" spans="1:13" x14ac:dyDescent="0.35">
      <c r="A71">
        <v>70</v>
      </c>
      <c r="B71" s="1">
        <v>41821</v>
      </c>
      <c r="C71" s="3">
        <f t="shared" si="11"/>
        <v>2</v>
      </c>
      <c r="D71" s="3">
        <f t="shared" si="9"/>
        <v>0</v>
      </c>
      <c r="E71">
        <f t="shared" si="10"/>
        <v>0.6</v>
      </c>
      <c r="F71">
        <f t="shared" si="12"/>
        <v>0.6</v>
      </c>
      <c r="G71">
        <f>600*F71</f>
        <v>360</v>
      </c>
      <c r="H71">
        <f t="shared" si="15"/>
        <v>60</v>
      </c>
      <c r="I71">
        <f t="shared" si="6"/>
        <v>60</v>
      </c>
      <c r="J71">
        <f t="shared" si="8"/>
        <v>367</v>
      </c>
      <c r="K71">
        <f>IF(OR(C71=6, C71 =7), 1, 0)</f>
        <v>0</v>
      </c>
      <c r="L71">
        <f t="shared" si="13"/>
        <v>36</v>
      </c>
      <c r="M71" t="str">
        <f t="shared" si="14"/>
        <v>lipiec</v>
      </c>
    </row>
    <row r="72" spans="1:13" x14ac:dyDescent="0.35">
      <c r="A72">
        <v>71</v>
      </c>
      <c r="B72" s="1">
        <v>41822</v>
      </c>
      <c r="C72" s="3">
        <f t="shared" si="11"/>
        <v>3</v>
      </c>
      <c r="D72" s="3">
        <f t="shared" si="9"/>
        <v>1</v>
      </c>
      <c r="E72">
        <f t="shared" si="10"/>
        <v>0.54</v>
      </c>
      <c r="F72">
        <f t="shared" si="12"/>
        <v>0.54</v>
      </c>
      <c r="G72">
        <f>600*F72</f>
        <v>324</v>
      </c>
      <c r="H72">
        <f t="shared" si="15"/>
        <v>60</v>
      </c>
      <c r="I72">
        <f t="shared" si="6"/>
        <v>60</v>
      </c>
      <c r="J72">
        <f t="shared" si="8"/>
        <v>391</v>
      </c>
      <c r="K72">
        <f>IF(OR(C72=6, C72 =7), 1, 0)</f>
        <v>0</v>
      </c>
      <c r="L72">
        <f t="shared" si="13"/>
        <v>36</v>
      </c>
      <c r="M72" t="str">
        <f t="shared" si="14"/>
        <v>lipiec</v>
      </c>
    </row>
    <row r="73" spans="1:13" x14ac:dyDescent="0.35">
      <c r="A73">
        <v>72</v>
      </c>
      <c r="B73" s="1">
        <v>41823</v>
      </c>
      <c r="C73" s="3">
        <f t="shared" si="11"/>
        <v>4</v>
      </c>
      <c r="D73" s="3">
        <f t="shared" si="9"/>
        <v>0</v>
      </c>
      <c r="E73">
        <f t="shared" si="10"/>
        <v>0.54</v>
      </c>
      <c r="F73">
        <f t="shared" si="12"/>
        <v>0.54</v>
      </c>
      <c r="G73">
        <f>600*F73</f>
        <v>324</v>
      </c>
      <c r="H73">
        <f t="shared" si="15"/>
        <v>54</v>
      </c>
      <c r="I73">
        <f t="shared" ref="I73:I136" si="16">H68</f>
        <v>60</v>
      </c>
      <c r="J73">
        <f t="shared" si="8"/>
        <v>415</v>
      </c>
      <c r="K73">
        <f>IF(OR(C73=6, C73 =7), 1, 0)</f>
        <v>0</v>
      </c>
      <c r="L73">
        <f t="shared" si="13"/>
        <v>36</v>
      </c>
      <c r="M73" t="str">
        <f t="shared" si="14"/>
        <v>lipiec</v>
      </c>
    </row>
    <row r="74" spans="1:13" x14ac:dyDescent="0.35">
      <c r="A74">
        <v>73</v>
      </c>
      <c r="B74" s="1">
        <v>41824</v>
      </c>
      <c r="C74" s="3">
        <f t="shared" si="11"/>
        <v>5</v>
      </c>
      <c r="D74" s="3">
        <f t="shared" si="9"/>
        <v>0</v>
      </c>
      <c r="E74">
        <f t="shared" si="10"/>
        <v>0.54</v>
      </c>
      <c r="F74">
        <f t="shared" si="12"/>
        <v>0.54</v>
      </c>
      <c r="G74">
        <f>600*F74</f>
        <v>324</v>
      </c>
      <c r="H74">
        <f t="shared" si="15"/>
        <v>54</v>
      </c>
      <c r="I74">
        <f t="shared" si="16"/>
        <v>60</v>
      </c>
      <c r="J74">
        <f t="shared" ref="J74:J137" si="17">I74+J73-L73</f>
        <v>439</v>
      </c>
      <c r="K74">
        <f>IF(OR(C74=6, C74 =7), 1, 0)</f>
        <v>0</v>
      </c>
      <c r="L74">
        <f t="shared" si="13"/>
        <v>36</v>
      </c>
      <c r="M74" t="str">
        <f t="shared" si="14"/>
        <v>lipiec</v>
      </c>
    </row>
    <row r="75" spans="1:13" x14ac:dyDescent="0.35">
      <c r="A75">
        <v>74</v>
      </c>
      <c r="B75" s="1">
        <v>41825</v>
      </c>
      <c r="C75" s="3">
        <f t="shared" si="11"/>
        <v>6</v>
      </c>
      <c r="D75" s="3">
        <f t="shared" ref="D75:D138" si="18">IF(D68 = 1, 1, 0)</f>
        <v>0</v>
      </c>
      <c r="E75">
        <f t="shared" si="10"/>
        <v>0.54</v>
      </c>
      <c r="F75">
        <f t="shared" si="12"/>
        <v>0.54</v>
      </c>
      <c r="G75">
        <f>600*F75</f>
        <v>324</v>
      </c>
      <c r="H75">
        <f t="shared" si="15"/>
        <v>54</v>
      </c>
      <c r="I75">
        <f t="shared" si="16"/>
        <v>60</v>
      </c>
      <c r="J75">
        <f t="shared" si="17"/>
        <v>463</v>
      </c>
      <c r="K75">
        <f>IF(OR(C75=6, C75 =7), 1, 0)</f>
        <v>1</v>
      </c>
      <c r="L75">
        <f t="shared" si="13"/>
        <v>100</v>
      </c>
      <c r="M75" t="str">
        <f t="shared" si="14"/>
        <v>lipiec</v>
      </c>
    </row>
    <row r="76" spans="1:13" x14ac:dyDescent="0.35">
      <c r="A76">
        <v>75</v>
      </c>
      <c r="B76" s="1">
        <v>41826</v>
      </c>
      <c r="C76" s="3">
        <f t="shared" si="11"/>
        <v>7</v>
      </c>
      <c r="D76" s="3">
        <f t="shared" si="18"/>
        <v>0</v>
      </c>
      <c r="E76">
        <f t="shared" si="10"/>
        <v>0.54</v>
      </c>
      <c r="F76">
        <f t="shared" si="12"/>
        <v>0.54</v>
      </c>
      <c r="G76">
        <f>600*F76</f>
        <v>324</v>
      </c>
      <c r="H76">
        <f t="shared" si="15"/>
        <v>54</v>
      </c>
      <c r="I76">
        <f t="shared" si="16"/>
        <v>60</v>
      </c>
      <c r="J76">
        <f t="shared" si="17"/>
        <v>423</v>
      </c>
      <c r="K76">
        <f>IF(OR(C76=6, C76 =7), 1, 0)</f>
        <v>1</v>
      </c>
      <c r="L76">
        <f t="shared" si="13"/>
        <v>100</v>
      </c>
      <c r="M76" t="str">
        <f t="shared" si="14"/>
        <v>lipiec</v>
      </c>
    </row>
    <row r="77" spans="1:13" x14ac:dyDescent="0.35">
      <c r="A77">
        <v>76</v>
      </c>
      <c r="B77" s="1">
        <v>41827</v>
      </c>
      <c r="C77" s="3">
        <f t="shared" si="11"/>
        <v>1</v>
      </c>
      <c r="D77" s="3">
        <f t="shared" si="18"/>
        <v>0</v>
      </c>
      <c r="E77">
        <f t="shared" si="10"/>
        <v>0.54</v>
      </c>
      <c r="F77">
        <f t="shared" si="12"/>
        <v>0.54</v>
      </c>
      <c r="G77">
        <f>600*F77</f>
        <v>324</v>
      </c>
      <c r="H77">
        <f t="shared" si="15"/>
        <v>54</v>
      </c>
      <c r="I77">
        <f t="shared" si="16"/>
        <v>60</v>
      </c>
      <c r="J77">
        <f t="shared" si="17"/>
        <v>383</v>
      </c>
      <c r="K77">
        <f>IF(OR(C77=6, C77 =7), 1, 0)</f>
        <v>0</v>
      </c>
      <c r="L77">
        <f t="shared" si="13"/>
        <v>36</v>
      </c>
      <c r="M77" t="str">
        <f t="shared" si="14"/>
        <v>lipiec</v>
      </c>
    </row>
    <row r="78" spans="1:13" x14ac:dyDescent="0.35">
      <c r="A78">
        <v>77</v>
      </c>
      <c r="B78" s="1">
        <v>41828</v>
      </c>
      <c r="C78" s="3">
        <f t="shared" si="11"/>
        <v>2</v>
      </c>
      <c r="D78" s="3">
        <f t="shared" si="18"/>
        <v>0</v>
      </c>
      <c r="E78">
        <f t="shared" si="10"/>
        <v>0.54</v>
      </c>
      <c r="F78">
        <f t="shared" si="12"/>
        <v>0.54</v>
      </c>
      <c r="G78">
        <f>600*F78</f>
        <v>324</v>
      </c>
      <c r="H78">
        <f t="shared" si="15"/>
        <v>54</v>
      </c>
      <c r="I78">
        <f t="shared" si="16"/>
        <v>54</v>
      </c>
      <c r="J78">
        <f t="shared" si="17"/>
        <v>401</v>
      </c>
      <c r="K78">
        <f>IF(OR(C78=6, C78 =7), 1, 0)</f>
        <v>0</v>
      </c>
      <c r="L78">
        <f t="shared" si="13"/>
        <v>36</v>
      </c>
      <c r="M78" t="str">
        <f t="shared" si="14"/>
        <v>lipiec</v>
      </c>
    </row>
    <row r="79" spans="1:13" x14ac:dyDescent="0.35">
      <c r="A79">
        <v>78</v>
      </c>
      <c r="B79" s="1">
        <v>41829</v>
      </c>
      <c r="C79" s="3">
        <f t="shared" si="11"/>
        <v>3</v>
      </c>
      <c r="D79" s="3">
        <f t="shared" si="18"/>
        <v>1</v>
      </c>
      <c r="E79">
        <f t="shared" si="10"/>
        <v>0.49</v>
      </c>
      <c r="F79">
        <f t="shared" si="12"/>
        <v>0.49</v>
      </c>
      <c r="G79">
        <f>600*F79</f>
        <v>294</v>
      </c>
      <c r="H79">
        <f t="shared" si="15"/>
        <v>54</v>
      </c>
      <c r="I79">
        <f t="shared" si="16"/>
        <v>54</v>
      </c>
      <c r="J79">
        <f t="shared" si="17"/>
        <v>419</v>
      </c>
      <c r="K79">
        <f>IF(OR(C79=6, C79 =7), 1, 0)</f>
        <v>0</v>
      </c>
      <c r="L79">
        <f t="shared" si="13"/>
        <v>36</v>
      </c>
      <c r="M79" t="str">
        <f t="shared" si="14"/>
        <v>lipiec</v>
      </c>
    </row>
    <row r="80" spans="1:13" x14ac:dyDescent="0.35">
      <c r="A80">
        <v>79</v>
      </c>
      <c r="B80" s="1">
        <v>41830</v>
      </c>
      <c r="C80" s="3">
        <f t="shared" si="11"/>
        <v>4</v>
      </c>
      <c r="D80" s="3">
        <f t="shared" si="18"/>
        <v>0</v>
      </c>
      <c r="E80">
        <f t="shared" si="10"/>
        <v>0.49</v>
      </c>
      <c r="F80">
        <f t="shared" si="12"/>
        <v>0.49</v>
      </c>
      <c r="G80">
        <f>600*F80</f>
        <v>294</v>
      </c>
      <c r="H80">
        <f t="shared" si="15"/>
        <v>49</v>
      </c>
      <c r="I80">
        <f t="shared" si="16"/>
        <v>54</v>
      </c>
      <c r="J80">
        <f t="shared" si="17"/>
        <v>437</v>
      </c>
      <c r="K80">
        <f>IF(OR(C80=6, C80 =7), 1, 0)</f>
        <v>0</v>
      </c>
      <c r="L80">
        <f t="shared" si="13"/>
        <v>36</v>
      </c>
      <c r="M80" t="str">
        <f t="shared" si="14"/>
        <v>lipiec</v>
      </c>
    </row>
    <row r="81" spans="1:13" x14ac:dyDescent="0.35">
      <c r="A81">
        <v>80</v>
      </c>
      <c r="B81" s="1">
        <v>41831</v>
      </c>
      <c r="C81" s="3">
        <f t="shared" si="11"/>
        <v>5</v>
      </c>
      <c r="D81" s="3">
        <f t="shared" si="18"/>
        <v>0</v>
      </c>
      <c r="E81">
        <f t="shared" si="10"/>
        <v>0.49</v>
      </c>
      <c r="F81">
        <f t="shared" si="12"/>
        <v>0.49</v>
      </c>
      <c r="G81">
        <f>600*F81</f>
        <v>294</v>
      </c>
      <c r="H81">
        <f t="shared" si="15"/>
        <v>49</v>
      </c>
      <c r="I81">
        <f t="shared" si="16"/>
        <v>54</v>
      </c>
      <c r="J81">
        <f t="shared" si="17"/>
        <v>455</v>
      </c>
      <c r="K81">
        <f>IF(OR(C81=6, C81 =7), 1, 0)</f>
        <v>0</v>
      </c>
      <c r="L81">
        <f t="shared" si="13"/>
        <v>36</v>
      </c>
      <c r="M81" t="str">
        <f t="shared" si="14"/>
        <v>lipiec</v>
      </c>
    </row>
    <row r="82" spans="1:13" x14ac:dyDescent="0.35">
      <c r="A82">
        <v>81</v>
      </c>
      <c r="B82" s="1">
        <v>41832</v>
      </c>
      <c r="C82" s="3">
        <f t="shared" si="11"/>
        <v>6</v>
      </c>
      <c r="D82" s="3">
        <f t="shared" si="18"/>
        <v>0</v>
      </c>
      <c r="E82">
        <f t="shared" si="10"/>
        <v>0.49</v>
      </c>
      <c r="F82">
        <f t="shared" si="12"/>
        <v>0.49</v>
      </c>
      <c r="G82">
        <f>600*F82</f>
        <v>294</v>
      </c>
      <c r="H82">
        <f t="shared" si="15"/>
        <v>49</v>
      </c>
      <c r="I82">
        <f t="shared" si="16"/>
        <v>54</v>
      </c>
      <c r="J82">
        <f t="shared" si="17"/>
        <v>473</v>
      </c>
      <c r="K82">
        <f>IF(OR(C82=6, C82 =7), 1, 0)</f>
        <v>1</v>
      </c>
      <c r="L82">
        <f t="shared" si="13"/>
        <v>100</v>
      </c>
      <c r="M82" t="str">
        <f t="shared" si="14"/>
        <v>lipiec</v>
      </c>
    </row>
    <row r="83" spans="1:13" x14ac:dyDescent="0.35">
      <c r="A83">
        <v>82</v>
      </c>
      <c r="B83" s="1">
        <v>41833</v>
      </c>
      <c r="C83" s="3">
        <f t="shared" si="11"/>
        <v>7</v>
      </c>
      <c r="D83" s="3">
        <f t="shared" si="18"/>
        <v>0</v>
      </c>
      <c r="E83">
        <f t="shared" si="10"/>
        <v>0.49</v>
      </c>
      <c r="F83">
        <f t="shared" si="12"/>
        <v>0.49</v>
      </c>
      <c r="G83">
        <f>600*F83</f>
        <v>294</v>
      </c>
      <c r="H83">
        <f t="shared" si="15"/>
        <v>49</v>
      </c>
      <c r="I83">
        <f t="shared" si="16"/>
        <v>54</v>
      </c>
      <c r="J83">
        <f t="shared" si="17"/>
        <v>427</v>
      </c>
      <c r="K83">
        <f>IF(OR(C83=6, C83 =7), 1, 0)</f>
        <v>1</v>
      </c>
      <c r="L83">
        <f t="shared" si="13"/>
        <v>100</v>
      </c>
      <c r="M83" t="str">
        <f t="shared" si="14"/>
        <v>lipiec</v>
      </c>
    </row>
    <row r="84" spans="1:13" x14ac:dyDescent="0.35">
      <c r="A84">
        <v>83</v>
      </c>
      <c r="B84" s="1">
        <v>41834</v>
      </c>
      <c r="C84" s="3">
        <f t="shared" si="11"/>
        <v>1</v>
      </c>
      <c r="D84" s="3">
        <f t="shared" si="18"/>
        <v>0</v>
      </c>
      <c r="E84">
        <f t="shared" si="10"/>
        <v>0.49</v>
      </c>
      <c r="F84">
        <f t="shared" si="12"/>
        <v>0.49</v>
      </c>
      <c r="G84">
        <f>600*F84</f>
        <v>294</v>
      </c>
      <c r="H84">
        <f t="shared" si="15"/>
        <v>49</v>
      </c>
      <c r="I84">
        <f t="shared" si="16"/>
        <v>54</v>
      </c>
      <c r="J84">
        <f t="shared" si="17"/>
        <v>381</v>
      </c>
      <c r="K84">
        <f>IF(OR(C84=6, C84 =7), 1, 0)</f>
        <v>0</v>
      </c>
      <c r="L84">
        <f t="shared" si="13"/>
        <v>36</v>
      </c>
      <c r="M84" t="str">
        <f t="shared" si="14"/>
        <v>lipiec</v>
      </c>
    </row>
    <row r="85" spans="1:13" x14ac:dyDescent="0.35">
      <c r="A85">
        <v>84</v>
      </c>
      <c r="B85" s="1">
        <v>41835</v>
      </c>
      <c r="C85" s="3">
        <f t="shared" si="11"/>
        <v>2</v>
      </c>
      <c r="D85" s="3">
        <f t="shared" si="18"/>
        <v>0</v>
      </c>
      <c r="E85">
        <f t="shared" si="10"/>
        <v>0.49</v>
      </c>
      <c r="F85">
        <f t="shared" si="12"/>
        <v>0.49</v>
      </c>
      <c r="G85">
        <f>600*F85</f>
        <v>294</v>
      </c>
      <c r="H85">
        <f t="shared" si="15"/>
        <v>49</v>
      </c>
      <c r="I85">
        <f t="shared" si="16"/>
        <v>49</v>
      </c>
      <c r="J85">
        <f t="shared" si="17"/>
        <v>394</v>
      </c>
      <c r="K85">
        <f>IF(OR(C85=6, C85 =7), 1, 0)</f>
        <v>0</v>
      </c>
      <c r="L85">
        <f t="shared" si="13"/>
        <v>36</v>
      </c>
      <c r="M85" t="str">
        <f t="shared" si="14"/>
        <v>lipiec</v>
      </c>
    </row>
    <row r="86" spans="1:13" x14ac:dyDescent="0.35">
      <c r="A86">
        <v>85</v>
      </c>
      <c r="B86" s="1">
        <v>41836</v>
      </c>
      <c r="C86" s="3">
        <f t="shared" si="11"/>
        <v>3</v>
      </c>
      <c r="D86" s="3">
        <f t="shared" si="18"/>
        <v>1</v>
      </c>
      <c r="E86">
        <f t="shared" si="10"/>
        <v>0.44</v>
      </c>
      <c r="F86">
        <f t="shared" si="12"/>
        <v>0.44</v>
      </c>
      <c r="G86">
        <f>600*F86</f>
        <v>264</v>
      </c>
      <c r="H86">
        <f t="shared" si="15"/>
        <v>49</v>
      </c>
      <c r="I86">
        <f t="shared" si="16"/>
        <v>49</v>
      </c>
      <c r="J86">
        <f t="shared" si="17"/>
        <v>407</v>
      </c>
      <c r="K86">
        <f>IF(OR(C86=6, C86 =7), 1, 0)</f>
        <v>0</v>
      </c>
      <c r="L86">
        <f t="shared" si="13"/>
        <v>36</v>
      </c>
      <c r="M86" t="str">
        <f t="shared" si="14"/>
        <v>lipiec</v>
      </c>
    </row>
    <row r="87" spans="1:13" x14ac:dyDescent="0.35">
      <c r="A87">
        <v>86</v>
      </c>
      <c r="B87" s="1">
        <v>41837</v>
      </c>
      <c r="C87" s="3">
        <f t="shared" si="11"/>
        <v>4</v>
      </c>
      <c r="D87" s="3">
        <f t="shared" si="18"/>
        <v>0</v>
      </c>
      <c r="E87">
        <f t="shared" si="10"/>
        <v>0.44</v>
      </c>
      <c r="F87">
        <f t="shared" si="12"/>
        <v>0.44</v>
      </c>
      <c r="G87">
        <f>600*F87</f>
        <v>264</v>
      </c>
      <c r="H87">
        <f t="shared" si="15"/>
        <v>44</v>
      </c>
      <c r="I87">
        <f t="shared" si="16"/>
        <v>49</v>
      </c>
      <c r="J87">
        <f t="shared" si="17"/>
        <v>420</v>
      </c>
      <c r="K87">
        <f>IF(OR(C87=6, C87 =7), 1, 0)</f>
        <v>0</v>
      </c>
      <c r="L87">
        <f t="shared" si="13"/>
        <v>36</v>
      </c>
      <c r="M87" t="str">
        <f t="shared" si="14"/>
        <v>lipiec</v>
      </c>
    </row>
    <row r="88" spans="1:13" x14ac:dyDescent="0.35">
      <c r="A88">
        <v>87</v>
      </c>
      <c r="B88" s="1">
        <v>41838</v>
      </c>
      <c r="C88" s="3">
        <f t="shared" si="11"/>
        <v>5</v>
      </c>
      <c r="D88" s="3">
        <f t="shared" si="18"/>
        <v>0</v>
      </c>
      <c r="E88">
        <f t="shared" si="10"/>
        <v>0.44</v>
      </c>
      <c r="F88">
        <f t="shared" si="12"/>
        <v>0.44</v>
      </c>
      <c r="G88">
        <f>600*F88</f>
        <v>264</v>
      </c>
      <c r="H88">
        <f t="shared" si="15"/>
        <v>44</v>
      </c>
      <c r="I88">
        <f t="shared" si="16"/>
        <v>49</v>
      </c>
      <c r="J88">
        <f t="shared" si="17"/>
        <v>433</v>
      </c>
      <c r="K88">
        <f>IF(OR(C88=6, C88 =7), 1, 0)</f>
        <v>0</v>
      </c>
      <c r="L88">
        <f t="shared" si="13"/>
        <v>36</v>
      </c>
      <c r="M88" t="str">
        <f t="shared" si="14"/>
        <v>lipiec</v>
      </c>
    </row>
    <row r="89" spans="1:13" x14ac:dyDescent="0.35">
      <c r="A89">
        <v>88</v>
      </c>
      <c r="B89" s="1">
        <v>41839</v>
      </c>
      <c r="C89" s="3">
        <f t="shared" si="11"/>
        <v>6</v>
      </c>
      <c r="D89" s="3">
        <f t="shared" si="18"/>
        <v>0</v>
      </c>
      <c r="E89">
        <f t="shared" si="10"/>
        <v>0.44</v>
      </c>
      <c r="F89">
        <f t="shared" si="12"/>
        <v>0.44</v>
      </c>
      <c r="G89">
        <f>600*F89</f>
        <v>264</v>
      </c>
      <c r="H89">
        <f t="shared" si="15"/>
        <v>44</v>
      </c>
      <c r="I89">
        <f t="shared" si="16"/>
        <v>49</v>
      </c>
      <c r="J89">
        <f t="shared" si="17"/>
        <v>446</v>
      </c>
      <c r="K89">
        <f>IF(OR(C89=6, C89 =7), 1, 0)</f>
        <v>1</v>
      </c>
      <c r="L89">
        <f t="shared" si="13"/>
        <v>100</v>
      </c>
      <c r="M89" t="str">
        <f t="shared" si="14"/>
        <v>lipiec</v>
      </c>
    </row>
    <row r="90" spans="1:13" x14ac:dyDescent="0.35">
      <c r="A90">
        <v>89</v>
      </c>
      <c r="B90" s="1">
        <v>41840</v>
      </c>
      <c r="C90" s="3">
        <f t="shared" si="11"/>
        <v>7</v>
      </c>
      <c r="D90" s="3">
        <f t="shared" si="18"/>
        <v>0</v>
      </c>
      <c r="E90">
        <f t="shared" si="10"/>
        <v>0.44</v>
      </c>
      <c r="F90">
        <f t="shared" si="12"/>
        <v>0.44</v>
      </c>
      <c r="G90">
        <f>600*F90</f>
        <v>264</v>
      </c>
      <c r="H90">
        <f t="shared" si="15"/>
        <v>44</v>
      </c>
      <c r="I90">
        <f t="shared" si="16"/>
        <v>49</v>
      </c>
      <c r="J90">
        <f t="shared" si="17"/>
        <v>395</v>
      </c>
      <c r="K90">
        <f>IF(OR(C90=6, C90 =7), 1, 0)</f>
        <v>1</v>
      </c>
      <c r="L90">
        <f t="shared" si="13"/>
        <v>100</v>
      </c>
      <c r="M90" t="str">
        <f t="shared" si="14"/>
        <v>lipiec</v>
      </c>
    </row>
    <row r="91" spans="1:13" x14ac:dyDescent="0.35">
      <c r="A91">
        <v>90</v>
      </c>
      <c r="B91" s="1">
        <v>41841</v>
      </c>
      <c r="C91" s="3">
        <f t="shared" si="11"/>
        <v>1</v>
      </c>
      <c r="D91" s="3">
        <f t="shared" si="18"/>
        <v>0</v>
      </c>
      <c r="E91">
        <f t="shared" si="10"/>
        <v>0.44</v>
      </c>
      <c r="F91">
        <f t="shared" si="12"/>
        <v>0.44</v>
      </c>
      <c r="G91">
        <f>600*F91</f>
        <v>264</v>
      </c>
      <c r="H91">
        <f t="shared" si="15"/>
        <v>44</v>
      </c>
      <c r="I91">
        <f t="shared" si="16"/>
        <v>49</v>
      </c>
      <c r="J91">
        <f t="shared" si="17"/>
        <v>344</v>
      </c>
      <c r="K91">
        <f>IF(OR(C91=6, C91 =7), 1, 0)</f>
        <v>0</v>
      </c>
      <c r="L91">
        <f t="shared" si="13"/>
        <v>36</v>
      </c>
      <c r="M91" t="str">
        <f t="shared" si="14"/>
        <v>lipiec</v>
      </c>
    </row>
    <row r="92" spans="1:13" x14ac:dyDescent="0.35">
      <c r="A92">
        <v>91</v>
      </c>
      <c r="B92" s="1">
        <v>41842</v>
      </c>
      <c r="C92" s="3">
        <f t="shared" si="11"/>
        <v>2</v>
      </c>
      <c r="D92" s="3">
        <f t="shared" si="18"/>
        <v>0</v>
      </c>
      <c r="E92">
        <f t="shared" si="10"/>
        <v>0.44</v>
      </c>
      <c r="F92">
        <f t="shared" si="12"/>
        <v>0.44</v>
      </c>
      <c r="G92">
        <f>600*F92</f>
        <v>264</v>
      </c>
      <c r="H92">
        <f t="shared" si="15"/>
        <v>44</v>
      </c>
      <c r="I92">
        <f t="shared" si="16"/>
        <v>44</v>
      </c>
      <c r="J92">
        <f t="shared" si="17"/>
        <v>352</v>
      </c>
      <c r="K92">
        <f>IF(OR(C92=6, C92 =7), 1, 0)</f>
        <v>0</v>
      </c>
      <c r="L92">
        <f t="shared" si="13"/>
        <v>36</v>
      </c>
      <c r="M92" t="str">
        <f t="shared" si="14"/>
        <v>lipiec</v>
      </c>
    </row>
    <row r="93" spans="1:13" x14ac:dyDescent="0.35">
      <c r="A93">
        <v>92</v>
      </c>
      <c r="B93" s="1">
        <v>41843</v>
      </c>
      <c r="C93" s="3">
        <f t="shared" si="11"/>
        <v>3</v>
      </c>
      <c r="D93" s="3">
        <f t="shared" si="18"/>
        <v>1</v>
      </c>
      <c r="E93">
        <f t="shared" si="10"/>
        <v>0.4</v>
      </c>
      <c r="F93">
        <f t="shared" si="12"/>
        <v>0.4</v>
      </c>
      <c r="G93">
        <f>600*F93</f>
        <v>240</v>
      </c>
      <c r="H93">
        <f t="shared" si="15"/>
        <v>44</v>
      </c>
      <c r="I93">
        <f t="shared" si="16"/>
        <v>44</v>
      </c>
      <c r="J93">
        <f t="shared" si="17"/>
        <v>360</v>
      </c>
      <c r="K93">
        <f>IF(OR(C93=6, C93 =7), 1, 0)</f>
        <v>0</v>
      </c>
      <c r="L93">
        <f t="shared" si="13"/>
        <v>36</v>
      </c>
      <c r="M93" t="str">
        <f t="shared" si="14"/>
        <v>lipiec</v>
      </c>
    </row>
    <row r="94" spans="1:13" x14ac:dyDescent="0.35">
      <c r="A94">
        <v>93</v>
      </c>
      <c r="B94" s="1">
        <v>41844</v>
      </c>
      <c r="C94" s="3">
        <f t="shared" si="11"/>
        <v>4</v>
      </c>
      <c r="D94" s="3">
        <f t="shared" si="18"/>
        <v>0</v>
      </c>
      <c r="E94">
        <f t="shared" si="10"/>
        <v>0.4</v>
      </c>
      <c r="F94">
        <f t="shared" si="12"/>
        <v>0.4</v>
      </c>
      <c r="G94">
        <f>600*F94</f>
        <v>240</v>
      </c>
      <c r="H94">
        <f t="shared" si="15"/>
        <v>40</v>
      </c>
      <c r="I94">
        <f t="shared" si="16"/>
        <v>44</v>
      </c>
      <c r="J94">
        <f t="shared" si="17"/>
        <v>368</v>
      </c>
      <c r="K94">
        <f>IF(OR(C94=6, C94 =7), 1, 0)</f>
        <v>0</v>
      </c>
      <c r="L94">
        <f t="shared" si="13"/>
        <v>36</v>
      </c>
      <c r="M94" t="str">
        <f t="shared" si="14"/>
        <v>lipiec</v>
      </c>
    </row>
    <row r="95" spans="1:13" x14ac:dyDescent="0.35">
      <c r="A95">
        <v>94</v>
      </c>
      <c r="B95" s="1">
        <v>41845</v>
      </c>
      <c r="C95" s="3">
        <f t="shared" si="11"/>
        <v>5</v>
      </c>
      <c r="D95" s="3">
        <f t="shared" si="18"/>
        <v>0</v>
      </c>
      <c r="E95">
        <f t="shared" si="10"/>
        <v>0.4</v>
      </c>
      <c r="F95">
        <f t="shared" si="12"/>
        <v>0.4</v>
      </c>
      <c r="G95">
        <f>600*F95</f>
        <v>240</v>
      </c>
      <c r="H95">
        <f t="shared" si="15"/>
        <v>40</v>
      </c>
      <c r="I95">
        <f t="shared" si="16"/>
        <v>44</v>
      </c>
      <c r="J95">
        <f t="shared" si="17"/>
        <v>376</v>
      </c>
      <c r="K95">
        <f>IF(OR(C95=6, C95 =7), 1, 0)</f>
        <v>0</v>
      </c>
      <c r="L95">
        <f t="shared" si="13"/>
        <v>36</v>
      </c>
      <c r="M95" t="str">
        <f t="shared" si="14"/>
        <v>lipiec</v>
      </c>
    </row>
    <row r="96" spans="1:13" x14ac:dyDescent="0.35">
      <c r="A96">
        <v>95</v>
      </c>
      <c r="B96" s="1">
        <v>41846</v>
      </c>
      <c r="C96" s="3">
        <f t="shared" si="11"/>
        <v>6</v>
      </c>
      <c r="D96" s="3">
        <f t="shared" si="18"/>
        <v>0</v>
      </c>
      <c r="E96">
        <f t="shared" si="10"/>
        <v>0.4</v>
      </c>
      <c r="F96">
        <f t="shared" si="12"/>
        <v>0.4</v>
      </c>
      <c r="G96">
        <f>600*F96</f>
        <v>240</v>
      </c>
      <c r="H96">
        <f t="shared" si="15"/>
        <v>40</v>
      </c>
      <c r="I96">
        <f t="shared" si="16"/>
        <v>44</v>
      </c>
      <c r="J96">
        <f t="shared" si="17"/>
        <v>384</v>
      </c>
      <c r="K96">
        <f>IF(OR(C96=6, C96 =7), 1, 0)</f>
        <v>1</v>
      </c>
      <c r="L96">
        <f t="shared" si="13"/>
        <v>100</v>
      </c>
      <c r="M96" t="str">
        <f t="shared" si="14"/>
        <v>lipiec</v>
      </c>
    </row>
    <row r="97" spans="1:13" x14ac:dyDescent="0.35">
      <c r="A97">
        <v>96</v>
      </c>
      <c r="B97" s="1">
        <v>41847</v>
      </c>
      <c r="C97" s="3">
        <f t="shared" si="11"/>
        <v>7</v>
      </c>
      <c r="D97" s="3">
        <f t="shared" si="18"/>
        <v>0</v>
      </c>
      <c r="E97">
        <f t="shared" si="10"/>
        <v>0.4</v>
      </c>
      <c r="F97">
        <f t="shared" si="12"/>
        <v>0.4</v>
      </c>
      <c r="G97">
        <f>600*F97</f>
        <v>240</v>
      </c>
      <c r="H97">
        <f t="shared" si="15"/>
        <v>40</v>
      </c>
      <c r="I97">
        <f t="shared" si="16"/>
        <v>44</v>
      </c>
      <c r="J97">
        <f t="shared" si="17"/>
        <v>328</v>
      </c>
      <c r="K97">
        <f>IF(OR(C97=6, C97 =7), 1, 0)</f>
        <v>1</v>
      </c>
      <c r="L97">
        <f t="shared" si="13"/>
        <v>100</v>
      </c>
      <c r="M97" t="str">
        <f t="shared" si="14"/>
        <v>lipiec</v>
      </c>
    </row>
    <row r="98" spans="1:13" x14ac:dyDescent="0.35">
      <c r="A98">
        <v>97</v>
      </c>
      <c r="B98" s="1">
        <v>41848</v>
      </c>
      <c r="C98" s="3">
        <f t="shared" si="11"/>
        <v>1</v>
      </c>
      <c r="D98" s="3">
        <f t="shared" si="18"/>
        <v>0</v>
      </c>
      <c r="E98">
        <f t="shared" si="10"/>
        <v>0.4</v>
      </c>
      <c r="F98">
        <f t="shared" si="12"/>
        <v>0.4</v>
      </c>
      <c r="G98">
        <f>600*F98</f>
        <v>240</v>
      </c>
      <c r="H98">
        <f t="shared" si="15"/>
        <v>40</v>
      </c>
      <c r="I98">
        <f t="shared" si="16"/>
        <v>44</v>
      </c>
      <c r="J98">
        <f t="shared" si="17"/>
        <v>272</v>
      </c>
      <c r="K98">
        <f>IF(OR(C98=6, C98 =7), 1, 0)</f>
        <v>0</v>
      </c>
      <c r="L98">
        <f t="shared" si="13"/>
        <v>36</v>
      </c>
      <c r="M98" t="str">
        <f t="shared" si="14"/>
        <v>lipiec</v>
      </c>
    </row>
    <row r="99" spans="1:13" x14ac:dyDescent="0.35">
      <c r="A99">
        <v>98</v>
      </c>
      <c r="B99" s="1">
        <v>41849</v>
      </c>
      <c r="C99" s="3">
        <f t="shared" si="11"/>
        <v>2</v>
      </c>
      <c r="D99" s="3">
        <f t="shared" si="18"/>
        <v>0</v>
      </c>
      <c r="E99">
        <f t="shared" si="10"/>
        <v>0.4</v>
      </c>
      <c r="F99">
        <f t="shared" si="12"/>
        <v>0.4</v>
      </c>
      <c r="G99">
        <f>600*F99</f>
        <v>240</v>
      </c>
      <c r="H99">
        <f t="shared" si="15"/>
        <v>40</v>
      </c>
      <c r="I99">
        <f t="shared" si="16"/>
        <v>40</v>
      </c>
      <c r="J99">
        <f t="shared" si="17"/>
        <v>276</v>
      </c>
      <c r="K99">
        <f>IF(OR(C99=6, C99 =7), 1, 0)</f>
        <v>0</v>
      </c>
      <c r="L99">
        <f t="shared" si="13"/>
        <v>36</v>
      </c>
      <c r="M99" t="str">
        <f t="shared" si="14"/>
        <v>lipiec</v>
      </c>
    </row>
    <row r="100" spans="1:13" x14ac:dyDescent="0.35">
      <c r="A100">
        <v>99</v>
      </c>
      <c r="B100" s="1">
        <v>41850</v>
      </c>
      <c r="C100" s="3">
        <f t="shared" si="11"/>
        <v>3</v>
      </c>
      <c r="D100" s="3">
        <f t="shared" si="18"/>
        <v>1</v>
      </c>
      <c r="E100">
        <f t="shared" si="10"/>
        <v>0.36</v>
      </c>
      <c r="F100">
        <f t="shared" si="12"/>
        <v>0.36</v>
      </c>
      <c r="G100">
        <f>600*F100</f>
        <v>216</v>
      </c>
      <c r="H100">
        <f t="shared" si="15"/>
        <v>40</v>
      </c>
      <c r="I100">
        <f t="shared" si="16"/>
        <v>40</v>
      </c>
      <c r="J100">
        <f t="shared" si="17"/>
        <v>280</v>
      </c>
      <c r="K100">
        <f>IF(OR(C100=6, C100 =7), 1, 0)</f>
        <v>0</v>
      </c>
      <c r="L100">
        <f t="shared" si="13"/>
        <v>36</v>
      </c>
      <c r="M100" t="str">
        <f t="shared" si="14"/>
        <v>lipiec</v>
      </c>
    </row>
    <row r="101" spans="1:13" x14ac:dyDescent="0.35">
      <c r="A101">
        <v>100</v>
      </c>
      <c r="B101" s="1">
        <v>41851</v>
      </c>
      <c r="C101" s="3">
        <f t="shared" si="11"/>
        <v>4</v>
      </c>
      <c r="D101" s="3">
        <f t="shared" si="18"/>
        <v>0</v>
      </c>
      <c r="E101">
        <f t="shared" si="10"/>
        <v>0.36</v>
      </c>
      <c r="F101">
        <f t="shared" si="12"/>
        <v>0.36</v>
      </c>
      <c r="G101">
        <f>600*F101</f>
        <v>216</v>
      </c>
      <c r="H101">
        <f t="shared" si="15"/>
        <v>36</v>
      </c>
      <c r="I101">
        <f t="shared" si="16"/>
        <v>40</v>
      </c>
      <c r="J101">
        <f t="shared" si="17"/>
        <v>284</v>
      </c>
      <c r="K101">
        <f>IF(OR(C101=6, C101 =7), 1, 0)</f>
        <v>0</v>
      </c>
      <c r="L101">
        <f t="shared" si="13"/>
        <v>36</v>
      </c>
      <c r="M101" t="str">
        <f t="shared" si="14"/>
        <v>lipiec</v>
      </c>
    </row>
    <row r="102" spans="1:13" x14ac:dyDescent="0.35">
      <c r="A102">
        <v>101</v>
      </c>
      <c r="B102" s="1">
        <v>41852</v>
      </c>
      <c r="C102" s="3">
        <f t="shared" si="11"/>
        <v>5</v>
      </c>
      <c r="D102" s="3">
        <f t="shared" si="18"/>
        <v>0</v>
      </c>
      <c r="E102">
        <f t="shared" si="10"/>
        <v>0.36</v>
      </c>
      <c r="F102">
        <f t="shared" si="12"/>
        <v>0.36</v>
      </c>
      <c r="G102">
        <f>600*F102</f>
        <v>216</v>
      </c>
      <c r="H102">
        <f t="shared" si="15"/>
        <v>36</v>
      </c>
      <c r="I102">
        <f t="shared" si="16"/>
        <v>40</v>
      </c>
      <c r="J102">
        <f t="shared" si="17"/>
        <v>288</v>
      </c>
      <c r="K102">
        <f>IF(OR(C102=6, C102 =7), 1, 0)</f>
        <v>0</v>
      </c>
      <c r="L102">
        <f t="shared" si="13"/>
        <v>36</v>
      </c>
      <c r="M102" t="str">
        <f t="shared" si="14"/>
        <v>sierpień</v>
      </c>
    </row>
    <row r="103" spans="1:13" x14ac:dyDescent="0.35">
      <c r="A103">
        <v>102</v>
      </c>
      <c r="B103" s="1">
        <v>41853</v>
      </c>
      <c r="C103" s="3">
        <f t="shared" si="11"/>
        <v>6</v>
      </c>
      <c r="D103" s="3">
        <f t="shared" si="18"/>
        <v>0</v>
      </c>
      <c r="E103">
        <f t="shared" si="10"/>
        <v>0.36</v>
      </c>
      <c r="F103">
        <f t="shared" si="12"/>
        <v>0.36</v>
      </c>
      <c r="G103">
        <f>600*F103</f>
        <v>216</v>
      </c>
      <c r="H103">
        <f t="shared" si="15"/>
        <v>36</v>
      </c>
      <c r="I103">
        <f t="shared" si="16"/>
        <v>40</v>
      </c>
      <c r="J103">
        <f t="shared" si="17"/>
        <v>292</v>
      </c>
      <c r="K103">
        <f>IF(OR(C103=6, C103 =7), 1, 0)</f>
        <v>1</v>
      </c>
      <c r="L103">
        <f t="shared" si="13"/>
        <v>100</v>
      </c>
      <c r="M103" t="str">
        <f t="shared" si="14"/>
        <v>sierpień</v>
      </c>
    </row>
    <row r="104" spans="1:13" x14ac:dyDescent="0.35">
      <c r="A104">
        <v>103</v>
      </c>
      <c r="B104" s="1">
        <v>41854</v>
      </c>
      <c r="C104" s="3">
        <f t="shared" si="11"/>
        <v>7</v>
      </c>
      <c r="D104" s="3">
        <f t="shared" si="18"/>
        <v>0</v>
      </c>
      <c r="E104">
        <f t="shared" si="10"/>
        <v>0.36</v>
      </c>
      <c r="F104">
        <f t="shared" si="12"/>
        <v>0.36</v>
      </c>
      <c r="G104">
        <f>600*F104</f>
        <v>216</v>
      </c>
      <c r="H104">
        <f t="shared" si="15"/>
        <v>36</v>
      </c>
      <c r="I104">
        <f t="shared" si="16"/>
        <v>40</v>
      </c>
      <c r="J104">
        <f t="shared" si="17"/>
        <v>232</v>
      </c>
      <c r="K104">
        <f>IF(OR(C104=6, C104 =7), 1, 0)</f>
        <v>1</v>
      </c>
      <c r="L104">
        <f t="shared" si="13"/>
        <v>100</v>
      </c>
      <c r="M104" t="str">
        <f t="shared" si="14"/>
        <v>sierpień</v>
      </c>
    </row>
    <row r="105" spans="1:13" x14ac:dyDescent="0.35">
      <c r="A105">
        <v>104</v>
      </c>
      <c r="B105" s="1">
        <v>41855</v>
      </c>
      <c r="C105" s="3">
        <f t="shared" si="11"/>
        <v>1</v>
      </c>
      <c r="D105" s="3">
        <f t="shared" si="18"/>
        <v>0</v>
      </c>
      <c r="E105">
        <f t="shared" si="10"/>
        <v>0.36</v>
      </c>
      <c r="F105">
        <f t="shared" si="12"/>
        <v>0.36</v>
      </c>
      <c r="G105">
        <f>600*F105</f>
        <v>216</v>
      </c>
      <c r="H105">
        <f t="shared" si="15"/>
        <v>36</v>
      </c>
      <c r="I105">
        <f t="shared" si="16"/>
        <v>40</v>
      </c>
      <c r="J105">
        <f t="shared" si="17"/>
        <v>172</v>
      </c>
      <c r="K105">
        <f>IF(OR(C105=6, C105 =7), 1, 0)</f>
        <v>0</v>
      </c>
      <c r="L105">
        <f t="shared" si="13"/>
        <v>36</v>
      </c>
      <c r="M105" t="str">
        <f t="shared" si="14"/>
        <v>sierpień</v>
      </c>
    </row>
    <row r="106" spans="1:13" x14ac:dyDescent="0.35">
      <c r="A106">
        <v>105</v>
      </c>
      <c r="B106" s="1">
        <v>41856</v>
      </c>
      <c r="C106" s="3">
        <f t="shared" si="11"/>
        <v>2</v>
      </c>
      <c r="D106" s="3">
        <f t="shared" si="18"/>
        <v>0</v>
      </c>
      <c r="E106">
        <f t="shared" si="10"/>
        <v>0.36</v>
      </c>
      <c r="F106">
        <f t="shared" si="12"/>
        <v>0.36</v>
      </c>
      <c r="G106">
        <f>600*F106</f>
        <v>216</v>
      </c>
      <c r="H106">
        <f t="shared" si="15"/>
        <v>36</v>
      </c>
      <c r="I106">
        <f t="shared" si="16"/>
        <v>36</v>
      </c>
      <c r="J106">
        <f t="shared" si="17"/>
        <v>172</v>
      </c>
      <c r="K106">
        <f>IF(OR(C106=6, C106 =7), 1, 0)</f>
        <v>0</v>
      </c>
      <c r="L106">
        <f t="shared" si="13"/>
        <v>36</v>
      </c>
      <c r="M106" t="str">
        <f t="shared" si="14"/>
        <v>sierpień</v>
      </c>
    </row>
    <row r="107" spans="1:13" x14ac:dyDescent="0.35">
      <c r="A107">
        <v>106</v>
      </c>
      <c r="B107" s="1">
        <v>41857</v>
      </c>
      <c r="C107" s="3">
        <f t="shared" si="11"/>
        <v>3</v>
      </c>
      <c r="D107" s="3">
        <f t="shared" si="18"/>
        <v>1</v>
      </c>
      <c r="E107">
        <f t="shared" si="10"/>
        <v>0.32</v>
      </c>
      <c r="F107">
        <f t="shared" si="12"/>
        <v>0.32</v>
      </c>
      <c r="G107">
        <f>600*F107</f>
        <v>192</v>
      </c>
      <c r="H107">
        <f t="shared" si="15"/>
        <v>36</v>
      </c>
      <c r="I107">
        <f t="shared" si="16"/>
        <v>36</v>
      </c>
      <c r="J107">
        <f t="shared" si="17"/>
        <v>172</v>
      </c>
      <c r="K107">
        <f>IF(OR(C107=6, C107 =7), 1, 0)</f>
        <v>0</v>
      </c>
      <c r="L107">
        <f t="shared" si="13"/>
        <v>36</v>
      </c>
      <c r="M107" t="str">
        <f t="shared" si="14"/>
        <v>sierpień</v>
      </c>
    </row>
    <row r="108" spans="1:13" x14ac:dyDescent="0.35">
      <c r="A108">
        <v>107</v>
      </c>
      <c r="B108" s="1">
        <v>41858</v>
      </c>
      <c r="C108" s="3">
        <f t="shared" si="11"/>
        <v>4</v>
      </c>
      <c r="D108" s="3">
        <f t="shared" si="18"/>
        <v>0</v>
      </c>
      <c r="E108">
        <f t="shared" si="10"/>
        <v>0.32</v>
      </c>
      <c r="F108">
        <f t="shared" si="12"/>
        <v>0.32</v>
      </c>
      <c r="G108">
        <f>600*F108</f>
        <v>192</v>
      </c>
      <c r="H108">
        <f t="shared" si="15"/>
        <v>32</v>
      </c>
      <c r="I108">
        <f t="shared" si="16"/>
        <v>36</v>
      </c>
      <c r="J108">
        <f t="shared" si="17"/>
        <v>172</v>
      </c>
      <c r="K108">
        <f>IF(OR(C108=6, C108 =7), 1, 0)</f>
        <v>0</v>
      </c>
      <c r="L108">
        <f t="shared" si="13"/>
        <v>36</v>
      </c>
      <c r="M108" t="str">
        <f t="shared" si="14"/>
        <v>sierpień</v>
      </c>
    </row>
    <row r="109" spans="1:13" x14ac:dyDescent="0.35">
      <c r="A109">
        <v>108</v>
      </c>
      <c r="B109" s="1">
        <v>41859</v>
      </c>
      <c r="C109" s="3">
        <f t="shared" si="11"/>
        <v>5</v>
      </c>
      <c r="D109" s="3">
        <f t="shared" si="18"/>
        <v>0</v>
      </c>
      <c r="E109">
        <f t="shared" si="10"/>
        <v>0.32</v>
      </c>
      <c r="F109">
        <f t="shared" si="12"/>
        <v>0.32</v>
      </c>
      <c r="G109">
        <f>600*F109</f>
        <v>192</v>
      </c>
      <c r="H109">
        <f t="shared" si="15"/>
        <v>32</v>
      </c>
      <c r="I109">
        <f t="shared" si="16"/>
        <v>36</v>
      </c>
      <c r="J109">
        <f t="shared" si="17"/>
        <v>172</v>
      </c>
      <c r="K109">
        <f>IF(OR(C109=6, C109 =7), 1, 0)</f>
        <v>0</v>
      </c>
      <c r="L109">
        <f t="shared" si="13"/>
        <v>36</v>
      </c>
      <c r="M109" t="str">
        <f t="shared" si="14"/>
        <v>sierpień</v>
      </c>
    </row>
    <row r="110" spans="1:13" x14ac:dyDescent="0.35">
      <c r="A110">
        <v>109</v>
      </c>
      <c r="B110" s="1">
        <v>41860</v>
      </c>
      <c r="C110" s="3">
        <f t="shared" si="11"/>
        <v>6</v>
      </c>
      <c r="D110" s="3">
        <f t="shared" si="18"/>
        <v>0</v>
      </c>
      <c r="E110">
        <f t="shared" si="10"/>
        <v>0.32</v>
      </c>
      <c r="F110">
        <f t="shared" si="12"/>
        <v>0.32</v>
      </c>
      <c r="G110">
        <f>600*F110</f>
        <v>192</v>
      </c>
      <c r="H110">
        <f t="shared" si="15"/>
        <v>32</v>
      </c>
      <c r="I110">
        <f t="shared" si="16"/>
        <v>36</v>
      </c>
      <c r="J110">
        <f t="shared" si="17"/>
        <v>172</v>
      </c>
      <c r="K110">
        <f>IF(OR(C110=6, C110 =7), 1, 0)</f>
        <v>1</v>
      </c>
      <c r="L110">
        <f t="shared" si="13"/>
        <v>100</v>
      </c>
      <c r="M110" t="str">
        <f t="shared" si="14"/>
        <v>sierpień</v>
      </c>
    </row>
    <row r="111" spans="1:13" x14ac:dyDescent="0.35">
      <c r="A111">
        <v>110</v>
      </c>
      <c r="B111" s="1">
        <v>41861</v>
      </c>
      <c r="C111" s="3">
        <f t="shared" si="11"/>
        <v>7</v>
      </c>
      <c r="D111" s="3">
        <f t="shared" si="18"/>
        <v>0</v>
      </c>
      <c r="E111">
        <f t="shared" si="10"/>
        <v>0.32</v>
      </c>
      <c r="F111">
        <f t="shared" si="12"/>
        <v>0.32</v>
      </c>
      <c r="G111">
        <f>600*F111</f>
        <v>192</v>
      </c>
      <c r="H111">
        <f t="shared" si="15"/>
        <v>32</v>
      </c>
      <c r="I111">
        <f t="shared" si="16"/>
        <v>36</v>
      </c>
      <c r="J111">
        <f t="shared" si="17"/>
        <v>108</v>
      </c>
      <c r="K111">
        <f>IF(OR(C111=6, C111 =7), 1, 0)</f>
        <v>1</v>
      </c>
      <c r="L111">
        <f t="shared" si="13"/>
        <v>100</v>
      </c>
      <c r="M111" t="str">
        <f t="shared" si="14"/>
        <v>sierpień</v>
      </c>
    </row>
    <row r="112" spans="1:13" x14ac:dyDescent="0.35">
      <c r="A112">
        <v>111</v>
      </c>
      <c r="B112" s="1">
        <v>41862</v>
      </c>
      <c r="C112" s="3">
        <f t="shared" si="11"/>
        <v>1</v>
      </c>
      <c r="D112" s="3">
        <f t="shared" si="18"/>
        <v>0</v>
      </c>
      <c r="E112">
        <f t="shared" si="10"/>
        <v>0.32</v>
      </c>
      <c r="F112">
        <f t="shared" si="12"/>
        <v>0.32</v>
      </c>
      <c r="G112">
        <f>600*F112</f>
        <v>192</v>
      </c>
      <c r="H112">
        <f t="shared" si="15"/>
        <v>32</v>
      </c>
      <c r="I112">
        <f t="shared" si="16"/>
        <v>36</v>
      </c>
      <c r="J112">
        <f t="shared" si="17"/>
        <v>44</v>
      </c>
      <c r="K112">
        <f>IF(OR(C112=6, C112 =7), 1, 0)</f>
        <v>0</v>
      </c>
      <c r="L112">
        <f t="shared" si="13"/>
        <v>36</v>
      </c>
      <c r="M112" t="str">
        <f t="shared" si="14"/>
        <v>sierpień</v>
      </c>
    </row>
    <row r="113" spans="1:13" x14ac:dyDescent="0.35">
      <c r="A113">
        <v>112</v>
      </c>
      <c r="B113" s="1">
        <v>41863</v>
      </c>
      <c r="C113" s="3">
        <f t="shared" si="11"/>
        <v>2</v>
      </c>
      <c r="D113" s="3">
        <f t="shared" si="18"/>
        <v>0</v>
      </c>
      <c r="E113">
        <f t="shared" si="10"/>
        <v>0.32</v>
      </c>
      <c r="F113">
        <f t="shared" si="12"/>
        <v>0.32</v>
      </c>
      <c r="G113">
        <f>600*F113</f>
        <v>192</v>
      </c>
      <c r="H113">
        <f t="shared" si="15"/>
        <v>32</v>
      </c>
      <c r="I113">
        <f t="shared" si="16"/>
        <v>32</v>
      </c>
      <c r="J113">
        <f t="shared" si="17"/>
        <v>40</v>
      </c>
      <c r="K113">
        <f>IF(OR(C113=6, C113 =7), 1, 0)</f>
        <v>0</v>
      </c>
      <c r="L113">
        <f t="shared" si="13"/>
        <v>36</v>
      </c>
      <c r="M113" t="str">
        <f t="shared" si="14"/>
        <v>sierpień</v>
      </c>
    </row>
    <row r="114" spans="1:13" x14ac:dyDescent="0.35">
      <c r="A114">
        <v>113</v>
      </c>
      <c r="B114" s="1">
        <v>41864</v>
      </c>
      <c r="C114" s="3">
        <f t="shared" si="11"/>
        <v>3</v>
      </c>
      <c r="D114" s="3">
        <f t="shared" si="18"/>
        <v>1</v>
      </c>
      <c r="E114">
        <f t="shared" si="10"/>
        <v>0.28999999999999998</v>
      </c>
      <c r="F114">
        <f t="shared" si="12"/>
        <v>0.28999999999999998</v>
      </c>
      <c r="G114">
        <f>600*F114</f>
        <v>174</v>
      </c>
      <c r="H114">
        <f t="shared" si="15"/>
        <v>32</v>
      </c>
      <c r="I114">
        <f t="shared" si="16"/>
        <v>32</v>
      </c>
      <c r="J114">
        <f t="shared" si="17"/>
        <v>36</v>
      </c>
      <c r="K114">
        <f>IF(OR(C114=6, C114 =7), 1, 0)</f>
        <v>0</v>
      </c>
      <c r="L114">
        <f t="shared" si="13"/>
        <v>36</v>
      </c>
      <c r="M114" t="str">
        <f t="shared" si="14"/>
        <v>sierpień</v>
      </c>
    </row>
    <row r="115" spans="1:13" x14ac:dyDescent="0.35">
      <c r="A115">
        <v>114</v>
      </c>
      <c r="B115" s="1">
        <v>41865</v>
      </c>
      <c r="C115" s="3">
        <f t="shared" si="11"/>
        <v>4</v>
      </c>
      <c r="D115" s="3">
        <f t="shared" si="18"/>
        <v>0</v>
      </c>
      <c r="E115">
        <f t="shared" si="10"/>
        <v>0.28999999999999998</v>
      </c>
      <c r="F115">
        <f t="shared" si="12"/>
        <v>0.28999999999999998</v>
      </c>
      <c r="G115">
        <f>600*F115</f>
        <v>174</v>
      </c>
      <c r="H115">
        <f t="shared" si="15"/>
        <v>29</v>
      </c>
      <c r="I115">
        <f t="shared" si="16"/>
        <v>32</v>
      </c>
      <c r="J115">
        <f t="shared" si="17"/>
        <v>32</v>
      </c>
      <c r="K115">
        <f>IF(OR(C115=6, C115 =7), 1, 0)</f>
        <v>0</v>
      </c>
      <c r="L115">
        <f t="shared" si="13"/>
        <v>32</v>
      </c>
      <c r="M115" t="str">
        <f t="shared" si="14"/>
        <v>sierpień</v>
      </c>
    </row>
    <row r="116" spans="1:13" x14ac:dyDescent="0.35">
      <c r="A116">
        <v>115</v>
      </c>
      <c r="B116" s="1">
        <v>41866</v>
      </c>
      <c r="C116" s="3">
        <f t="shared" si="11"/>
        <v>5</v>
      </c>
      <c r="D116" s="3">
        <f t="shared" si="18"/>
        <v>0</v>
      </c>
      <c r="E116">
        <f t="shared" si="10"/>
        <v>0.28999999999999998</v>
      </c>
      <c r="F116">
        <f t="shared" si="12"/>
        <v>0.28999999999999998</v>
      </c>
      <c r="G116">
        <f>600*F116</f>
        <v>174</v>
      </c>
      <c r="H116">
        <f t="shared" si="15"/>
        <v>29</v>
      </c>
      <c r="I116">
        <f t="shared" si="16"/>
        <v>32</v>
      </c>
      <c r="J116">
        <f t="shared" si="17"/>
        <v>32</v>
      </c>
      <c r="K116">
        <f>IF(OR(C116=6, C116 =7), 1, 0)</f>
        <v>0</v>
      </c>
      <c r="L116">
        <f t="shared" si="13"/>
        <v>32</v>
      </c>
      <c r="M116" t="str">
        <f t="shared" si="14"/>
        <v>sierpień</v>
      </c>
    </row>
    <row r="117" spans="1:13" x14ac:dyDescent="0.35">
      <c r="A117">
        <v>116</v>
      </c>
      <c r="B117" s="1">
        <v>41867</v>
      </c>
      <c r="C117" s="3">
        <f t="shared" si="11"/>
        <v>6</v>
      </c>
      <c r="D117" s="3">
        <f t="shared" si="18"/>
        <v>0</v>
      </c>
      <c r="E117">
        <f t="shared" si="10"/>
        <v>0.28999999999999998</v>
      </c>
      <c r="F117">
        <f t="shared" si="12"/>
        <v>0.28999999999999998</v>
      </c>
      <c r="G117">
        <f>600*F117</f>
        <v>174</v>
      </c>
      <c r="H117">
        <f t="shared" si="15"/>
        <v>29</v>
      </c>
      <c r="I117">
        <f t="shared" si="16"/>
        <v>32</v>
      </c>
      <c r="J117">
        <f t="shared" si="17"/>
        <v>32</v>
      </c>
      <c r="K117">
        <f>IF(OR(C117=6, C117 =7), 1, 0)</f>
        <v>1</v>
      </c>
      <c r="L117">
        <f t="shared" si="13"/>
        <v>32</v>
      </c>
      <c r="M117" t="str">
        <f t="shared" si="14"/>
        <v>sierpień</v>
      </c>
    </row>
    <row r="118" spans="1:13" x14ac:dyDescent="0.35">
      <c r="A118">
        <v>117</v>
      </c>
      <c r="B118" s="1">
        <v>41868</v>
      </c>
      <c r="C118" s="3">
        <f t="shared" si="11"/>
        <v>7</v>
      </c>
      <c r="D118" s="3">
        <f t="shared" si="18"/>
        <v>0</v>
      </c>
      <c r="E118">
        <f t="shared" si="10"/>
        <v>0.28999999999999998</v>
      </c>
      <c r="F118">
        <f t="shared" si="12"/>
        <v>0.28999999999999998</v>
      </c>
      <c r="G118">
        <f>600*F118</f>
        <v>174</v>
      </c>
      <c r="H118">
        <f t="shared" si="15"/>
        <v>29</v>
      </c>
      <c r="I118">
        <f t="shared" si="16"/>
        <v>32</v>
      </c>
      <c r="J118">
        <f t="shared" si="17"/>
        <v>32</v>
      </c>
      <c r="K118">
        <f>IF(OR(C118=6, C118 =7), 1, 0)</f>
        <v>1</v>
      </c>
      <c r="L118">
        <f t="shared" si="13"/>
        <v>32</v>
      </c>
      <c r="M118" t="str">
        <f t="shared" si="14"/>
        <v>sierpień</v>
      </c>
    </row>
    <row r="119" spans="1:13" x14ac:dyDescent="0.35">
      <c r="A119">
        <v>118</v>
      </c>
      <c r="B119" s="1">
        <v>41869</v>
      </c>
      <c r="C119" s="3">
        <f t="shared" si="11"/>
        <v>1</v>
      </c>
      <c r="D119" s="3">
        <f t="shared" si="18"/>
        <v>0</v>
      </c>
      <c r="E119">
        <f t="shared" si="10"/>
        <v>0.28999999999999998</v>
      </c>
      <c r="F119">
        <f t="shared" si="12"/>
        <v>0.28999999999999998</v>
      </c>
      <c r="G119">
        <f>600*F119</f>
        <v>174</v>
      </c>
      <c r="H119">
        <f t="shared" si="15"/>
        <v>29</v>
      </c>
      <c r="I119">
        <f t="shared" si="16"/>
        <v>32</v>
      </c>
      <c r="J119">
        <f t="shared" si="17"/>
        <v>32</v>
      </c>
      <c r="K119">
        <f>IF(OR(C119=6, C119 =7), 1, 0)</f>
        <v>0</v>
      </c>
      <c r="L119">
        <f t="shared" si="13"/>
        <v>32</v>
      </c>
      <c r="M119" t="str">
        <f t="shared" si="14"/>
        <v>sierpień</v>
      </c>
    </row>
    <row r="120" spans="1:13" x14ac:dyDescent="0.35">
      <c r="A120">
        <v>119</v>
      </c>
      <c r="B120" s="1">
        <v>41870</v>
      </c>
      <c r="C120" s="3">
        <f t="shared" si="11"/>
        <v>2</v>
      </c>
      <c r="D120" s="3">
        <f t="shared" si="18"/>
        <v>0</v>
      </c>
      <c r="E120">
        <f t="shared" si="10"/>
        <v>0.28999999999999998</v>
      </c>
      <c r="F120">
        <f t="shared" si="12"/>
        <v>0.28999999999999998</v>
      </c>
      <c r="G120">
        <f>600*F120</f>
        <v>174</v>
      </c>
      <c r="H120">
        <f t="shared" si="15"/>
        <v>29</v>
      </c>
      <c r="I120">
        <f t="shared" si="16"/>
        <v>29</v>
      </c>
      <c r="J120">
        <f t="shared" si="17"/>
        <v>29</v>
      </c>
      <c r="K120">
        <f>IF(OR(C120=6, C120 =7), 1, 0)</f>
        <v>0</v>
      </c>
      <c r="L120">
        <f t="shared" si="13"/>
        <v>29</v>
      </c>
      <c r="M120" t="str">
        <f t="shared" si="14"/>
        <v>sierpień</v>
      </c>
    </row>
    <row r="121" spans="1:13" x14ac:dyDescent="0.35">
      <c r="A121">
        <v>120</v>
      </c>
      <c r="B121" s="1">
        <v>41871</v>
      </c>
      <c r="C121" s="3">
        <f t="shared" si="11"/>
        <v>3</v>
      </c>
      <c r="D121" s="3">
        <f t="shared" si="18"/>
        <v>1</v>
      </c>
      <c r="E121">
        <f t="shared" si="10"/>
        <v>0.26</v>
      </c>
      <c r="F121">
        <f t="shared" si="12"/>
        <v>0.26</v>
      </c>
      <c r="G121">
        <f>600*F121</f>
        <v>156</v>
      </c>
      <c r="H121">
        <f t="shared" si="15"/>
        <v>29</v>
      </c>
      <c r="I121">
        <f t="shared" si="16"/>
        <v>29</v>
      </c>
      <c r="J121">
        <f t="shared" si="17"/>
        <v>29</v>
      </c>
      <c r="K121">
        <f>IF(OR(C121=6, C121 =7), 1, 0)</f>
        <v>0</v>
      </c>
      <c r="L121">
        <f t="shared" si="13"/>
        <v>29</v>
      </c>
      <c r="M121" t="str">
        <f t="shared" si="14"/>
        <v>sierpień</v>
      </c>
    </row>
    <row r="122" spans="1:13" x14ac:dyDescent="0.35">
      <c r="A122">
        <v>121</v>
      </c>
      <c r="B122" s="1">
        <v>41872</v>
      </c>
      <c r="C122" s="3">
        <f t="shared" si="11"/>
        <v>4</v>
      </c>
      <c r="D122" s="3">
        <f t="shared" si="18"/>
        <v>0</v>
      </c>
      <c r="E122">
        <f t="shared" si="10"/>
        <v>0.26</v>
      </c>
      <c r="F122">
        <f t="shared" si="12"/>
        <v>0.26</v>
      </c>
      <c r="G122">
        <f>600*F122</f>
        <v>156</v>
      </c>
      <c r="H122">
        <f t="shared" si="15"/>
        <v>26</v>
      </c>
      <c r="I122">
        <f t="shared" si="16"/>
        <v>29</v>
      </c>
      <c r="J122">
        <f t="shared" si="17"/>
        <v>29</v>
      </c>
      <c r="K122">
        <f>IF(OR(C122=6, C122 =7), 1, 0)</f>
        <v>0</v>
      </c>
      <c r="L122">
        <f t="shared" si="13"/>
        <v>29</v>
      </c>
      <c r="M122" t="str">
        <f t="shared" si="14"/>
        <v>sierpień</v>
      </c>
    </row>
    <row r="123" spans="1:13" x14ac:dyDescent="0.35">
      <c r="A123">
        <v>122</v>
      </c>
      <c r="B123" s="1">
        <v>41873</v>
      </c>
      <c r="C123" s="3">
        <f t="shared" si="11"/>
        <v>5</v>
      </c>
      <c r="D123" s="3">
        <f t="shared" si="18"/>
        <v>0</v>
      </c>
      <c r="E123">
        <f t="shared" si="10"/>
        <v>0.26</v>
      </c>
      <c r="F123">
        <f t="shared" si="12"/>
        <v>0.26</v>
      </c>
      <c r="G123">
        <f>600*F123</f>
        <v>156</v>
      </c>
      <c r="H123">
        <f t="shared" si="15"/>
        <v>26</v>
      </c>
      <c r="I123">
        <f t="shared" si="16"/>
        <v>29</v>
      </c>
      <c r="J123">
        <f t="shared" si="17"/>
        <v>29</v>
      </c>
      <c r="K123">
        <f>IF(OR(C123=6, C123 =7), 1, 0)</f>
        <v>0</v>
      </c>
      <c r="L123">
        <f t="shared" si="13"/>
        <v>29</v>
      </c>
      <c r="M123" t="str">
        <f t="shared" si="14"/>
        <v>sierpień</v>
      </c>
    </row>
    <row r="124" spans="1:13" x14ac:dyDescent="0.35">
      <c r="A124">
        <v>123</v>
      </c>
      <c r="B124" s="1">
        <v>41874</v>
      </c>
      <c r="C124" s="3">
        <f t="shared" si="11"/>
        <v>6</v>
      </c>
      <c r="D124" s="3">
        <f t="shared" si="18"/>
        <v>0</v>
      </c>
      <c r="E124">
        <f t="shared" si="10"/>
        <v>0.26</v>
      </c>
      <c r="F124">
        <f t="shared" si="12"/>
        <v>0.26</v>
      </c>
      <c r="G124">
        <f>600*F124</f>
        <v>156</v>
      </c>
      <c r="H124">
        <f t="shared" si="15"/>
        <v>26</v>
      </c>
      <c r="I124">
        <f t="shared" si="16"/>
        <v>29</v>
      </c>
      <c r="J124">
        <f t="shared" si="17"/>
        <v>29</v>
      </c>
      <c r="K124">
        <f>IF(OR(C124=6, C124 =7), 1, 0)</f>
        <v>1</v>
      </c>
      <c r="L124">
        <f t="shared" si="13"/>
        <v>29</v>
      </c>
      <c r="M124" t="str">
        <f t="shared" si="14"/>
        <v>sierpień</v>
      </c>
    </row>
    <row r="125" spans="1:13" x14ac:dyDescent="0.35">
      <c r="A125">
        <v>124</v>
      </c>
      <c r="B125" s="1">
        <v>41875</v>
      </c>
      <c r="C125" s="3">
        <f t="shared" si="11"/>
        <v>7</v>
      </c>
      <c r="D125" s="3">
        <f t="shared" si="18"/>
        <v>0</v>
      </c>
      <c r="E125">
        <f t="shared" si="10"/>
        <v>0.26</v>
      </c>
      <c r="F125">
        <f t="shared" si="12"/>
        <v>0.26</v>
      </c>
      <c r="G125">
        <f>600*F125</f>
        <v>156</v>
      </c>
      <c r="H125">
        <f t="shared" si="15"/>
        <v>26</v>
      </c>
      <c r="I125">
        <f t="shared" si="16"/>
        <v>29</v>
      </c>
      <c r="J125">
        <f t="shared" si="17"/>
        <v>29</v>
      </c>
      <c r="K125">
        <f>IF(OR(C125=6, C125 =7), 1, 0)</f>
        <v>1</v>
      </c>
      <c r="L125">
        <f t="shared" si="13"/>
        <v>29</v>
      </c>
      <c r="M125" t="str">
        <f t="shared" si="14"/>
        <v>sierpień</v>
      </c>
    </row>
    <row r="126" spans="1:13" x14ac:dyDescent="0.35">
      <c r="A126">
        <v>125</v>
      </c>
      <c r="B126" s="1">
        <v>41876</v>
      </c>
      <c r="C126" s="3">
        <f t="shared" si="11"/>
        <v>1</v>
      </c>
      <c r="D126" s="3">
        <f t="shared" si="18"/>
        <v>0</v>
      </c>
      <c r="E126">
        <f t="shared" si="10"/>
        <v>0.26</v>
      </c>
      <c r="F126">
        <f t="shared" si="12"/>
        <v>0.26</v>
      </c>
      <c r="G126">
        <f>600*F126</f>
        <v>156</v>
      </c>
      <c r="H126">
        <f t="shared" si="15"/>
        <v>26</v>
      </c>
      <c r="I126">
        <f t="shared" si="16"/>
        <v>29</v>
      </c>
      <c r="J126">
        <f t="shared" si="17"/>
        <v>29</v>
      </c>
      <c r="K126">
        <f>IF(OR(C126=6, C126 =7), 1, 0)</f>
        <v>0</v>
      </c>
      <c r="L126">
        <f t="shared" si="13"/>
        <v>29</v>
      </c>
      <c r="M126" t="str">
        <f t="shared" si="14"/>
        <v>sierpień</v>
      </c>
    </row>
    <row r="127" spans="1:13" x14ac:dyDescent="0.35">
      <c r="A127">
        <v>126</v>
      </c>
      <c r="B127" s="1">
        <v>41877</v>
      </c>
      <c r="C127" s="3">
        <f t="shared" si="11"/>
        <v>2</v>
      </c>
      <c r="D127" s="3">
        <f t="shared" si="18"/>
        <v>0</v>
      </c>
      <c r="E127">
        <f t="shared" si="10"/>
        <v>0.26</v>
      </c>
      <c r="F127">
        <f t="shared" si="12"/>
        <v>0.26</v>
      </c>
      <c r="G127">
        <f>600*F127</f>
        <v>156</v>
      </c>
      <c r="H127">
        <f t="shared" si="15"/>
        <v>26</v>
      </c>
      <c r="I127">
        <f t="shared" si="16"/>
        <v>26</v>
      </c>
      <c r="J127">
        <f t="shared" si="17"/>
        <v>26</v>
      </c>
      <c r="K127">
        <f>IF(OR(C127=6, C127 =7), 1, 0)</f>
        <v>0</v>
      </c>
      <c r="L127">
        <f t="shared" si="13"/>
        <v>26</v>
      </c>
      <c r="M127" t="str">
        <f t="shared" si="14"/>
        <v>sierpień</v>
      </c>
    </row>
    <row r="128" spans="1:13" x14ac:dyDescent="0.35">
      <c r="A128">
        <v>127</v>
      </c>
      <c r="B128" s="1">
        <v>41878</v>
      </c>
      <c r="C128" s="3">
        <f t="shared" si="11"/>
        <v>3</v>
      </c>
      <c r="D128" s="3">
        <f t="shared" si="18"/>
        <v>1</v>
      </c>
      <c r="E128">
        <f t="shared" si="10"/>
        <v>0.23</v>
      </c>
      <c r="F128">
        <f t="shared" si="12"/>
        <v>0.23</v>
      </c>
      <c r="G128">
        <f>600*F128</f>
        <v>138</v>
      </c>
      <c r="H128">
        <f t="shared" si="15"/>
        <v>26</v>
      </c>
      <c r="I128">
        <f t="shared" si="16"/>
        <v>26</v>
      </c>
      <c r="J128">
        <f t="shared" si="17"/>
        <v>26</v>
      </c>
      <c r="K128">
        <f>IF(OR(C128=6, C128 =7), 1, 0)</f>
        <v>0</v>
      </c>
      <c r="L128">
        <f t="shared" si="13"/>
        <v>26</v>
      </c>
      <c r="M128" t="str">
        <f t="shared" si="14"/>
        <v>sierpień</v>
      </c>
    </row>
    <row r="129" spans="1:13" x14ac:dyDescent="0.35">
      <c r="A129">
        <v>128</v>
      </c>
      <c r="B129" s="1">
        <v>41879</v>
      </c>
      <c r="C129" s="3">
        <f t="shared" si="11"/>
        <v>4</v>
      </c>
      <c r="D129" s="3">
        <f t="shared" si="18"/>
        <v>0</v>
      </c>
      <c r="E129">
        <f t="shared" si="10"/>
        <v>0.23</v>
      </c>
      <c r="F129">
        <f t="shared" si="12"/>
        <v>0.23</v>
      </c>
      <c r="G129">
        <f>600*F129</f>
        <v>138</v>
      </c>
      <c r="H129">
        <f t="shared" si="15"/>
        <v>23</v>
      </c>
      <c r="I129">
        <f t="shared" si="16"/>
        <v>26</v>
      </c>
      <c r="J129">
        <f t="shared" si="17"/>
        <v>26</v>
      </c>
      <c r="K129">
        <f>IF(OR(C129=6, C129 =7), 1, 0)</f>
        <v>0</v>
      </c>
      <c r="L129">
        <f t="shared" si="13"/>
        <v>26</v>
      </c>
      <c r="M129" t="str">
        <f t="shared" si="14"/>
        <v>sierpień</v>
      </c>
    </row>
    <row r="130" spans="1:13" x14ac:dyDescent="0.35">
      <c r="A130">
        <v>129</v>
      </c>
      <c r="B130" s="1">
        <v>41880</v>
      </c>
      <c r="C130" s="3">
        <f t="shared" si="11"/>
        <v>5</v>
      </c>
      <c r="D130" s="3">
        <f t="shared" si="18"/>
        <v>0</v>
      </c>
      <c r="E130">
        <f t="shared" ref="E130:E161" si="19">ROUND(IF(D130, E129*0.9, E129), 2)</f>
        <v>0.23</v>
      </c>
      <c r="F130">
        <f t="shared" si="12"/>
        <v>0.23</v>
      </c>
      <c r="G130">
        <f>600*F130</f>
        <v>138</v>
      </c>
      <c r="H130">
        <f t="shared" si="15"/>
        <v>23</v>
      </c>
      <c r="I130">
        <f t="shared" si="16"/>
        <v>26</v>
      </c>
      <c r="J130">
        <f t="shared" si="17"/>
        <v>26</v>
      </c>
      <c r="K130">
        <f>IF(OR(C130=6, C130 =7), 1, 0)</f>
        <v>0</v>
      </c>
      <c r="L130">
        <f t="shared" si="13"/>
        <v>26</v>
      </c>
      <c r="M130" t="str">
        <f t="shared" si="14"/>
        <v>sierpień</v>
      </c>
    </row>
    <row r="131" spans="1:13" x14ac:dyDescent="0.35">
      <c r="A131">
        <v>130</v>
      </c>
      <c r="B131" s="1">
        <v>41881</v>
      </c>
      <c r="C131" s="3">
        <f t="shared" ref="C131:C161" si="20">WEEKDAY(B131,2)</f>
        <v>6</v>
      </c>
      <c r="D131" s="3">
        <f t="shared" si="18"/>
        <v>0</v>
      </c>
      <c r="E131">
        <f t="shared" si="19"/>
        <v>0.23</v>
      </c>
      <c r="F131">
        <f t="shared" ref="F131:F161" si="21">ROUND(E131, 2)</f>
        <v>0.23</v>
      </c>
      <c r="G131">
        <f>600*F131</f>
        <v>138</v>
      </c>
      <c r="H131">
        <f t="shared" si="15"/>
        <v>23</v>
      </c>
      <c r="I131">
        <f t="shared" si="16"/>
        <v>26</v>
      </c>
      <c r="J131">
        <f t="shared" si="17"/>
        <v>26</v>
      </c>
      <c r="K131">
        <f>IF(OR(C131=6, C131 =7), 1, 0)</f>
        <v>1</v>
      </c>
      <c r="L131">
        <f t="shared" ref="L131:L161" si="22">IF(K131, IF(J131-100 &lt; 0, J131, 100),IF(J131-36 &lt; 0, J131, 36))</f>
        <v>26</v>
      </c>
      <c r="M131" t="str">
        <f t="shared" ref="M131:M161" si="23">TEXT(B131, "mmmm")</f>
        <v>sierpień</v>
      </c>
    </row>
    <row r="132" spans="1:13" x14ac:dyDescent="0.35">
      <c r="A132">
        <v>131</v>
      </c>
      <c r="B132" s="1">
        <v>41882</v>
      </c>
      <c r="C132" s="3">
        <f t="shared" si="20"/>
        <v>7</v>
      </c>
      <c r="D132" s="3">
        <f t="shared" si="18"/>
        <v>0</v>
      </c>
      <c r="E132">
        <f t="shared" si="19"/>
        <v>0.23</v>
      </c>
      <c r="F132">
        <f t="shared" si="21"/>
        <v>0.23</v>
      </c>
      <c r="G132">
        <f>600*F132</f>
        <v>138</v>
      </c>
      <c r="H132">
        <f t="shared" ref="H132:H161" si="24">G131/6</f>
        <v>23</v>
      </c>
      <c r="I132">
        <f t="shared" si="16"/>
        <v>26</v>
      </c>
      <c r="J132">
        <f t="shared" si="17"/>
        <v>26</v>
      </c>
      <c r="K132">
        <f>IF(OR(C132=6, C132 =7), 1, 0)</f>
        <v>1</v>
      </c>
      <c r="L132">
        <f t="shared" si="22"/>
        <v>26</v>
      </c>
      <c r="M132" t="str">
        <f t="shared" si="23"/>
        <v>sierpień</v>
      </c>
    </row>
    <row r="133" spans="1:13" x14ac:dyDescent="0.35">
      <c r="A133">
        <v>132</v>
      </c>
      <c r="B133" s="1">
        <v>41883</v>
      </c>
      <c r="C133" s="3">
        <f t="shared" si="20"/>
        <v>1</v>
      </c>
      <c r="D133" s="3">
        <f t="shared" si="18"/>
        <v>0</v>
      </c>
      <c r="E133">
        <f t="shared" si="19"/>
        <v>0.23</v>
      </c>
      <c r="F133">
        <f t="shared" si="21"/>
        <v>0.23</v>
      </c>
      <c r="G133">
        <f>600*F133</f>
        <v>138</v>
      </c>
      <c r="H133">
        <f t="shared" si="24"/>
        <v>23</v>
      </c>
      <c r="I133">
        <f t="shared" si="16"/>
        <v>26</v>
      </c>
      <c r="J133">
        <f t="shared" si="17"/>
        <v>26</v>
      </c>
      <c r="K133">
        <f>IF(OR(C133=6, C133 =7), 1, 0)</f>
        <v>0</v>
      </c>
      <c r="L133">
        <f t="shared" si="22"/>
        <v>26</v>
      </c>
      <c r="M133" t="str">
        <f t="shared" si="23"/>
        <v>wrzesień</v>
      </c>
    </row>
    <row r="134" spans="1:13" x14ac:dyDescent="0.35">
      <c r="A134">
        <v>133</v>
      </c>
      <c r="B134" s="1">
        <v>41884</v>
      </c>
      <c r="C134" s="3">
        <f t="shared" si="20"/>
        <v>2</v>
      </c>
      <c r="D134" s="3">
        <f t="shared" si="18"/>
        <v>0</v>
      </c>
      <c r="E134">
        <f t="shared" si="19"/>
        <v>0.23</v>
      </c>
      <c r="F134">
        <f t="shared" si="21"/>
        <v>0.23</v>
      </c>
      <c r="G134">
        <f>600*F134</f>
        <v>138</v>
      </c>
      <c r="H134">
        <f t="shared" si="24"/>
        <v>23</v>
      </c>
      <c r="I134">
        <f t="shared" si="16"/>
        <v>23</v>
      </c>
      <c r="J134">
        <f t="shared" si="17"/>
        <v>23</v>
      </c>
      <c r="K134">
        <f>IF(OR(C134=6, C134 =7), 1, 0)</f>
        <v>0</v>
      </c>
      <c r="L134">
        <f t="shared" si="22"/>
        <v>23</v>
      </c>
      <c r="M134" t="str">
        <f t="shared" si="23"/>
        <v>wrzesień</v>
      </c>
    </row>
    <row r="135" spans="1:13" x14ac:dyDescent="0.35">
      <c r="A135">
        <v>134</v>
      </c>
      <c r="B135" s="1">
        <v>41885</v>
      </c>
      <c r="C135" s="3">
        <f t="shared" si="20"/>
        <v>3</v>
      </c>
      <c r="D135" s="3">
        <f t="shared" si="18"/>
        <v>1</v>
      </c>
      <c r="E135">
        <f t="shared" si="19"/>
        <v>0.21</v>
      </c>
      <c r="F135">
        <f t="shared" si="21"/>
        <v>0.21</v>
      </c>
      <c r="G135">
        <f>600*F135</f>
        <v>126</v>
      </c>
      <c r="H135">
        <f t="shared" si="24"/>
        <v>23</v>
      </c>
      <c r="I135">
        <f t="shared" si="16"/>
        <v>23</v>
      </c>
      <c r="J135">
        <f t="shared" si="17"/>
        <v>23</v>
      </c>
      <c r="K135">
        <f>IF(OR(C135=6, C135 =7), 1, 0)</f>
        <v>0</v>
      </c>
      <c r="L135">
        <f t="shared" si="22"/>
        <v>23</v>
      </c>
      <c r="M135" t="str">
        <f t="shared" si="23"/>
        <v>wrzesień</v>
      </c>
    </row>
    <row r="136" spans="1:13" x14ac:dyDescent="0.35">
      <c r="A136">
        <v>135</v>
      </c>
      <c r="B136" s="1">
        <v>41886</v>
      </c>
      <c r="C136" s="3">
        <f t="shared" si="20"/>
        <v>4</v>
      </c>
      <c r="D136" s="3">
        <f t="shared" si="18"/>
        <v>0</v>
      </c>
      <c r="E136">
        <f t="shared" si="19"/>
        <v>0.21</v>
      </c>
      <c r="F136">
        <f t="shared" si="21"/>
        <v>0.21</v>
      </c>
      <c r="G136">
        <f>600*F136</f>
        <v>126</v>
      </c>
      <c r="H136">
        <f t="shared" si="24"/>
        <v>21</v>
      </c>
      <c r="I136">
        <f t="shared" si="16"/>
        <v>23</v>
      </c>
      <c r="J136">
        <f t="shared" si="17"/>
        <v>23</v>
      </c>
      <c r="K136">
        <f>IF(OR(C136=6, C136 =7), 1, 0)</f>
        <v>0</v>
      </c>
      <c r="L136">
        <f t="shared" si="22"/>
        <v>23</v>
      </c>
      <c r="M136" t="str">
        <f t="shared" si="23"/>
        <v>wrzesień</v>
      </c>
    </row>
    <row r="137" spans="1:13" x14ac:dyDescent="0.35">
      <c r="A137">
        <v>136</v>
      </c>
      <c r="B137" s="1">
        <v>41887</v>
      </c>
      <c r="C137" s="3">
        <f t="shared" si="20"/>
        <v>5</v>
      </c>
      <c r="D137" s="3">
        <f t="shared" si="18"/>
        <v>0</v>
      </c>
      <c r="E137">
        <f t="shared" si="19"/>
        <v>0.21</v>
      </c>
      <c r="F137">
        <f t="shared" si="21"/>
        <v>0.21</v>
      </c>
      <c r="G137">
        <f>600*F137</f>
        <v>126</v>
      </c>
      <c r="H137">
        <f t="shared" si="24"/>
        <v>21</v>
      </c>
      <c r="I137">
        <f t="shared" ref="I137:I161" si="25">H132</f>
        <v>23</v>
      </c>
      <c r="J137">
        <f t="shared" si="17"/>
        <v>23</v>
      </c>
      <c r="K137">
        <f>IF(OR(C137=6, C137 =7), 1, 0)</f>
        <v>0</v>
      </c>
      <c r="L137">
        <f t="shared" si="22"/>
        <v>23</v>
      </c>
      <c r="M137" t="str">
        <f t="shared" si="23"/>
        <v>wrzesień</v>
      </c>
    </row>
    <row r="138" spans="1:13" x14ac:dyDescent="0.35">
      <c r="A138">
        <v>137</v>
      </c>
      <c r="B138" s="1">
        <v>41888</v>
      </c>
      <c r="C138" s="3">
        <f t="shared" si="20"/>
        <v>6</v>
      </c>
      <c r="D138" s="3">
        <f t="shared" si="18"/>
        <v>0</v>
      </c>
      <c r="E138">
        <f t="shared" si="19"/>
        <v>0.21</v>
      </c>
      <c r="F138">
        <f t="shared" si="21"/>
        <v>0.21</v>
      </c>
      <c r="G138">
        <f>600*F138</f>
        <v>126</v>
      </c>
      <c r="H138">
        <f t="shared" si="24"/>
        <v>21</v>
      </c>
      <c r="I138">
        <f t="shared" si="25"/>
        <v>23</v>
      </c>
      <c r="J138">
        <f t="shared" ref="J138:J161" si="26">I138+J137-L137</f>
        <v>23</v>
      </c>
      <c r="K138">
        <f>IF(OR(C138=6, C138 =7), 1, 0)</f>
        <v>1</v>
      </c>
      <c r="L138">
        <f t="shared" si="22"/>
        <v>23</v>
      </c>
      <c r="M138" t="str">
        <f t="shared" si="23"/>
        <v>wrzesień</v>
      </c>
    </row>
    <row r="139" spans="1:13" x14ac:dyDescent="0.35">
      <c r="A139">
        <v>138</v>
      </c>
      <c r="B139" s="1">
        <v>41889</v>
      </c>
      <c r="C139" s="3">
        <f t="shared" si="20"/>
        <v>7</v>
      </c>
      <c r="D139" s="3">
        <f t="shared" ref="D139:D161" si="27">IF(D132 = 1, 1, 0)</f>
        <v>0</v>
      </c>
      <c r="E139">
        <f t="shared" si="19"/>
        <v>0.21</v>
      </c>
      <c r="F139">
        <f t="shared" si="21"/>
        <v>0.21</v>
      </c>
      <c r="G139">
        <f>600*F139</f>
        <v>126</v>
      </c>
      <c r="H139">
        <f t="shared" si="24"/>
        <v>21</v>
      </c>
      <c r="I139">
        <f t="shared" si="25"/>
        <v>23</v>
      </c>
      <c r="J139">
        <f t="shared" si="26"/>
        <v>23</v>
      </c>
      <c r="K139">
        <f>IF(OR(C139=6, C139 =7), 1, 0)</f>
        <v>1</v>
      </c>
      <c r="L139">
        <f t="shared" si="22"/>
        <v>23</v>
      </c>
      <c r="M139" t="str">
        <f t="shared" si="23"/>
        <v>wrzesień</v>
      </c>
    </row>
    <row r="140" spans="1:13" x14ac:dyDescent="0.35">
      <c r="A140">
        <v>139</v>
      </c>
      <c r="B140" s="1">
        <v>41890</v>
      </c>
      <c r="C140" s="3">
        <f t="shared" si="20"/>
        <v>1</v>
      </c>
      <c r="D140" s="3">
        <f t="shared" si="27"/>
        <v>0</v>
      </c>
      <c r="E140">
        <f t="shared" si="19"/>
        <v>0.21</v>
      </c>
      <c r="F140">
        <f t="shared" si="21"/>
        <v>0.21</v>
      </c>
      <c r="G140">
        <f>600*F140</f>
        <v>126</v>
      </c>
      <c r="H140">
        <f t="shared" si="24"/>
        <v>21</v>
      </c>
      <c r="I140">
        <f t="shared" si="25"/>
        <v>23</v>
      </c>
      <c r="J140">
        <f t="shared" si="26"/>
        <v>23</v>
      </c>
      <c r="K140">
        <f>IF(OR(C140=6, C140 =7), 1, 0)</f>
        <v>0</v>
      </c>
      <c r="L140">
        <f t="shared" si="22"/>
        <v>23</v>
      </c>
      <c r="M140" t="str">
        <f t="shared" si="23"/>
        <v>wrzesień</v>
      </c>
    </row>
    <row r="141" spans="1:13" x14ac:dyDescent="0.35">
      <c r="A141">
        <v>140</v>
      </c>
      <c r="B141" s="1">
        <v>41891</v>
      </c>
      <c r="C141" s="3">
        <f t="shared" si="20"/>
        <v>2</v>
      </c>
      <c r="D141" s="3">
        <f t="shared" si="27"/>
        <v>0</v>
      </c>
      <c r="E141">
        <f t="shared" si="19"/>
        <v>0.21</v>
      </c>
      <c r="F141">
        <f t="shared" si="21"/>
        <v>0.21</v>
      </c>
      <c r="G141">
        <f>600*F141</f>
        <v>126</v>
      </c>
      <c r="H141">
        <f t="shared" si="24"/>
        <v>21</v>
      </c>
      <c r="I141">
        <f t="shared" si="25"/>
        <v>21</v>
      </c>
      <c r="J141">
        <f t="shared" si="26"/>
        <v>21</v>
      </c>
      <c r="K141">
        <f>IF(OR(C141=6, C141 =7), 1, 0)</f>
        <v>0</v>
      </c>
      <c r="L141">
        <f t="shared" si="22"/>
        <v>21</v>
      </c>
      <c r="M141" t="str">
        <f t="shared" si="23"/>
        <v>wrzesień</v>
      </c>
    </row>
    <row r="142" spans="1:13" x14ac:dyDescent="0.35">
      <c r="A142">
        <v>141</v>
      </c>
      <c r="B142" s="1">
        <v>41892</v>
      </c>
      <c r="C142" s="3">
        <f t="shared" si="20"/>
        <v>3</v>
      </c>
      <c r="D142" s="3">
        <f t="shared" si="27"/>
        <v>1</v>
      </c>
      <c r="E142">
        <f t="shared" si="19"/>
        <v>0.19</v>
      </c>
      <c r="F142">
        <f t="shared" si="21"/>
        <v>0.19</v>
      </c>
      <c r="G142">
        <f>600*F142</f>
        <v>114</v>
      </c>
      <c r="H142">
        <f t="shared" si="24"/>
        <v>21</v>
      </c>
      <c r="I142">
        <f t="shared" si="25"/>
        <v>21</v>
      </c>
      <c r="J142">
        <f t="shared" si="26"/>
        <v>21</v>
      </c>
      <c r="K142">
        <f>IF(OR(C142=6, C142 =7), 1, 0)</f>
        <v>0</v>
      </c>
      <c r="L142">
        <f t="shared" si="22"/>
        <v>21</v>
      </c>
      <c r="M142" t="str">
        <f t="shared" si="23"/>
        <v>wrzesień</v>
      </c>
    </row>
    <row r="143" spans="1:13" x14ac:dyDescent="0.35">
      <c r="A143">
        <v>142</v>
      </c>
      <c r="B143" s="1">
        <v>41893</v>
      </c>
      <c r="C143" s="3">
        <f t="shared" si="20"/>
        <v>4</v>
      </c>
      <c r="D143" s="3">
        <f t="shared" si="27"/>
        <v>0</v>
      </c>
      <c r="E143">
        <f t="shared" si="19"/>
        <v>0.19</v>
      </c>
      <c r="F143">
        <f t="shared" si="21"/>
        <v>0.19</v>
      </c>
      <c r="G143">
        <f>600*F143</f>
        <v>114</v>
      </c>
      <c r="H143">
        <f t="shared" si="24"/>
        <v>19</v>
      </c>
      <c r="I143">
        <f t="shared" si="25"/>
        <v>21</v>
      </c>
      <c r="J143">
        <f t="shared" si="26"/>
        <v>21</v>
      </c>
      <c r="K143">
        <f>IF(OR(C143=6, C143 =7), 1, 0)</f>
        <v>0</v>
      </c>
      <c r="L143">
        <f t="shared" si="22"/>
        <v>21</v>
      </c>
      <c r="M143" t="str">
        <f t="shared" si="23"/>
        <v>wrzesień</v>
      </c>
    </row>
    <row r="144" spans="1:13" x14ac:dyDescent="0.35">
      <c r="A144">
        <v>143</v>
      </c>
      <c r="B144" s="1">
        <v>41894</v>
      </c>
      <c r="C144" s="3">
        <f t="shared" si="20"/>
        <v>5</v>
      </c>
      <c r="D144" s="3">
        <f t="shared" si="27"/>
        <v>0</v>
      </c>
      <c r="E144">
        <f t="shared" si="19"/>
        <v>0.19</v>
      </c>
      <c r="F144">
        <f t="shared" si="21"/>
        <v>0.19</v>
      </c>
      <c r="G144">
        <f>600*F144</f>
        <v>114</v>
      </c>
      <c r="H144">
        <f t="shared" si="24"/>
        <v>19</v>
      </c>
      <c r="I144">
        <f t="shared" si="25"/>
        <v>21</v>
      </c>
      <c r="J144">
        <f t="shared" si="26"/>
        <v>21</v>
      </c>
      <c r="K144">
        <f>IF(OR(C144=6, C144 =7), 1, 0)</f>
        <v>0</v>
      </c>
      <c r="L144">
        <f t="shared" si="22"/>
        <v>21</v>
      </c>
      <c r="M144" t="str">
        <f t="shared" si="23"/>
        <v>wrzesień</v>
      </c>
    </row>
    <row r="145" spans="1:13" x14ac:dyDescent="0.35">
      <c r="A145">
        <v>144</v>
      </c>
      <c r="B145" s="1">
        <v>41895</v>
      </c>
      <c r="C145" s="3">
        <f t="shared" si="20"/>
        <v>6</v>
      </c>
      <c r="D145" s="3">
        <f t="shared" si="27"/>
        <v>0</v>
      </c>
      <c r="E145">
        <f t="shared" si="19"/>
        <v>0.19</v>
      </c>
      <c r="F145">
        <f t="shared" si="21"/>
        <v>0.19</v>
      </c>
      <c r="G145">
        <f>600*F145</f>
        <v>114</v>
      </c>
      <c r="H145">
        <f t="shared" si="24"/>
        <v>19</v>
      </c>
      <c r="I145">
        <f t="shared" si="25"/>
        <v>21</v>
      </c>
      <c r="J145">
        <f t="shared" si="26"/>
        <v>21</v>
      </c>
      <c r="K145">
        <f>IF(OR(C145=6, C145 =7), 1, 0)</f>
        <v>1</v>
      </c>
      <c r="L145">
        <f t="shared" si="22"/>
        <v>21</v>
      </c>
      <c r="M145" t="str">
        <f t="shared" si="23"/>
        <v>wrzesień</v>
      </c>
    </row>
    <row r="146" spans="1:13" x14ac:dyDescent="0.35">
      <c r="A146">
        <v>145</v>
      </c>
      <c r="B146" s="1">
        <v>41896</v>
      </c>
      <c r="C146" s="3">
        <f t="shared" si="20"/>
        <v>7</v>
      </c>
      <c r="D146" s="3">
        <f t="shared" si="27"/>
        <v>0</v>
      </c>
      <c r="E146">
        <f t="shared" si="19"/>
        <v>0.19</v>
      </c>
      <c r="F146">
        <f t="shared" si="21"/>
        <v>0.19</v>
      </c>
      <c r="G146">
        <f>600*F146</f>
        <v>114</v>
      </c>
      <c r="H146">
        <f t="shared" si="24"/>
        <v>19</v>
      </c>
      <c r="I146">
        <f t="shared" si="25"/>
        <v>21</v>
      </c>
      <c r="J146">
        <f t="shared" si="26"/>
        <v>21</v>
      </c>
      <c r="K146">
        <f>IF(OR(C146=6, C146 =7), 1, 0)</f>
        <v>1</v>
      </c>
      <c r="L146">
        <f t="shared" si="22"/>
        <v>21</v>
      </c>
      <c r="M146" t="str">
        <f t="shared" si="23"/>
        <v>wrzesień</v>
      </c>
    </row>
    <row r="147" spans="1:13" x14ac:dyDescent="0.35">
      <c r="A147">
        <v>146</v>
      </c>
      <c r="B147" s="1">
        <v>41897</v>
      </c>
      <c r="C147" s="3">
        <f t="shared" si="20"/>
        <v>1</v>
      </c>
      <c r="D147" s="3">
        <f t="shared" si="27"/>
        <v>0</v>
      </c>
      <c r="E147">
        <f t="shared" si="19"/>
        <v>0.19</v>
      </c>
      <c r="F147">
        <f t="shared" si="21"/>
        <v>0.19</v>
      </c>
      <c r="G147">
        <f>600*F147</f>
        <v>114</v>
      </c>
      <c r="H147">
        <f t="shared" si="24"/>
        <v>19</v>
      </c>
      <c r="I147">
        <f t="shared" si="25"/>
        <v>21</v>
      </c>
      <c r="J147">
        <f t="shared" si="26"/>
        <v>21</v>
      </c>
      <c r="K147">
        <f>IF(OR(C147=6, C147 =7), 1, 0)</f>
        <v>0</v>
      </c>
      <c r="L147">
        <f t="shared" si="22"/>
        <v>21</v>
      </c>
      <c r="M147" t="str">
        <f t="shared" si="23"/>
        <v>wrzesień</v>
      </c>
    </row>
    <row r="148" spans="1:13" x14ac:dyDescent="0.35">
      <c r="A148">
        <v>147</v>
      </c>
      <c r="B148" s="1">
        <v>41898</v>
      </c>
      <c r="C148" s="3">
        <f t="shared" si="20"/>
        <v>2</v>
      </c>
      <c r="D148" s="3">
        <f t="shared" si="27"/>
        <v>0</v>
      </c>
      <c r="E148">
        <f t="shared" si="19"/>
        <v>0.19</v>
      </c>
      <c r="F148">
        <f t="shared" si="21"/>
        <v>0.19</v>
      </c>
      <c r="G148">
        <f>600*F148</f>
        <v>114</v>
      </c>
      <c r="H148">
        <f t="shared" si="24"/>
        <v>19</v>
      </c>
      <c r="I148">
        <f t="shared" si="25"/>
        <v>19</v>
      </c>
      <c r="J148">
        <f t="shared" si="26"/>
        <v>19</v>
      </c>
      <c r="K148">
        <f>IF(OR(C148=6, C148 =7), 1, 0)</f>
        <v>0</v>
      </c>
      <c r="L148">
        <f t="shared" si="22"/>
        <v>19</v>
      </c>
      <c r="M148" t="str">
        <f t="shared" si="23"/>
        <v>wrzesień</v>
      </c>
    </row>
    <row r="149" spans="1:13" x14ac:dyDescent="0.35">
      <c r="A149">
        <v>148</v>
      </c>
      <c r="B149" s="1">
        <v>41899</v>
      </c>
      <c r="C149" s="3">
        <f t="shared" si="20"/>
        <v>3</v>
      </c>
      <c r="D149" s="3">
        <f t="shared" si="27"/>
        <v>1</v>
      </c>
      <c r="E149">
        <f t="shared" si="19"/>
        <v>0.17</v>
      </c>
      <c r="F149">
        <f t="shared" si="21"/>
        <v>0.17</v>
      </c>
      <c r="G149">
        <f>600*F149</f>
        <v>102.00000000000001</v>
      </c>
      <c r="H149">
        <f t="shared" si="24"/>
        <v>19</v>
      </c>
      <c r="I149">
        <f t="shared" si="25"/>
        <v>19</v>
      </c>
      <c r="J149">
        <f t="shared" si="26"/>
        <v>19</v>
      </c>
      <c r="K149">
        <f>IF(OR(C149=6, C149 =7), 1, 0)</f>
        <v>0</v>
      </c>
      <c r="L149">
        <f t="shared" si="22"/>
        <v>19</v>
      </c>
      <c r="M149" t="str">
        <f t="shared" si="23"/>
        <v>wrzesień</v>
      </c>
    </row>
    <row r="150" spans="1:13" x14ac:dyDescent="0.35">
      <c r="A150">
        <v>149</v>
      </c>
      <c r="B150" s="1">
        <v>41900</v>
      </c>
      <c r="C150" s="3">
        <f t="shared" si="20"/>
        <v>4</v>
      </c>
      <c r="D150" s="3">
        <f t="shared" si="27"/>
        <v>0</v>
      </c>
      <c r="E150">
        <f t="shared" si="19"/>
        <v>0.17</v>
      </c>
      <c r="F150">
        <f t="shared" si="21"/>
        <v>0.17</v>
      </c>
      <c r="G150">
        <f>600*F150</f>
        <v>102.00000000000001</v>
      </c>
      <c r="H150">
        <f t="shared" si="24"/>
        <v>17.000000000000004</v>
      </c>
      <c r="I150">
        <f t="shared" si="25"/>
        <v>19</v>
      </c>
      <c r="J150">
        <f t="shared" si="26"/>
        <v>19</v>
      </c>
      <c r="K150">
        <f>IF(OR(C150=6, C150 =7), 1, 0)</f>
        <v>0</v>
      </c>
      <c r="L150">
        <f t="shared" si="22"/>
        <v>19</v>
      </c>
      <c r="M150" t="str">
        <f t="shared" si="23"/>
        <v>wrzesień</v>
      </c>
    </row>
    <row r="151" spans="1:13" x14ac:dyDescent="0.35">
      <c r="A151">
        <v>150</v>
      </c>
      <c r="B151" s="1">
        <v>41901</v>
      </c>
      <c r="C151" s="3">
        <f t="shared" si="20"/>
        <v>5</v>
      </c>
      <c r="D151" s="3">
        <f t="shared" si="27"/>
        <v>0</v>
      </c>
      <c r="E151">
        <f t="shared" si="19"/>
        <v>0.17</v>
      </c>
      <c r="F151">
        <f t="shared" si="21"/>
        <v>0.17</v>
      </c>
      <c r="G151">
        <f>600*F151</f>
        <v>102.00000000000001</v>
      </c>
      <c r="H151">
        <f t="shared" si="24"/>
        <v>17.000000000000004</v>
      </c>
      <c r="I151">
        <f t="shared" si="25"/>
        <v>19</v>
      </c>
      <c r="J151">
        <f t="shared" si="26"/>
        <v>19</v>
      </c>
      <c r="K151">
        <f>IF(OR(C151=6, C151 =7), 1, 0)</f>
        <v>0</v>
      </c>
      <c r="L151">
        <f t="shared" si="22"/>
        <v>19</v>
      </c>
      <c r="M151" t="str">
        <f t="shared" si="23"/>
        <v>wrzesień</v>
      </c>
    </row>
    <row r="152" spans="1:13" x14ac:dyDescent="0.35">
      <c r="A152">
        <v>151</v>
      </c>
      <c r="B152" s="1">
        <v>41902</v>
      </c>
      <c r="C152" s="3">
        <f t="shared" si="20"/>
        <v>6</v>
      </c>
      <c r="D152" s="3">
        <f t="shared" si="27"/>
        <v>0</v>
      </c>
      <c r="E152">
        <f t="shared" si="19"/>
        <v>0.17</v>
      </c>
      <c r="F152">
        <f t="shared" si="21"/>
        <v>0.17</v>
      </c>
      <c r="G152">
        <f>600*F152</f>
        <v>102.00000000000001</v>
      </c>
      <c r="H152">
        <f t="shared" si="24"/>
        <v>17.000000000000004</v>
      </c>
      <c r="I152">
        <f t="shared" si="25"/>
        <v>19</v>
      </c>
      <c r="J152">
        <f t="shared" si="26"/>
        <v>19</v>
      </c>
      <c r="K152">
        <f>IF(OR(C152=6, C152 =7), 1, 0)</f>
        <v>1</v>
      </c>
      <c r="L152">
        <f t="shared" si="22"/>
        <v>19</v>
      </c>
      <c r="M152" t="str">
        <f t="shared" si="23"/>
        <v>wrzesień</v>
      </c>
    </row>
    <row r="153" spans="1:13" x14ac:dyDescent="0.35">
      <c r="A153">
        <v>152</v>
      </c>
      <c r="B153" s="1">
        <v>41903</v>
      </c>
      <c r="C153" s="3">
        <f t="shared" si="20"/>
        <v>7</v>
      </c>
      <c r="D153" s="3">
        <f t="shared" si="27"/>
        <v>0</v>
      </c>
      <c r="E153">
        <f t="shared" si="19"/>
        <v>0.17</v>
      </c>
      <c r="F153">
        <f t="shared" si="21"/>
        <v>0.17</v>
      </c>
      <c r="G153">
        <f>600*F153</f>
        <v>102.00000000000001</v>
      </c>
      <c r="H153">
        <f t="shared" si="24"/>
        <v>17.000000000000004</v>
      </c>
      <c r="I153">
        <f t="shared" si="25"/>
        <v>19</v>
      </c>
      <c r="J153">
        <f t="shared" si="26"/>
        <v>19</v>
      </c>
      <c r="K153">
        <f>IF(OR(C153=6, C153 =7), 1, 0)</f>
        <v>1</v>
      </c>
      <c r="L153">
        <f t="shared" si="22"/>
        <v>19</v>
      </c>
      <c r="M153" t="str">
        <f t="shared" si="23"/>
        <v>wrzesień</v>
      </c>
    </row>
    <row r="154" spans="1:13" x14ac:dyDescent="0.35">
      <c r="A154">
        <v>153</v>
      </c>
      <c r="B154" s="1">
        <v>41904</v>
      </c>
      <c r="C154" s="3">
        <f t="shared" si="20"/>
        <v>1</v>
      </c>
      <c r="D154" s="3">
        <f t="shared" si="27"/>
        <v>0</v>
      </c>
      <c r="E154">
        <f t="shared" si="19"/>
        <v>0.17</v>
      </c>
      <c r="F154">
        <f t="shared" si="21"/>
        <v>0.17</v>
      </c>
      <c r="G154">
        <f>600*F154</f>
        <v>102.00000000000001</v>
      </c>
      <c r="H154">
        <f t="shared" si="24"/>
        <v>17.000000000000004</v>
      </c>
      <c r="I154">
        <f t="shared" si="25"/>
        <v>19</v>
      </c>
      <c r="J154">
        <f t="shared" si="26"/>
        <v>19</v>
      </c>
      <c r="K154">
        <f>IF(OR(C154=6, C154 =7), 1, 0)</f>
        <v>0</v>
      </c>
      <c r="L154">
        <f t="shared" si="22"/>
        <v>19</v>
      </c>
      <c r="M154" t="str">
        <f t="shared" si="23"/>
        <v>wrzesień</v>
      </c>
    </row>
    <row r="155" spans="1:13" x14ac:dyDescent="0.35">
      <c r="A155">
        <v>154</v>
      </c>
      <c r="B155" s="1">
        <v>41905</v>
      </c>
      <c r="C155" s="3">
        <f t="shared" si="20"/>
        <v>2</v>
      </c>
      <c r="D155" s="3">
        <f t="shared" si="27"/>
        <v>0</v>
      </c>
      <c r="E155">
        <f t="shared" si="19"/>
        <v>0.17</v>
      </c>
      <c r="F155">
        <f t="shared" si="21"/>
        <v>0.17</v>
      </c>
      <c r="G155">
        <f>600*F155</f>
        <v>102.00000000000001</v>
      </c>
      <c r="H155">
        <f t="shared" si="24"/>
        <v>17.000000000000004</v>
      </c>
      <c r="I155">
        <f t="shared" si="25"/>
        <v>17.000000000000004</v>
      </c>
      <c r="J155">
        <f t="shared" si="26"/>
        <v>17</v>
      </c>
      <c r="K155">
        <f>IF(OR(C155=6, C155 =7), 1, 0)</f>
        <v>0</v>
      </c>
      <c r="L155">
        <f t="shared" si="22"/>
        <v>17</v>
      </c>
      <c r="M155" t="str">
        <f t="shared" si="23"/>
        <v>wrzesień</v>
      </c>
    </row>
    <row r="156" spans="1:13" x14ac:dyDescent="0.35">
      <c r="A156">
        <v>155</v>
      </c>
      <c r="B156" s="1">
        <v>41906</v>
      </c>
      <c r="C156" s="3">
        <f t="shared" si="20"/>
        <v>3</v>
      </c>
      <c r="D156" s="3">
        <f t="shared" si="27"/>
        <v>1</v>
      </c>
      <c r="E156">
        <f t="shared" si="19"/>
        <v>0.15</v>
      </c>
      <c r="F156">
        <f t="shared" si="21"/>
        <v>0.15</v>
      </c>
      <c r="G156">
        <f>600*F156</f>
        <v>90</v>
      </c>
      <c r="H156">
        <f t="shared" si="24"/>
        <v>17.000000000000004</v>
      </c>
      <c r="I156">
        <f t="shared" si="25"/>
        <v>17.000000000000004</v>
      </c>
      <c r="J156">
        <f t="shared" si="26"/>
        <v>17</v>
      </c>
      <c r="K156">
        <f>IF(OR(C156=6, C156 =7), 1, 0)</f>
        <v>0</v>
      </c>
      <c r="L156">
        <f t="shared" si="22"/>
        <v>17</v>
      </c>
      <c r="M156" t="str">
        <f t="shared" si="23"/>
        <v>wrzesień</v>
      </c>
    </row>
    <row r="157" spans="1:13" x14ac:dyDescent="0.35">
      <c r="A157">
        <v>156</v>
      </c>
      <c r="B157" s="1">
        <v>41907</v>
      </c>
      <c r="C157" s="3">
        <f t="shared" si="20"/>
        <v>4</v>
      </c>
      <c r="D157" s="3">
        <f t="shared" si="27"/>
        <v>0</v>
      </c>
      <c r="E157">
        <f t="shared" si="19"/>
        <v>0.15</v>
      </c>
      <c r="F157">
        <f t="shared" si="21"/>
        <v>0.15</v>
      </c>
      <c r="G157">
        <f>600*F157</f>
        <v>90</v>
      </c>
      <c r="H157">
        <f t="shared" si="24"/>
        <v>15</v>
      </c>
      <c r="I157">
        <f t="shared" si="25"/>
        <v>17.000000000000004</v>
      </c>
      <c r="J157">
        <f t="shared" si="26"/>
        <v>17</v>
      </c>
      <c r="K157">
        <f>IF(OR(C157=6, C157 =7), 1, 0)</f>
        <v>0</v>
      </c>
      <c r="L157">
        <f t="shared" si="22"/>
        <v>17</v>
      </c>
      <c r="M157" t="str">
        <f t="shared" si="23"/>
        <v>wrzesień</v>
      </c>
    </row>
    <row r="158" spans="1:13" x14ac:dyDescent="0.35">
      <c r="A158">
        <v>157</v>
      </c>
      <c r="B158" s="1">
        <v>41908</v>
      </c>
      <c r="C158" s="3">
        <f t="shared" si="20"/>
        <v>5</v>
      </c>
      <c r="D158" s="3">
        <f t="shared" si="27"/>
        <v>0</v>
      </c>
      <c r="E158">
        <f t="shared" si="19"/>
        <v>0.15</v>
      </c>
      <c r="F158">
        <f t="shared" si="21"/>
        <v>0.15</v>
      </c>
      <c r="G158">
        <f>600*F158</f>
        <v>90</v>
      </c>
      <c r="H158">
        <f t="shared" si="24"/>
        <v>15</v>
      </c>
      <c r="I158">
        <f t="shared" si="25"/>
        <v>17.000000000000004</v>
      </c>
      <c r="J158">
        <f t="shared" si="26"/>
        <v>17</v>
      </c>
      <c r="K158">
        <f>IF(OR(C158=6, C158 =7), 1, 0)</f>
        <v>0</v>
      </c>
      <c r="L158">
        <f t="shared" si="22"/>
        <v>17</v>
      </c>
      <c r="M158" t="str">
        <f t="shared" si="23"/>
        <v>wrzesień</v>
      </c>
    </row>
    <row r="159" spans="1:13" x14ac:dyDescent="0.35">
      <c r="A159">
        <v>158</v>
      </c>
      <c r="B159" s="1">
        <v>41909</v>
      </c>
      <c r="C159" s="3">
        <f t="shared" si="20"/>
        <v>6</v>
      </c>
      <c r="D159" s="3">
        <f t="shared" si="27"/>
        <v>0</v>
      </c>
      <c r="E159">
        <f t="shared" si="19"/>
        <v>0.15</v>
      </c>
      <c r="F159">
        <f t="shared" si="21"/>
        <v>0.15</v>
      </c>
      <c r="G159">
        <f>600*F159</f>
        <v>90</v>
      </c>
      <c r="H159">
        <f t="shared" si="24"/>
        <v>15</v>
      </c>
      <c r="I159">
        <f t="shared" si="25"/>
        <v>17.000000000000004</v>
      </c>
      <c r="J159">
        <f t="shared" si="26"/>
        <v>17</v>
      </c>
      <c r="K159">
        <f>IF(OR(C159=6, C159 =7), 1, 0)</f>
        <v>1</v>
      </c>
      <c r="L159">
        <f t="shared" si="22"/>
        <v>17</v>
      </c>
      <c r="M159" t="str">
        <f t="shared" si="23"/>
        <v>wrzesień</v>
      </c>
    </row>
    <row r="160" spans="1:13" x14ac:dyDescent="0.35">
      <c r="A160">
        <v>159</v>
      </c>
      <c r="B160" s="1">
        <v>41910</v>
      </c>
      <c r="C160" s="3">
        <f t="shared" si="20"/>
        <v>7</v>
      </c>
      <c r="D160" s="3">
        <f t="shared" si="27"/>
        <v>0</v>
      </c>
      <c r="E160">
        <f t="shared" si="19"/>
        <v>0.15</v>
      </c>
      <c r="F160">
        <f t="shared" si="21"/>
        <v>0.15</v>
      </c>
      <c r="G160">
        <f>600*F160</f>
        <v>90</v>
      </c>
      <c r="H160">
        <f t="shared" si="24"/>
        <v>15</v>
      </c>
      <c r="I160">
        <f t="shared" si="25"/>
        <v>17.000000000000004</v>
      </c>
      <c r="J160">
        <f t="shared" si="26"/>
        <v>17</v>
      </c>
      <c r="K160">
        <f>IF(OR(C160=6, C160 =7), 1, 0)</f>
        <v>1</v>
      </c>
      <c r="L160">
        <f t="shared" si="22"/>
        <v>17</v>
      </c>
      <c r="M160" t="str">
        <f t="shared" si="23"/>
        <v>wrzesień</v>
      </c>
    </row>
    <row r="161" spans="1:13" x14ac:dyDescent="0.35">
      <c r="A161">
        <v>160</v>
      </c>
      <c r="B161" s="1">
        <v>41911</v>
      </c>
      <c r="C161" s="3">
        <f t="shared" si="20"/>
        <v>1</v>
      </c>
      <c r="D161" s="3">
        <f t="shared" si="27"/>
        <v>0</v>
      </c>
      <c r="E161">
        <f t="shared" si="19"/>
        <v>0.15</v>
      </c>
      <c r="F161">
        <f t="shared" si="21"/>
        <v>0.15</v>
      </c>
      <c r="G161">
        <f>600*F161</f>
        <v>90</v>
      </c>
      <c r="H161">
        <f t="shared" si="24"/>
        <v>15</v>
      </c>
      <c r="I161">
        <f t="shared" si="25"/>
        <v>17.000000000000004</v>
      </c>
      <c r="J161">
        <f t="shared" si="26"/>
        <v>17</v>
      </c>
      <c r="K161">
        <f>IF(OR(C161=6, C161 =7), 1, 0)</f>
        <v>0</v>
      </c>
      <c r="L161">
        <f t="shared" si="22"/>
        <v>17</v>
      </c>
      <c r="M161" t="str">
        <f t="shared" si="23"/>
        <v>wrzesień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6)</vt:lpstr>
      <vt:lpstr>5)</vt:lpstr>
      <vt:lpstr>1) 2) 3)</vt:lpstr>
      <vt:lpstr>4)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2022-04-03T19:56:46Z</dcterms:modified>
</cp:coreProperties>
</file>