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wasiu\Desktop\"/>
    </mc:Choice>
  </mc:AlternateContent>
  <xr:revisionPtr revIDLastSave="0" documentId="13_ncr:1_{3A5F9649-6576-44E1-9D69-276855730D6F}" xr6:coauthVersionLast="47" xr6:coauthVersionMax="47" xr10:uidLastSave="{00000000-0000-0000-0000-000000000000}"/>
  <bookViews>
    <workbookView xWindow="-110" yWindow="-110" windowWidth="19420" windowHeight="10420" xr2:uid="{F04FE79A-4CDD-41D5-B2F9-9462F23B4CE3}"/>
  </bookViews>
  <sheets>
    <sheet name="Summary" sheetId="1" r:id="rId1"/>
    <sheet name="Repayment" sheetId="2" r:id="rId2"/>
    <sheet name="Transfers" sheetId="3" r:id="rId3"/>
    <sheet name="Customer Base" sheetId="5" r:id="rId4"/>
  </sheets>
  <definedNames>
    <definedName name="_xlnm._FilterDatabase" localSheetId="3" hidden="1">'Customer Base'!$A$1:$F$1591</definedName>
    <definedName name="_xlnm._FilterDatabase" localSheetId="1" hidden="1">Repayment!$A$2:$J$2</definedName>
    <definedName name="_xlnm._FilterDatabase" localSheetId="2" hidden="1">Transfers!$A$1:$Q$28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" i="3"/>
  <c r="E27" i="1"/>
  <c r="D27" i="1"/>
  <c r="C27" i="1"/>
  <c r="B27" i="1"/>
  <c r="B26" i="1"/>
  <c r="B25" i="1"/>
  <c r="C25" i="1"/>
  <c r="C17" i="1"/>
  <c r="C15" i="1"/>
  <c r="C14" i="1"/>
  <c r="C13" i="1"/>
  <c r="C11" i="1"/>
  <c r="C10" i="1"/>
  <c r="C9" i="1"/>
  <c r="C7" i="1"/>
  <c r="C6" i="1"/>
  <c r="C5" i="1"/>
  <c r="C4" i="1"/>
  <c r="C3" i="1"/>
  <c r="F3" i="1"/>
  <c r="M22" i="3"/>
  <c r="N22" i="3" s="1"/>
  <c r="M23" i="3"/>
  <c r="N23" i="3" s="1"/>
  <c r="M24" i="3"/>
  <c r="O24" i="3" s="1"/>
  <c r="M25" i="3"/>
  <c r="N25" i="3" s="1"/>
  <c r="M26" i="3"/>
  <c r="N26" i="3" s="1"/>
  <c r="M27" i="3"/>
  <c r="N27" i="3" s="1"/>
  <c r="M28" i="3"/>
  <c r="N28" i="3" s="1"/>
  <c r="H5" i="1" l="1"/>
  <c r="H6" i="1"/>
  <c r="G10" i="1"/>
  <c r="H10" i="1"/>
  <c r="H14" i="1"/>
  <c r="G3" i="1"/>
  <c r="G5" i="1"/>
  <c r="G6" i="1"/>
  <c r="H3" i="1"/>
  <c r="I3" i="1" s="1"/>
  <c r="N24" i="3"/>
  <c r="O26" i="3"/>
  <c r="O23" i="3"/>
  <c r="O27" i="3"/>
  <c r="O28" i="3"/>
  <c r="O25" i="3"/>
  <c r="O22" i="3"/>
  <c r="D26" i="1" l="1"/>
  <c r="D25" i="1"/>
  <c r="E26" i="1"/>
  <c r="E25" i="1"/>
  <c r="C26" i="1"/>
  <c r="D15" i="1"/>
  <c r="F18" i="1"/>
  <c r="F16" i="1"/>
  <c r="F17" i="1"/>
  <c r="F15" i="1"/>
  <c r="F14" i="1"/>
  <c r="F13" i="1"/>
  <c r="F11" i="1"/>
  <c r="F10" i="1"/>
  <c r="I10" i="1" s="1"/>
  <c r="F9" i="1"/>
  <c r="F7" i="1"/>
  <c r="F6" i="1"/>
  <c r="I6" i="1" s="1"/>
  <c r="F5" i="1"/>
  <c r="I5" i="1" s="1"/>
  <c r="F4" i="1"/>
  <c r="E18" i="1"/>
  <c r="E16" i="1"/>
  <c r="E17" i="1"/>
  <c r="E15" i="1"/>
  <c r="E14" i="1"/>
  <c r="E13" i="1"/>
  <c r="E11" i="1"/>
  <c r="E10" i="1"/>
  <c r="E12" i="1" s="1"/>
  <c r="E9" i="1"/>
  <c r="E7" i="1"/>
  <c r="E6" i="1"/>
  <c r="E5" i="1"/>
  <c r="E4" i="1"/>
  <c r="E3" i="1"/>
  <c r="D3" i="1"/>
  <c r="D17" i="1"/>
  <c r="D18" i="1" s="1"/>
  <c r="D14" i="1"/>
  <c r="D13" i="1"/>
  <c r="D11" i="1"/>
  <c r="D10" i="1"/>
  <c r="D9" i="1"/>
  <c r="D7" i="1"/>
  <c r="D6" i="1"/>
  <c r="D5" i="1"/>
  <c r="D4" i="1"/>
  <c r="G16" i="1"/>
  <c r="L1" i="1"/>
  <c r="K1" i="1"/>
  <c r="I14" i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G7" i="1" s="1"/>
  <c r="M14" i="3"/>
  <c r="O14" i="3" s="1"/>
  <c r="M13" i="3"/>
  <c r="O13" i="3" s="1"/>
  <c r="M12" i="3"/>
  <c r="O12" i="3" s="1"/>
  <c r="M11" i="3"/>
  <c r="O11" i="3" s="1"/>
  <c r="M10" i="3"/>
  <c r="O10" i="3" s="1"/>
  <c r="M9" i="3"/>
  <c r="N9" i="3" s="1"/>
  <c r="M8" i="3"/>
  <c r="N8" i="3" s="1"/>
  <c r="M7" i="3"/>
  <c r="O7" i="3" s="1"/>
  <c r="M6" i="3"/>
  <c r="O6" i="3" s="1"/>
  <c r="M5" i="3"/>
  <c r="O5" i="3" s="1"/>
  <c r="M4" i="3"/>
  <c r="N4" i="3" s="1"/>
  <c r="M3" i="3"/>
  <c r="O3" i="3" s="1"/>
  <c r="M2" i="3"/>
  <c r="O2" i="3" s="1"/>
  <c r="C18" i="1"/>
  <c r="C16" i="1"/>
  <c r="C12" i="1"/>
  <c r="C8" i="1"/>
  <c r="F12" i="1" l="1"/>
  <c r="F8" i="1"/>
  <c r="E8" i="1"/>
  <c r="E19" i="1" s="1"/>
  <c r="A23" i="1"/>
  <c r="H13" i="1"/>
  <c r="I13" i="1" s="1"/>
  <c r="H17" i="1"/>
  <c r="G17" i="1"/>
  <c r="G18" i="1" s="1"/>
  <c r="H11" i="1"/>
  <c r="I11" i="1" s="1"/>
  <c r="G11" i="1"/>
  <c r="H7" i="1"/>
  <c r="I7" i="1" s="1"/>
  <c r="F19" i="1"/>
  <c r="O9" i="3"/>
  <c r="N16" i="3"/>
  <c r="N11" i="3"/>
  <c r="N20" i="3"/>
  <c r="O8" i="3"/>
  <c r="N12" i="3"/>
  <c r="N17" i="3"/>
  <c r="O4" i="3"/>
  <c r="N10" i="3"/>
  <c r="N19" i="3"/>
  <c r="D16" i="1"/>
  <c r="D12" i="1"/>
  <c r="D8" i="1"/>
  <c r="B1" i="1"/>
  <c r="C19" i="1"/>
  <c r="N14" i="3"/>
  <c r="N2" i="3"/>
  <c r="N5" i="3"/>
  <c r="N7" i="3"/>
  <c r="N15" i="3"/>
  <c r="N18" i="3"/>
  <c r="N3" i="3"/>
  <c r="N6" i="3"/>
  <c r="N13" i="3"/>
  <c r="N21" i="3"/>
  <c r="G26" i="1" l="1"/>
  <c r="F25" i="1"/>
  <c r="F26" i="1"/>
  <c r="G25" i="1"/>
  <c r="H9" i="1"/>
  <c r="H12" i="1" s="1"/>
  <c r="I12" i="1" s="1"/>
  <c r="G9" i="1"/>
  <c r="G12" i="1" s="1"/>
  <c r="H4" i="1"/>
  <c r="G4" i="1"/>
  <c r="G8" i="1" s="1"/>
  <c r="H15" i="1"/>
  <c r="I15" i="1" s="1"/>
  <c r="H18" i="1"/>
  <c r="I18" i="1" s="1"/>
  <c r="I17" i="1"/>
  <c r="D19" i="1"/>
  <c r="F27" i="1" l="1"/>
  <c r="H25" i="1"/>
  <c r="G27" i="1"/>
  <c r="H27" i="1" s="1"/>
  <c r="H26" i="1"/>
  <c r="G19" i="1"/>
  <c r="I9" i="1"/>
  <c r="H16" i="1"/>
  <c r="H8" i="1"/>
  <c r="I4" i="1"/>
  <c r="I16" i="1" l="1"/>
  <c r="H19" i="1"/>
  <c r="I19" i="1" s="1"/>
  <c r="I8" i="1"/>
</calcChain>
</file>

<file path=xl/sharedStrings.xml><?xml version="1.0" encoding="utf-8"?>
<sst xmlns="http://schemas.openxmlformats.org/spreadsheetml/2006/main" count="7572" uniqueCount="571">
  <si>
    <t>Awaiting Transfer</t>
  </si>
  <si>
    <t xml:space="preserve">&gt; 30 Days % Default </t>
  </si>
  <si>
    <t>State Name</t>
  </si>
  <si>
    <t>TM Name</t>
  </si>
  <si>
    <t>Customer Base</t>
  </si>
  <si>
    <t>1 - 5 Days</t>
  </si>
  <si>
    <t>&gt; 5 Days</t>
  </si>
  <si>
    <t>&gt; 30 Days</t>
  </si>
  <si>
    <t>&gt;30 Days Unpaid + &gt; 30 Days Awaiting Transfer</t>
  </si>
  <si>
    <t>Delta</t>
  </si>
  <si>
    <t>Kelvin Umujedo</t>
  </si>
  <si>
    <t>John Akarah</t>
  </si>
  <si>
    <t>Total</t>
  </si>
  <si>
    <t>Edo</t>
  </si>
  <si>
    <t>Success Odianose</t>
  </si>
  <si>
    <t>Erhun Atitiuwa</t>
  </si>
  <si>
    <t>Rivers</t>
  </si>
  <si>
    <t>Emmanuel Tom</t>
  </si>
  <si>
    <t>Godstime Atamako</t>
  </si>
  <si>
    <t>Imo</t>
  </si>
  <si>
    <t>Customer Base (Jan)</t>
  </si>
  <si>
    <t xml:space="preserve">Repayment </t>
  </si>
  <si>
    <t>TM</t>
  </si>
  <si>
    <t>LCP</t>
  </si>
  <si>
    <t>Contract_Number</t>
  </si>
  <si>
    <t>customer_name</t>
  </si>
  <si>
    <t>phone_number</t>
  </si>
  <si>
    <t>due_date</t>
  </si>
  <si>
    <t>Upcoming_Payments</t>
  </si>
  <si>
    <t>Late_Payments</t>
  </si>
  <si>
    <t>Retrieval</t>
  </si>
  <si>
    <t>Penalty</t>
  </si>
  <si>
    <t>Bruno Mbagwu</t>
  </si>
  <si>
    <t>Igwe Kalu Ojike</t>
  </si>
  <si>
    <t>Michael Ewulum</t>
  </si>
  <si>
    <t>Emeka Onyeri</t>
  </si>
  <si>
    <t>Ezechukwu Gabriel Ezeanwara</t>
  </si>
  <si>
    <t>Fabiyi Oluwakemi</t>
  </si>
  <si>
    <t>Egbinedion Jude Jolly</t>
  </si>
  <si>
    <t>Victor Saro Gbarabari</t>
  </si>
  <si>
    <t>LCP  Samad Ayotomiwa Samad Ayotomiwa</t>
  </si>
  <si>
    <t>Oganihu Ejiogu</t>
  </si>
  <si>
    <t>Honest Biitor</t>
  </si>
  <si>
    <t>LCP  Osita Agu</t>
  </si>
  <si>
    <t>Jerry Erhunwujefe</t>
  </si>
  <si>
    <t>Josephine Nkechi Nwaoha</t>
  </si>
  <si>
    <t>LCP Ebosele Rotimi Solomon Rotimi Solomon</t>
  </si>
  <si>
    <t>John Akhara</t>
  </si>
  <si>
    <t>Collins Nweke</t>
  </si>
  <si>
    <t>LCP Okoye Raphael</t>
  </si>
  <si>
    <t>Chukwudi Jakes</t>
  </si>
  <si>
    <t>LCP Chinedum  Dominic Ogoke</t>
  </si>
  <si>
    <t>LCP Nosike Eboka</t>
  </si>
  <si>
    <t>Philip Sophia</t>
  </si>
  <si>
    <t>LCP Wala ThankGod Kelachi</t>
  </si>
  <si>
    <t>LCP Samuel Chibuike Onuchukwu</t>
  </si>
  <si>
    <t>LCP Ichipi Emmanuel Onoriorerhie</t>
  </si>
  <si>
    <t>Ore Damilola Faith</t>
  </si>
  <si>
    <t>LCP Obodoeshike Stanley</t>
  </si>
  <si>
    <t>LCP Friday Luka</t>
  </si>
  <si>
    <t>LCP Nzelegu Ngozi Rhoda</t>
  </si>
  <si>
    <t>LCP Idjanere Isreal okegire</t>
  </si>
  <si>
    <t>LCP Chimobi Jose Nzoromobi</t>
  </si>
  <si>
    <t>LCP Empress Ehizibue</t>
  </si>
  <si>
    <t>LCP Umbu Elizabeth Bodisere</t>
  </si>
  <si>
    <t>LCP Jane Uwoajega</t>
  </si>
  <si>
    <t>LCP Azubike Edmund</t>
  </si>
  <si>
    <t>LCP Omoj Esther</t>
  </si>
  <si>
    <t>LCP Sunday Charls</t>
  </si>
  <si>
    <t>LCP Ikem-Akwali Josephine</t>
  </si>
  <si>
    <t>LCP Okwoma Elvis Ese</t>
  </si>
  <si>
    <t>LCP Mrs Susan Ofem</t>
  </si>
  <si>
    <t>LCP Obigbor Nkem gift</t>
  </si>
  <si>
    <t>LCP Gbuvoro Andra Nyerowo</t>
  </si>
  <si>
    <t>LCP Chinenye Joy Isaac</t>
  </si>
  <si>
    <t>LCP Ijewere Scholastica Egbezehimi</t>
  </si>
  <si>
    <t>Elikwu Emeka Victor</t>
  </si>
  <si>
    <t>Augustine Oliwe</t>
  </si>
  <si>
    <t>LCP Iyamu Aghaku</t>
  </si>
  <si>
    <t>LCP Aniemeke Ifeakachukwude peter</t>
  </si>
  <si>
    <t>LCP Victor Siokwu</t>
  </si>
  <si>
    <t>LCP Anthony Onukpasa Ovie</t>
  </si>
  <si>
    <t>LCP  Amirin Zidiedudupregha</t>
  </si>
  <si>
    <t>David Omatseye Okome</t>
  </si>
  <si>
    <t>LCP  Agah Michael</t>
  </si>
  <si>
    <t>LCP  Samuel Uchechukwu</t>
  </si>
  <si>
    <t>LCP  Nwadei Chibuike Trust</t>
  </si>
  <si>
    <t>LCP Alaere Esther John</t>
  </si>
  <si>
    <t>LCP Osheokwu Onochie</t>
  </si>
  <si>
    <t>LCP  Asiriuwa Adesuwa</t>
  </si>
  <si>
    <t>LCP  Thomas Frederick Akpos</t>
  </si>
  <si>
    <t>LCP  Dare Akintunde</t>
  </si>
  <si>
    <t>LCP John Ugochukwu</t>
  </si>
  <si>
    <t>LCP Ikechukwu Victor Ubenwune</t>
  </si>
  <si>
    <t>LCP Joel Uchenna</t>
  </si>
  <si>
    <t>LCP Adekola Sulaima</t>
  </si>
  <si>
    <t>Onu Chidiebere Paul</t>
  </si>
  <si>
    <t>LCP Donald Iroham</t>
  </si>
  <si>
    <t>LCP Oyibo Percy</t>
  </si>
  <si>
    <t>LCP Chukwuemeka Eugene</t>
  </si>
  <si>
    <t>Endurance Osagie</t>
  </si>
  <si>
    <t>LCP Jonathan Ogheneruna</t>
  </si>
  <si>
    <t>LCP Echenue Elizabeth</t>
  </si>
  <si>
    <t>Ekemini Nseobong Asuquo</t>
  </si>
  <si>
    <t>LCP Azubuike Wisdom</t>
  </si>
  <si>
    <t>LCP John Dino</t>
  </si>
  <si>
    <t>LCP Ekeigwe Joshua</t>
  </si>
  <si>
    <t>LCP Onwuemene Zelibe Micheal</t>
  </si>
  <si>
    <t>LCP Mbagwu Esther Iheoma</t>
  </si>
  <si>
    <t>LCP Kenosuo Otoro Austin</t>
  </si>
  <si>
    <t>John-Jay Asemota</t>
  </si>
  <si>
    <t>Kasarachi Charles</t>
  </si>
  <si>
    <t>LCP Okoyo Blessing</t>
  </si>
  <si>
    <t>Ukawuba Jude Thaddeus</t>
  </si>
  <si>
    <t>LCD Michael Daniel Nwobashi</t>
  </si>
  <si>
    <t>Lucky Aghariala Odiase</t>
  </si>
  <si>
    <t>Ebeye  LCD Adams Prosper</t>
  </si>
  <si>
    <t>Adele Godspower  LCP Godspower</t>
  </si>
  <si>
    <t>Juliet Ikechukwu</t>
  </si>
  <si>
    <t>Anakwe Maureen Nkiru</t>
  </si>
  <si>
    <t>Ehis Kelvin</t>
  </si>
  <si>
    <t>Emmanuel Chukwure Chibueze</t>
  </si>
  <si>
    <t>Donald Iroham</t>
  </si>
  <si>
    <t>Ajayi Beatrice LCP  Omoye</t>
  </si>
  <si>
    <t>Obaretin Osayekemwen</t>
  </si>
  <si>
    <t>Ejikeme Omeoga</t>
  </si>
  <si>
    <t>Miracle Kenneth Odinakachi</t>
  </si>
  <si>
    <t>LCP Anunonwu Peace</t>
  </si>
  <si>
    <t>Ikop Faith Sunday</t>
  </si>
  <si>
    <t>Andrew Abuma Etakibuebu</t>
  </si>
  <si>
    <t>Augustine Oganna</t>
  </si>
  <si>
    <t>Chroma Anyaoha</t>
  </si>
  <si>
    <t>Akpunonu Augustine</t>
  </si>
  <si>
    <t>EKENE EZENWACHINEMELU</t>
  </si>
  <si>
    <t>Akumabor Ehi</t>
  </si>
  <si>
    <t>Emmanuel Victor</t>
  </si>
  <si>
    <t>VIctor Emmanuel</t>
  </si>
  <si>
    <t>Pepple Collins Egbert</t>
  </si>
  <si>
    <t>Samuel Anozie</t>
  </si>
  <si>
    <t>Jennifer Ajoku Nkechi</t>
  </si>
  <si>
    <t>Cole Cynthia Ajara</t>
  </si>
  <si>
    <t>Agburuga Augustine</t>
  </si>
  <si>
    <t>Perewarifagha Felix</t>
  </si>
  <si>
    <t>Chidera Ndujekwu</t>
  </si>
  <si>
    <t>Mrs Ofulue Dorah</t>
  </si>
  <si>
    <t>Evans Idomei</t>
  </si>
  <si>
    <t>Anthony Victor Monday</t>
  </si>
  <si>
    <t>Friday Iyebutemeh</t>
  </si>
  <si>
    <t>Elizabeth Etukomeni</t>
  </si>
  <si>
    <t>IBIRONKE PETER</t>
  </si>
  <si>
    <t>Onwuachu Bartholomew Okwudili</t>
  </si>
  <si>
    <t>Tuedor Leo Abavo</t>
  </si>
  <si>
    <t>LCP Ekwufolu Success</t>
  </si>
  <si>
    <t>Ikhidero Francis</t>
  </si>
  <si>
    <t>Mrs Edareno Tracy</t>
  </si>
  <si>
    <t>Timi FELIX</t>
  </si>
  <si>
    <t>Ebegha oyinkepreye</t>
  </si>
  <si>
    <t>Cosmos Enebeli</t>
  </si>
  <si>
    <t>Owhreode oghenetega ambrose</t>
  </si>
  <si>
    <t>Asigri Japhet</t>
  </si>
  <si>
    <t>LCP Biowei Edesemi</t>
  </si>
  <si>
    <t>Samuel Ukaegbu</t>
  </si>
  <si>
    <t>LCP Muhammed Abdullahi</t>
  </si>
  <si>
    <t>LCP ThankGod Chikezie</t>
  </si>
  <si>
    <t>LCP Oluji Frank</t>
  </si>
  <si>
    <t>BRAIMAH SUNNY</t>
  </si>
  <si>
    <t>LCP Chikezie Emmanuel Nnaemeka</t>
  </si>
  <si>
    <t>Humphrey Eghelonohor</t>
  </si>
  <si>
    <t>LCP Ofor Obianuju Rita</t>
  </si>
  <si>
    <t>braimah sunny</t>
  </si>
  <si>
    <t>Chinedu Emmanuel Odumegwu</t>
  </si>
  <si>
    <t>LCP Ochiabuto Elochukwu</t>
  </si>
  <si>
    <t>Jesse Ofoha</t>
  </si>
  <si>
    <t>Agbeyeke Abraham</t>
  </si>
  <si>
    <t>LCP Miriam John Akpe</t>
  </si>
  <si>
    <t>LCP Amangala Zywel Kopian</t>
  </si>
  <si>
    <t>LCP Allwell Nyechi Kenneth</t>
  </si>
  <si>
    <t>Chukwu Chukwuemeka</t>
  </si>
  <si>
    <t>Francis Enemali Omede</t>
  </si>
  <si>
    <t>LCP Ndubirim Osuji</t>
  </si>
  <si>
    <t>Aigberiabe Osasere Daniel</t>
  </si>
  <si>
    <t>LCP Ochi Ifeoma Felista</t>
  </si>
  <si>
    <t>Herry Aigbe</t>
  </si>
  <si>
    <t>Obogbare Stanley</t>
  </si>
  <si>
    <t>LCP Linus Emenike</t>
  </si>
  <si>
    <t>LCP Egwuda Iko Remi</t>
  </si>
  <si>
    <t>LCP Lebra Obaro Kingsley</t>
  </si>
  <si>
    <t>LCP Raymond Ronald Owu</t>
  </si>
  <si>
    <t>LCP Brown Joseph Tamamiene</t>
  </si>
  <si>
    <t>LCP Olali Regard</t>
  </si>
  <si>
    <t>Stella Ogechi</t>
  </si>
  <si>
    <t>LCP Ojo Endurance</t>
  </si>
  <si>
    <t>LCP Aboloma Nnamdi</t>
  </si>
  <si>
    <t>LCP Okpah Emmanuel</t>
  </si>
  <si>
    <t>LCP Nwagbara Chigozie Mighty</t>
  </si>
  <si>
    <t>LCP Uchenna Ohia</t>
  </si>
  <si>
    <t>LCP Ugbo Monday Gift</t>
  </si>
  <si>
    <t>LCP Messiah Iniobong</t>
  </si>
  <si>
    <t>LCP Francis Amihe</t>
  </si>
  <si>
    <t>LCP Anjayi Friday</t>
  </si>
  <si>
    <t>LCP Matthew Ekeanyanwu</t>
  </si>
  <si>
    <t>LCP Becky Imade</t>
  </si>
  <si>
    <t>LCP Michael Pidah</t>
  </si>
  <si>
    <t>LCP Peter Onuorah</t>
  </si>
  <si>
    <t>LCP Umeh Ifeyinwa Maryan</t>
  </si>
  <si>
    <t>LCP Mark Opara</t>
  </si>
  <si>
    <t>LCP Eric Adulphus</t>
  </si>
  <si>
    <t>Uroegbulam Tochukwu</t>
  </si>
  <si>
    <t>LCP Samuel Ukaegbu</t>
  </si>
  <si>
    <t>Young David Okolocha</t>
  </si>
  <si>
    <t>LCP Oenigbo Emeka Okeke</t>
  </si>
  <si>
    <t>Nzeka Gabriel</t>
  </si>
  <si>
    <t>Ifeanyi Joy Mobuogwu</t>
  </si>
  <si>
    <t>okiemute ogrigri</t>
  </si>
  <si>
    <t>Philip Emeka Onyeukwu</t>
  </si>
  <si>
    <t>Omorogbe victory igbinoba</t>
  </si>
  <si>
    <t>NWAOZUBU  EUGENE ONYEAZU</t>
  </si>
  <si>
    <t>LCP Favour Benjamin Ojugbeli</t>
  </si>
  <si>
    <t>LCP Jibrin Mohammed</t>
  </si>
  <si>
    <t>LCP Izekor Pedro</t>
  </si>
  <si>
    <t>LCP Callistus Amarachukwu Anaeri</t>
  </si>
  <si>
    <t>Igwe kalu Ojike</t>
  </si>
  <si>
    <t>LCP Oyekachi Lakweowa</t>
  </si>
  <si>
    <t>MaryJacobs Okwuosa</t>
  </si>
  <si>
    <t>Chucks Uti Edward</t>
  </si>
  <si>
    <t>Stephanie Ogochukwu Abanihem</t>
  </si>
  <si>
    <t>LCP Ifeanyi Michael</t>
  </si>
  <si>
    <t>LCP Ese Omuekpen</t>
  </si>
  <si>
    <t>LCP Jerry Tracy</t>
  </si>
  <si>
    <t>LCP WOYINIKURO DEINEMI EMMANUEL EBIKEBUNA</t>
  </si>
  <si>
    <t>LCP Ibeh Olisa</t>
  </si>
  <si>
    <t>LCP Chimezie Ndubuzo Ezirim</t>
  </si>
  <si>
    <t>LCP chukwuma Cyril Johnson</t>
  </si>
  <si>
    <t>LCP Marry Onaiwo</t>
  </si>
  <si>
    <t>LCP Emmanuel Iweho</t>
  </si>
  <si>
    <t>LCP Loveth Amina Akubuo</t>
  </si>
  <si>
    <t>LCP Kate Oruogu</t>
  </si>
  <si>
    <t>LCP STEPHEN AUSTIN</t>
  </si>
  <si>
    <t>LCP Humphery Chinonso Okafor</t>
  </si>
  <si>
    <t>LCP prince nimiye oweifeghe</t>
  </si>
  <si>
    <t>Samuel Obasi Ezikpe</t>
  </si>
  <si>
    <t>LCP Titus Ekwealor</t>
  </si>
  <si>
    <t>LCP  Emmanuel Chukwudi Israel</t>
  </si>
  <si>
    <t>LCP Olorogun Napoleon</t>
  </si>
  <si>
    <t>Jeffery Junior</t>
  </si>
  <si>
    <t>LCP Asagbra John</t>
  </si>
  <si>
    <t>LCP Chigozie Kenneth Ihejirika</t>
  </si>
  <si>
    <t>LCP Esther Ugochukwu</t>
  </si>
  <si>
    <t>LCP Ohagbon Dave</t>
  </si>
  <si>
    <t>LCP Percy Oyibo</t>
  </si>
  <si>
    <t>LCP Chidera Favour</t>
  </si>
  <si>
    <t>LCP DOONIWERI ERADIRI</t>
  </si>
  <si>
    <t>LCP Raphael Akanihu</t>
  </si>
  <si>
    <t>LCP SHAKIRU ONIFADE SHAKIRU</t>
  </si>
  <si>
    <t>LCP Christian Egheonyeha</t>
  </si>
  <si>
    <t>LCP Matthew Okpodu Akpobome</t>
  </si>
  <si>
    <t>LCP Happy Obi</t>
  </si>
  <si>
    <t>LCP Paula Iyayi</t>
  </si>
  <si>
    <t>LCP Agbugui Cynthia Emoshoth</t>
  </si>
  <si>
    <t>LCP Samuel Onoriode</t>
  </si>
  <si>
    <t>LCP Ikperha Endurance</t>
  </si>
  <si>
    <t>LCP MOSES FIDELIS NWOKE</t>
  </si>
  <si>
    <t>LCP Gabriel Gabriel</t>
  </si>
  <si>
    <t>Benjamin Friday Ugbedah</t>
  </si>
  <si>
    <t>LCP ROSEMARY INEKWE  ANOKO</t>
  </si>
  <si>
    <t>LCP CANICE STANLEY EKENE</t>
  </si>
  <si>
    <t>LCP Kingsley Anyanwu</t>
  </si>
  <si>
    <t>LCP Ese Uvieghara Sandra</t>
  </si>
  <si>
    <t>LCP Kehinde Muhammed Ayantoye</t>
  </si>
  <si>
    <t>LCP Samuel Okolie</t>
  </si>
  <si>
    <t>LCP Anthonia Okoro Tete Aghe</t>
  </si>
  <si>
    <t>LCP Eture Emamuzo</t>
  </si>
  <si>
    <t>LCP Bartholomew Onu</t>
  </si>
  <si>
    <t>LCP KATE NWAKOLOBA OBY</t>
  </si>
  <si>
    <t>LCP Jonathan Nsikak</t>
  </si>
  <si>
    <t>LCP Chiamaka Elizabeth Ojo</t>
  </si>
  <si>
    <t>LCP Chinyere Nubuisi</t>
  </si>
  <si>
    <t>LCP Alex Maduabuchi Okorie</t>
  </si>
  <si>
    <t>LCP Sunday Okoye</t>
  </si>
  <si>
    <t>LCP Obiera Freeborn</t>
  </si>
  <si>
    <t>LCP Elsy Okobi</t>
  </si>
  <si>
    <t>LCP Edwin Chiawolamoke Njoku</t>
  </si>
  <si>
    <t>Destiny Odianose</t>
  </si>
  <si>
    <t>LCP Samuel Odions</t>
  </si>
  <si>
    <t>LCP Veronica Ogbuagu</t>
  </si>
  <si>
    <t>LCP Chigozie Nwosu</t>
  </si>
  <si>
    <t>LCP  Susan Anosike Obiageli</t>
  </si>
  <si>
    <t>LCP Onyinyechi Chinedu Iheme</t>
  </si>
  <si>
    <t>LCP  Solomon  Collins Otogie</t>
  </si>
  <si>
    <t>LCP  Collins Pepple</t>
  </si>
  <si>
    <t>LCP  emmanuella iwejuo ngozi</t>
  </si>
  <si>
    <t>LCP Thomas Ebiumene</t>
  </si>
  <si>
    <t>LCP Asibor Blessing Itohan</t>
  </si>
  <si>
    <t>LCP Omofomwan Isoken</t>
  </si>
  <si>
    <t>LCP Olumide Daniel Oyebade</t>
  </si>
  <si>
    <t>Ale Abiodun</t>
  </si>
  <si>
    <t>LCP  prince Eddy Oriabure</t>
  </si>
  <si>
    <t>LCP  Prince Eddy Oriabure</t>
  </si>
  <si>
    <t>LCP EMMANUEL OMOIGBERALE</t>
  </si>
  <si>
    <t>LCP Wisdom Onogateoghene</t>
  </si>
  <si>
    <t>LCP Beatrice Webilo Ogbonda</t>
  </si>
  <si>
    <t>LCP Chief Imodje</t>
  </si>
  <si>
    <t>LCP Austin Onofere</t>
  </si>
  <si>
    <t>LCP Jonah Ndu Godwin</t>
  </si>
  <si>
    <t>LCP Timipere Mayuku</t>
  </si>
  <si>
    <t>LCP Coleman Okafor  Chukwuma</t>
  </si>
  <si>
    <t>LCP David Ogeah</t>
  </si>
  <si>
    <t>LCP Onofien Moses Oyaba</t>
  </si>
  <si>
    <t>LCP Sylvester Onobruchere</t>
  </si>
  <si>
    <t>LCP Sonia Oshidi</t>
  </si>
  <si>
    <t>LCP Hellen Ohumumwen</t>
  </si>
  <si>
    <t>LCP OKotete Okiemute Prudence</t>
  </si>
  <si>
    <t>LCP Smart Ani</t>
  </si>
  <si>
    <t>LCP Daniel Odinaka Odini</t>
  </si>
  <si>
    <t>LCP Uchechukwu Samuel Odih</t>
  </si>
  <si>
    <t>LCP kelven Pinaowei</t>
  </si>
  <si>
    <t>Obotuke Vincent</t>
  </si>
  <si>
    <t>LCP Umoru Aliyu</t>
  </si>
  <si>
    <t>LCP Enoma Edward</t>
  </si>
  <si>
    <t>LCP Stanley Omoka</t>
  </si>
  <si>
    <t>LCP Vincent Omaga</t>
  </si>
  <si>
    <t>LCP Rita Omafuagbarho</t>
  </si>
  <si>
    <t>LCP Jennifer Dike</t>
  </si>
  <si>
    <t>Emilisa Nwuke</t>
  </si>
  <si>
    <t>Ogwu Noel Chukwuemeke</t>
  </si>
  <si>
    <t>LCP ELIKE CHUKUTEM JOEL</t>
  </si>
  <si>
    <t>LCP Ichioma  Anthonia Ogaleka</t>
  </si>
  <si>
    <t>LCP Ejeje Ichehono</t>
  </si>
  <si>
    <t>LCP Cosmos Chukwutem</t>
  </si>
  <si>
    <t>LCP Aderemi Olayimika</t>
  </si>
  <si>
    <t>Ellah Chukwuyere Young</t>
  </si>
  <si>
    <t>LCP Duke Odika</t>
  </si>
  <si>
    <t>Esinkunmo Donald Iguniwei</t>
  </si>
  <si>
    <t>LCP Mudiaga Micheal Action</t>
  </si>
  <si>
    <t>LCP Chinasa Udealor Angela</t>
  </si>
  <si>
    <t>LCP Chulks Destiny</t>
  </si>
  <si>
    <t>LCP Samuel Chinedu Akujobi</t>
  </si>
  <si>
    <t>LCP Efe Ohwofasa</t>
  </si>
  <si>
    <t>LCP Godday ASEI OGBE</t>
  </si>
  <si>
    <t>LCP Success Udeh Chidimma</t>
  </si>
  <si>
    <t>LCP ONYENDI BLESSING NGOZI</t>
  </si>
  <si>
    <t>LCP Emmanuel Uduji chukwudi</t>
  </si>
  <si>
    <t>LCP AGBOINGHALE KINGSLEY</t>
  </si>
  <si>
    <t>Azuka Ferdinand Iwegbue</t>
  </si>
  <si>
    <t>LCP Tessy Osaji</t>
  </si>
  <si>
    <t>LCP Afolabi Shola</t>
  </si>
  <si>
    <t>Michael Balogun</t>
  </si>
  <si>
    <t>LCP  Osayi Fidelis</t>
  </si>
  <si>
    <t>Korie Joshua</t>
  </si>
  <si>
    <t>LCP  Stanley Osaiga</t>
  </si>
  <si>
    <t>LCP TESSY AGHWARENOVWE</t>
  </si>
  <si>
    <t>Rejoice Wilson Idarah</t>
  </si>
  <si>
    <t>LCP  Angel Isaac</t>
  </si>
  <si>
    <t>LCP  Francis Peterside</t>
  </si>
  <si>
    <t>LCP Obiri Philip</t>
  </si>
  <si>
    <t>LCP Solomon Egbivwe</t>
  </si>
  <si>
    <t>LCP olomon Egbivwe</t>
  </si>
  <si>
    <t>William Oyibode</t>
  </si>
  <si>
    <t>LCP Oritsedere Gideon</t>
  </si>
  <si>
    <t>LCP HRH  ROMAN K DEREBEBE</t>
  </si>
  <si>
    <t>LCP Uchechikwu Agwu</t>
  </si>
  <si>
    <t>Esugunum Joy</t>
  </si>
  <si>
    <t>LCP JONAH NDU GODWIN</t>
  </si>
  <si>
    <t>LCP SAMUEL IFEOMA</t>
  </si>
  <si>
    <t>Yeghe-Nkah Jolly Nwiekpigi</t>
  </si>
  <si>
    <t>LCP Bariyaa ThankGod Kagbo</t>
  </si>
  <si>
    <t>LCP Ogheneror Ejenakevwe</t>
  </si>
  <si>
    <t>Woji Livingstone</t>
  </si>
  <si>
    <t>LCP UBON-OBONG EKANEN</t>
  </si>
  <si>
    <t>Emeka Wilfred Esimobi</t>
  </si>
  <si>
    <t>LCP Gbenle Ayotunde</t>
  </si>
  <si>
    <t>LCP Dickson Uwuilekhue</t>
  </si>
  <si>
    <t>LCP VINCENT EZEKWU</t>
  </si>
  <si>
    <t>LCP Williams Oghoba</t>
  </si>
  <si>
    <t>LCP Hellen Solomon</t>
  </si>
  <si>
    <t>LCP Patrick Esugunum</t>
  </si>
  <si>
    <t>LCP Ebube Ezedinugwu</t>
  </si>
  <si>
    <t>LCP Daniel Patrick Nnamani</t>
  </si>
  <si>
    <t>LCP Chinedu Collins Ibeh</t>
  </si>
  <si>
    <t>LCP Kelvin Benson Chiemerie</t>
  </si>
  <si>
    <t>LCP Chiemerie Chiemerie</t>
  </si>
  <si>
    <t>Contract: Store Name</t>
  </si>
  <si>
    <t>Sales Agent</t>
  </si>
  <si>
    <t>Contract: Contract Id</t>
  </si>
  <si>
    <t>Account Name</t>
  </si>
  <si>
    <t>Case Owner</t>
  </si>
  <si>
    <t>Subject</t>
  </si>
  <si>
    <t>Age (Hours)</t>
  </si>
  <si>
    <t>Opened Date</t>
  </si>
  <si>
    <t>Case Last Modified Date</t>
  </si>
  <si>
    <t>Contract: Status</t>
  </si>
  <si>
    <t>Product</t>
  </si>
  <si>
    <t>Last Payment date</t>
  </si>
  <si>
    <t>Retrieval Date</t>
  </si>
  <si>
    <t>Unpaid days before retrieval</t>
  </si>
  <si>
    <t>Unpaid days since retrieval</t>
  </si>
  <si>
    <t>Progress Imhanrebhor</t>
  </si>
  <si>
    <t>Christopher Uche.U</t>
  </si>
  <si>
    <t>LCP  Onu Chidiebere Paul ON HOLD</t>
  </si>
  <si>
    <t>Okoro Chioma</t>
  </si>
  <si>
    <t>Owner Swap / LCP on hold</t>
  </si>
  <si>
    <t>27/11/2022</t>
  </si>
  <si>
    <t>On Hold</t>
  </si>
  <si>
    <t>Prime</t>
  </si>
  <si>
    <t>Francis Ubong</t>
  </si>
  <si>
    <t>LCP Oputu Bright Solomon ON HOLD</t>
  </si>
  <si>
    <t>Oluwakemi Olubukola Ajayi</t>
  </si>
  <si>
    <t>Azubike Nzelegu</t>
  </si>
  <si>
    <t>OPONE SUNDAY</t>
  </si>
  <si>
    <t>LCP Charles Esienakife Omoere ON HOLD</t>
  </si>
  <si>
    <t>15/12/2022</t>
  </si>
  <si>
    <t>Eco</t>
  </si>
  <si>
    <t>Henry Samuel Chiedozie</t>
  </si>
  <si>
    <t>LCP Irimagha Adonye Bennett ON HOLD</t>
  </si>
  <si>
    <t>19/12/2022</t>
  </si>
  <si>
    <t>Emeka Onyari</t>
  </si>
  <si>
    <t>LCP Hilary Nwokocha ON HOLD</t>
  </si>
  <si>
    <t>Bamanosi okunola</t>
  </si>
  <si>
    <t>25/12/2022</t>
  </si>
  <si>
    <t>26/12/2022</t>
  </si>
  <si>
    <t>LCP Ese Omuekpen ON HOLD</t>
  </si>
  <si>
    <t>LCP Salo Orlando ON HOLD</t>
  </si>
  <si>
    <t>LCP Princess Eruvweyehwaere ON HOLD</t>
  </si>
  <si>
    <t>Harrison Nwagwe</t>
  </si>
  <si>
    <t>LCP Nwachuwku Frank Chukwuna ON HOLD</t>
  </si>
  <si>
    <t>Patricia Oguba</t>
  </si>
  <si>
    <t>16/02/2023</t>
  </si>
  <si>
    <t>LCP Leonard Orji ON HOLD</t>
  </si>
  <si>
    <t>17/02/2023</t>
  </si>
  <si>
    <t>LCP Nelson Amaobuchi Amadi ON HOLD</t>
  </si>
  <si>
    <t>18/02/2023</t>
  </si>
  <si>
    <t>LCP Jaja Linda Bara ON HOLD</t>
  </si>
  <si>
    <t>LCP Rosemary Aguinede ON HOLD</t>
  </si>
  <si>
    <t>LCP Ikem Sunday ON HOLD</t>
  </si>
  <si>
    <t>14/03/2023</t>
  </si>
  <si>
    <t>Precious Ebi Aranka</t>
  </si>
  <si>
    <t>LCP Odubo Moses ON HOLD</t>
  </si>
  <si>
    <t>16/03/2023</t>
  </si>
  <si>
    <t>LCP Seanelle Osakpolor ON HOLD</t>
  </si>
  <si>
    <t>29/03/2023</t>
  </si>
  <si>
    <t>Frank Osaigbovo</t>
  </si>
  <si>
    <t>LCP Ekwemuka Tony ON HOLD</t>
  </si>
  <si>
    <t>LCP Mfrekeabasi tom ON HOLD</t>
  </si>
  <si>
    <t>Michael Chibuike Nwachukwu</t>
  </si>
  <si>
    <t>LCP Chinedu Nwachukwu ON HOLD</t>
  </si>
  <si>
    <t>22/04/2023</t>
  </si>
  <si>
    <t>Ogoke Chinedum Dominic</t>
  </si>
  <si>
    <t>LCP  Ramson Njoku ON HOLD</t>
  </si>
  <si>
    <t>24/04/2023</t>
  </si>
  <si>
    <t>Defaulter</t>
  </si>
  <si>
    <t>current_tm</t>
  </si>
  <si>
    <t>billing_state</t>
  </si>
  <si>
    <t>community</t>
  </si>
  <si>
    <t>Igbudu</t>
  </si>
  <si>
    <t>Ovwian</t>
  </si>
  <si>
    <t>Otewodo</t>
  </si>
  <si>
    <t>Edjeba</t>
  </si>
  <si>
    <t>Ekete</t>
  </si>
  <si>
    <t>Orji-Egbu</t>
  </si>
  <si>
    <t>Orie-Uratta</t>
  </si>
  <si>
    <t>Akwakuma</t>
  </si>
  <si>
    <t>Azara-Egbelu</t>
  </si>
  <si>
    <t>Nekede</t>
  </si>
  <si>
    <t>Amakohia</t>
  </si>
  <si>
    <t>Efe Imonighara</t>
  </si>
  <si>
    <t>Effurun</t>
  </si>
  <si>
    <t>Orerokpe</t>
  </si>
  <si>
    <t>Rumuodara</t>
  </si>
  <si>
    <t>Rumuigbo</t>
  </si>
  <si>
    <t>Abuloma</t>
  </si>
  <si>
    <t>Ebubu</t>
  </si>
  <si>
    <t>Onne</t>
  </si>
  <si>
    <t>Iwofe</t>
  </si>
  <si>
    <t>Igwuruta</t>
  </si>
  <si>
    <t>Eneka</t>
  </si>
  <si>
    <t>Choba</t>
  </si>
  <si>
    <t>Okpanam</t>
  </si>
  <si>
    <t>Kwale</t>
  </si>
  <si>
    <t>Obiaruko</t>
  </si>
  <si>
    <t>Ekewan</t>
  </si>
  <si>
    <t>Akpata Egor</t>
  </si>
  <si>
    <t>Oghede</t>
  </si>
  <si>
    <t>Obhiogie</t>
  </si>
  <si>
    <t>Ogbe-Ogume</t>
  </si>
  <si>
    <t>Aduwawa</t>
  </si>
  <si>
    <t>Uselu</t>
  </si>
  <si>
    <t>Ugborikoko</t>
  </si>
  <si>
    <t>Osubi</t>
  </si>
  <si>
    <t>Ibusa</t>
  </si>
  <si>
    <t>Ugbolu</t>
  </si>
  <si>
    <t>Ikpoba</t>
  </si>
  <si>
    <t>Urora</t>
  </si>
  <si>
    <t>Agbor Park</t>
  </si>
  <si>
    <t>Rumunduru</t>
  </si>
  <si>
    <t>Illah</t>
  </si>
  <si>
    <t>Amaraku</t>
  </si>
  <si>
    <t>Woji</t>
  </si>
  <si>
    <t>Ekpan</t>
  </si>
  <si>
    <t>Obiaruku</t>
  </si>
  <si>
    <t>Ohovbe</t>
  </si>
  <si>
    <t>Rukpokwu</t>
  </si>
  <si>
    <t>Aleto</t>
  </si>
  <si>
    <t>Aluu</t>
  </si>
  <si>
    <t>GRA</t>
  </si>
  <si>
    <t>Ughelli</t>
  </si>
  <si>
    <t>Alode</t>
  </si>
  <si>
    <t>Oghior</t>
  </si>
  <si>
    <t>Ufuoma</t>
  </si>
  <si>
    <t>Elele</t>
  </si>
  <si>
    <t>Irhirhi</t>
  </si>
  <si>
    <t>Ijeze</t>
  </si>
  <si>
    <t>Azagba-Ogwashi</t>
  </si>
  <si>
    <t>Utagbo Ogbe</t>
  </si>
  <si>
    <t>Abbi</t>
  </si>
  <si>
    <t>Omagwa</t>
  </si>
  <si>
    <t>Obolo</t>
  </si>
  <si>
    <t>Ogume</t>
  </si>
  <si>
    <t>Agbarha Ughelli</t>
  </si>
  <si>
    <t>Eluu</t>
  </si>
  <si>
    <t>Akpajo</t>
  </si>
  <si>
    <t>Ugbowo</t>
  </si>
  <si>
    <t>Ekenwan</t>
  </si>
  <si>
    <t>Odigili Chukwunalu Louis</t>
  </si>
  <si>
    <t>LCP Ike Frank Nnaemeka ON HOLD</t>
  </si>
  <si>
    <t>LCP Wobo Jane ON HOLD</t>
  </si>
  <si>
    <t>13/05/2023</t>
  </si>
  <si>
    <t>LCP Ozuem Martin ON HOLD</t>
  </si>
  <si>
    <t>Onomen Okumagba</t>
  </si>
  <si>
    <t>LCP Musah Suliat ON HOLD</t>
  </si>
  <si>
    <t>15/05/2023</t>
  </si>
  <si>
    <t>LCP Chimezie Ndubuzo Ezirim ON HOLD</t>
  </si>
  <si>
    <t>Bagula Mbideino</t>
  </si>
  <si>
    <t>LCP Livinus Anazodo Chijioke ON HOLD</t>
  </si>
  <si>
    <t>LCP Peter Dike Okwelum ON HOLD</t>
  </si>
  <si>
    <t>contract_id</t>
  </si>
  <si>
    <t>current_lcp</t>
  </si>
  <si>
    <t>Joy Esugunum</t>
  </si>
  <si>
    <t>Ogoke Chinedum Domnic</t>
  </si>
  <si>
    <t>Eguvere Peter</t>
  </si>
  <si>
    <t>Mercy Elsteve</t>
  </si>
  <si>
    <t>Godswill Nkasiobi Amadi</t>
  </si>
  <si>
    <t>Edobor Frederick Odaro</t>
  </si>
  <si>
    <t>Kingsley Chima Okeafor</t>
  </si>
  <si>
    <t>Oluoye Andrew</t>
  </si>
  <si>
    <t>Vincent Okolie</t>
  </si>
  <si>
    <t>Uche Ekibade</t>
  </si>
  <si>
    <t>Etaghene Aghare</t>
  </si>
  <si>
    <t>Godstime Omoregie</t>
  </si>
  <si>
    <t>Agalivie Blessing</t>
  </si>
  <si>
    <t>Chukwu Osita Austin</t>
  </si>
  <si>
    <t>Pender Sylvia Nyerhovwo</t>
  </si>
  <si>
    <t>Festus Christopher Omamuzo</t>
  </si>
  <si>
    <t>Maryam Shehu Yusuf</t>
  </si>
  <si>
    <t>Iheanaezuru Chinecherem Israel</t>
  </si>
  <si>
    <t>Makoro Niabari</t>
  </si>
  <si>
    <t>Ossai Uche Godswill</t>
  </si>
  <si>
    <t>Okose Monday</t>
  </si>
  <si>
    <t>Evah Jerry</t>
  </si>
  <si>
    <t>Mbamaonyeukwu Henry Chukwudi</t>
  </si>
  <si>
    <t>Paul Obahaya</t>
  </si>
  <si>
    <t>Donald Ibadin</t>
  </si>
  <si>
    <t>Chika Jerry</t>
  </si>
  <si>
    <t>Idjamima Benedict</t>
  </si>
  <si>
    <t>created_date</t>
  </si>
  <si>
    <t>Current TM</t>
  </si>
  <si>
    <t>₦</t>
  </si>
  <si>
    <t>Kelvin Ogheneruemu</t>
  </si>
  <si>
    <t>Akpoviri Kingsley</t>
  </si>
  <si>
    <t>Harrison Nwagu</t>
  </si>
  <si>
    <t>Izobo Jeris</t>
  </si>
  <si>
    <t>Adekunle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</si>
</sst>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 Extra Light"/>
      <family val="2"/>
    </font>
    <font>
      <b/>
      <sz val="14"/>
      <color theme="1"/>
      <name val="Abadi Extra Light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1"/>
      <name val="Abadi Extra Light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4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0" fillId="0" borderId="17" xfId="0" applyNumberFormat="1" applyBorder="1"/>
    <xf numFmtId="14" fontId="0" fillId="0" borderId="18" xfId="0" applyNumberForma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0" fillId="3" borderId="0" xfId="0" applyFill="1"/>
    <xf numFmtId="15" fontId="0" fillId="0" borderId="0" xfId="0" applyNumberFormat="1"/>
    <xf numFmtId="15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9" fontId="3" fillId="0" borderId="49" xfId="1" applyFont="1" applyBorder="1" applyAlignment="1">
      <alignment horizontal="center"/>
    </xf>
    <xf numFmtId="9" fontId="3" fillId="0" borderId="50" xfId="1" applyFont="1" applyBorder="1" applyAlignment="1">
      <alignment horizontal="center"/>
    </xf>
    <xf numFmtId="9" fontId="3" fillId="0" borderId="51" xfId="1" applyFont="1" applyBorder="1" applyAlignment="1">
      <alignment horizontal="center"/>
    </xf>
    <xf numFmtId="9" fontId="3" fillId="0" borderId="52" xfId="1" applyFont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9" fontId="3" fillId="0" borderId="57" xfId="1" applyFont="1" applyBorder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/>
    </xf>
    <xf numFmtId="9" fontId="4" fillId="0" borderId="43" xfId="1" applyFont="1" applyBorder="1" applyAlignment="1">
      <alignment horizontal="center"/>
    </xf>
    <xf numFmtId="0" fontId="3" fillId="5" borderId="58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9" fillId="0" borderId="0" xfId="0" applyFont="1"/>
    <xf numFmtId="0" fontId="4" fillId="5" borderId="59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968B-2D28-41CB-96DF-F2D77EAD7C0C}">
  <dimension ref="A1:L28"/>
  <sheetViews>
    <sheetView showGridLines="0" tabSelected="1" zoomScale="81" zoomScaleNormal="81" workbookViewId="0">
      <selection activeCell="F4" sqref="F4"/>
    </sheetView>
  </sheetViews>
  <sheetFormatPr defaultRowHeight="14.5" x14ac:dyDescent="0.35"/>
  <cols>
    <col min="1" max="1" width="24.36328125" bestFit="1" customWidth="1"/>
    <col min="2" max="2" width="20.08984375" bestFit="1" customWidth="1"/>
    <col min="3" max="3" width="17.7265625" customWidth="1"/>
    <col min="4" max="4" width="10.6328125" bestFit="1" customWidth="1"/>
    <col min="5" max="7" width="10.7265625" bestFit="1" customWidth="1"/>
    <col min="8" max="8" width="21.08984375" bestFit="1" customWidth="1"/>
    <col min="9" max="9" width="24.6328125" bestFit="1" customWidth="1"/>
    <col min="11" max="11" width="3" bestFit="1" customWidth="1"/>
    <col min="12" max="12" width="4.54296875" bestFit="1" customWidth="1"/>
    <col min="13" max="13" width="15.81640625" bestFit="1" customWidth="1"/>
    <col min="14" max="14" width="18.36328125" bestFit="1" customWidth="1"/>
  </cols>
  <sheetData>
    <row r="1" spans="1:12" ht="15" thickBot="1" x14ac:dyDescent="0.4">
      <c r="A1" s="1"/>
      <c r="B1" s="78" t="str">
        <f ca="1">"Snapshot"&amp;" "&amp;"-"&amp;" "&amp;K1&amp;"-"&amp;L1</f>
        <v>Snapshot - 17-May</v>
      </c>
      <c r="C1" s="79"/>
      <c r="D1" s="80" t="s">
        <v>449</v>
      </c>
      <c r="E1" s="80"/>
      <c r="F1" s="80"/>
      <c r="G1" s="79" t="s">
        <v>0</v>
      </c>
      <c r="H1" s="79"/>
      <c r="I1" s="47" t="s">
        <v>1</v>
      </c>
      <c r="K1" s="24" t="str">
        <f ca="1">TEXT(TODAY()-1,"DD")</f>
        <v>17</v>
      </c>
      <c r="L1" s="24" t="str">
        <f ca="1">TEXT(TODAY()-1,"mmm")</f>
        <v>May</v>
      </c>
    </row>
    <row r="2" spans="1:12" ht="29" thickTop="1" thickBot="1" x14ac:dyDescent="0.4">
      <c r="A2" s="48" t="s">
        <v>2</v>
      </c>
      <c r="B2" s="49" t="s">
        <v>3</v>
      </c>
      <c r="C2" s="50" t="s">
        <v>4</v>
      </c>
      <c r="D2" s="51" t="s">
        <v>5</v>
      </c>
      <c r="E2" s="52" t="s">
        <v>6</v>
      </c>
      <c r="F2" s="53" t="s">
        <v>7</v>
      </c>
      <c r="G2" s="51" t="s">
        <v>6</v>
      </c>
      <c r="H2" s="53" t="s">
        <v>7</v>
      </c>
      <c r="I2" s="54" t="s">
        <v>8</v>
      </c>
    </row>
    <row r="3" spans="1:12" ht="15.5" thickTop="1" thickBot="1" x14ac:dyDescent="0.4">
      <c r="A3" s="81" t="s">
        <v>9</v>
      </c>
      <c r="B3" s="55" t="s">
        <v>567</v>
      </c>
      <c r="C3" s="56">
        <f>COUNTIF('Customer Base'!B:B,Summary!B3)</f>
        <v>79</v>
      </c>
      <c r="D3" s="57">
        <f>COUNTIFS(Repayment!A:A,Summary!B3,Repayment!H:H,"&gt;0")</f>
        <v>0</v>
      </c>
      <c r="E3" s="58">
        <f>COUNTIFS(Repayment!A:A,Summary!B3,Repayment!I:I,"&gt;0")</f>
        <v>0</v>
      </c>
      <c r="F3" s="59">
        <f>COUNTIFS(Repayment!A:A,Summary!B3,Repayment!J:J,"&gt;0")</f>
        <v>0</v>
      </c>
      <c r="G3" s="57">
        <f>COUNTIFS(Transfers!P:P,Summary!B3,Transfers!O:O,"&gt;5",Transfers!O:O,"&lt;30")</f>
        <v>0</v>
      </c>
      <c r="H3" s="59">
        <f>COUNTIFS(Transfers!P:P,Summary!B3,Transfers!O:O,"&gt;30")</f>
        <v>0</v>
      </c>
      <c r="I3" s="60">
        <f>IFERROR((F3+H3)/C3,0)</f>
        <v>0</v>
      </c>
    </row>
    <row r="4" spans="1:12" ht="15" thickBot="1" x14ac:dyDescent="0.4">
      <c r="A4" s="82"/>
      <c r="B4" s="8" t="s">
        <v>566</v>
      </c>
      <c r="C4" s="43">
        <f>COUNTIF('Customer Base'!B:B,Summary!B4)</f>
        <v>201</v>
      </c>
      <c r="D4" s="33">
        <f>COUNTIFS(Repayment!A:A,Summary!B4,Repayment!H:H,"&gt;0")</f>
        <v>0</v>
      </c>
      <c r="E4" s="29">
        <f>COUNTIFS(Repayment!A:A,Summary!B4,Repayment!I:I,"&gt;0")</f>
        <v>0</v>
      </c>
      <c r="F4" s="36">
        <f>COUNTIFS(Repayment!A:A,Summary!B4,Repayment!J:J,"&gt;0")</f>
        <v>0</v>
      </c>
      <c r="G4" s="35">
        <f ca="1">COUNTIFS(Transfers!P:P,Summary!B4,Transfers!O:O,"&gt;5",Transfers!O:O,"&lt;30")</f>
        <v>0</v>
      </c>
      <c r="H4" s="36">
        <f ca="1">COUNTIFS(Transfers!P:P,Summary!B4,Transfers!O:O,"&gt;30")</f>
        <v>2</v>
      </c>
      <c r="I4" s="61">
        <f t="shared" ref="I4:I19" ca="1" si="0">(F4+H4)/C4</f>
        <v>9.9502487562189053E-3</v>
      </c>
    </row>
    <row r="5" spans="1:12" ht="15" thickBot="1" x14ac:dyDescent="0.4">
      <c r="A5" s="82"/>
      <c r="B5" s="8" t="s">
        <v>569</v>
      </c>
      <c r="C5" s="43">
        <f>COUNTIF('Customer Base'!B:B,Summary!B5)</f>
        <v>59</v>
      </c>
      <c r="D5" s="33">
        <f>COUNTIFS(Repayment!A:A,Summary!B5,Repayment!H:H,"&gt;0")</f>
        <v>0</v>
      </c>
      <c r="E5" s="29">
        <f>COUNTIFS(Repayment!A:A,Summary!B5,Repayment!I:I,"&gt;0")</f>
        <v>0</v>
      </c>
      <c r="F5" s="36">
        <f>COUNTIFS(Repayment!A:A,Summary!B5,Repayment!J:J,"&gt;0")</f>
        <v>0</v>
      </c>
      <c r="G5" s="35">
        <f>COUNTIFS(Transfers!P:P,Summary!B5,Transfers!O:O,"&gt;5",Transfers!O:O,"&lt;30")</f>
        <v>0</v>
      </c>
      <c r="H5" s="36">
        <f>COUNTIFS(Transfers!P:P,Summary!B5,Transfers!O:O,"&gt;30")</f>
        <v>0</v>
      </c>
      <c r="I5" s="61">
        <f t="shared" si="0"/>
        <v>0</v>
      </c>
    </row>
    <row r="6" spans="1:12" ht="15" thickBot="1" x14ac:dyDescent="0.4">
      <c r="A6" s="82"/>
      <c r="B6" s="8" t="s">
        <v>10</v>
      </c>
      <c r="C6" s="43">
        <f>COUNTIF('Customer Base'!B:B,Summary!B6)</f>
        <v>116</v>
      </c>
      <c r="D6" s="33">
        <f>COUNTIFS(Repayment!A:A,Summary!B6,Repayment!H:H,"&gt;0")</f>
        <v>0</v>
      </c>
      <c r="E6" s="29">
        <f>COUNTIFS(Repayment!A:A,Summary!B6,Repayment!I:I,"&gt;0")</f>
        <v>1</v>
      </c>
      <c r="F6" s="36">
        <f>COUNTIFS(Repayment!A:A,Summary!B6,Repayment!J:J,"&gt;0")</f>
        <v>5</v>
      </c>
      <c r="G6" s="35">
        <f>COUNTIFS(Transfers!P:P,Summary!B6,Transfers!O:O,"&gt;5",Transfers!O:O,"&lt;30")</f>
        <v>0</v>
      </c>
      <c r="H6" s="36">
        <f>COUNTIFS(Transfers!P:P,Summary!B6,Transfers!O:O,"&gt;30")</f>
        <v>0</v>
      </c>
      <c r="I6" s="61">
        <f t="shared" si="0"/>
        <v>4.3103448275862072E-2</v>
      </c>
    </row>
    <row r="7" spans="1:12" ht="15" thickBot="1" x14ac:dyDescent="0.4">
      <c r="A7" s="82"/>
      <c r="B7" s="9" t="s">
        <v>47</v>
      </c>
      <c r="C7" s="44">
        <f>COUNTIF('Customer Base'!B:B,Summary!B7)</f>
        <v>237</v>
      </c>
      <c r="D7" s="33">
        <f>COUNTIFS(Repayment!A:A,Summary!B7,Repayment!H:H,"&gt;0")</f>
        <v>3</v>
      </c>
      <c r="E7" s="30">
        <f>COUNTIFS(Repayment!A:A,Summary!B7,Repayment!I:I,"&gt;0")</f>
        <v>2</v>
      </c>
      <c r="F7" s="38">
        <f>COUNTIFS(Repayment!A:A,Summary!B7,Repayment!J:J,"&gt;0")</f>
        <v>7</v>
      </c>
      <c r="G7" s="37">
        <f ca="1">COUNTIFS(Transfers!P:P,Summary!B7,Transfers!O:O,"&gt;5",Transfers!O:O,"&lt;30")</f>
        <v>3</v>
      </c>
      <c r="H7" s="38">
        <f ca="1">COUNTIFS(Transfers!P:P,Summary!B7,Transfers!O:O,"&gt;30")</f>
        <v>1</v>
      </c>
      <c r="I7" s="61">
        <f t="shared" ca="1" si="0"/>
        <v>3.3755274261603373E-2</v>
      </c>
    </row>
    <row r="8" spans="1:12" ht="15" thickBot="1" x14ac:dyDescent="0.4">
      <c r="A8" s="82"/>
      <c r="B8" s="31" t="s">
        <v>12</v>
      </c>
      <c r="C8" s="45">
        <f>SUM(C3:C7)</f>
        <v>692</v>
      </c>
      <c r="D8" s="39">
        <f>SUM(D3:D7)</f>
        <v>3</v>
      </c>
      <c r="E8" s="32">
        <f>SUM(E3:E7)</f>
        <v>3</v>
      </c>
      <c r="F8" s="40">
        <f>SUM(F3:F7)</f>
        <v>12</v>
      </c>
      <c r="G8" s="39">
        <f t="shared" ref="G8:H8" ca="1" si="1">SUM(G3:G7)</f>
        <v>3</v>
      </c>
      <c r="H8" s="40">
        <f t="shared" ca="1" si="1"/>
        <v>3</v>
      </c>
      <c r="I8" s="62">
        <f t="shared" ca="1" si="0"/>
        <v>2.1676300578034682E-2</v>
      </c>
    </row>
    <row r="9" spans="1:12" ht="15" thickBot="1" x14ac:dyDescent="0.4">
      <c r="A9" s="83" t="s">
        <v>13</v>
      </c>
      <c r="B9" s="8" t="s">
        <v>14</v>
      </c>
      <c r="C9" s="43">
        <f>COUNTIF('Customer Base'!B:B,Summary!B9)</f>
        <v>163</v>
      </c>
      <c r="D9" s="33">
        <f>COUNTIFS(Repayment!A:A,Summary!B9,Repayment!H:H,"&gt;0")</f>
        <v>3</v>
      </c>
      <c r="E9" s="29">
        <f>COUNTIFS(Repayment!A:A,Summary!B9,Repayment!I:I,"&gt;0")</f>
        <v>7</v>
      </c>
      <c r="F9" s="36">
        <f>COUNTIFS(Repayment!A:A,Summary!B9,Repayment!J:J,"&gt;0")</f>
        <v>7</v>
      </c>
      <c r="G9" s="35">
        <f ca="1">COUNTIFS(Transfers!P:P,Summary!B9,Transfers!O:O,"&gt;5",Transfers!O:O,"&lt;30")</f>
        <v>0</v>
      </c>
      <c r="H9" s="36">
        <f ca="1">COUNTIFS(Transfers!P:P,Summary!B9,Transfers!O:O,"&gt;30")</f>
        <v>4</v>
      </c>
      <c r="I9" s="61">
        <f t="shared" ca="1" si="0"/>
        <v>6.7484662576687116E-2</v>
      </c>
    </row>
    <row r="10" spans="1:12" ht="15" thickBot="1" x14ac:dyDescent="0.4">
      <c r="A10" s="83"/>
      <c r="B10" s="8" t="s">
        <v>570</v>
      </c>
      <c r="C10" s="43">
        <f>COUNTIF('Customer Base'!B:B,Summary!B10)</f>
        <v>54</v>
      </c>
      <c r="D10" s="33">
        <f>COUNTIFS(Repayment!A:A,Summary!B10,Repayment!H:H,"&gt;0")</f>
        <v>0</v>
      </c>
      <c r="E10" s="29">
        <f>COUNTIFS(Repayment!A:A,Summary!B10,Repayment!I:I,"&gt;0")</f>
        <v>0</v>
      </c>
      <c r="F10" s="36">
        <f>COUNTIFS(Repayment!A:A,Summary!B10,Repayment!J:J,"&gt;0")</f>
        <v>0</v>
      </c>
      <c r="G10" s="35">
        <f>COUNTIFS(Transfers!P:P,Summary!B10,Transfers!O:O,"&gt;5",Transfers!O:O,"&lt;30")</f>
        <v>0</v>
      </c>
      <c r="H10" s="36">
        <f>COUNTIFS(Transfers!P:P,Summary!B10,Transfers!O:O,"&gt;30")</f>
        <v>0</v>
      </c>
      <c r="I10" s="61">
        <f t="shared" si="0"/>
        <v>0</v>
      </c>
    </row>
    <row r="11" spans="1:12" ht="15" thickBot="1" x14ac:dyDescent="0.4">
      <c r="A11" s="83"/>
      <c r="B11" s="9" t="s">
        <v>15</v>
      </c>
      <c r="C11" s="44">
        <f>COUNTIF('Customer Base'!B:B,Summary!B11)</f>
        <v>27</v>
      </c>
      <c r="D11" s="33">
        <f>COUNTIFS(Repayment!A:A,Summary!B11,Repayment!H:H,"&gt;0")</f>
        <v>0</v>
      </c>
      <c r="E11" s="30">
        <f>COUNTIFS(Repayment!A:A,Summary!B11,Repayment!I:I,"&gt;0")</f>
        <v>4</v>
      </c>
      <c r="F11" s="38">
        <f>COUNTIFS(Repayment!A:A,Summary!B11,Repayment!J:J,"&gt;0")</f>
        <v>3</v>
      </c>
      <c r="G11" s="37">
        <f ca="1">COUNTIFS(Transfers!P:P,Summary!B11,Transfers!O:O,"&gt;5",Transfers!O:O,"&lt;30")</f>
        <v>0</v>
      </c>
      <c r="H11" s="38">
        <f ca="1">COUNTIFS(Transfers!P:P,Summary!B11,Transfers!O:O,"&gt;30")</f>
        <v>1</v>
      </c>
      <c r="I11" s="61">
        <f t="shared" ca="1" si="0"/>
        <v>0.14814814814814814</v>
      </c>
    </row>
    <row r="12" spans="1:12" ht="15" thickBot="1" x14ac:dyDescent="0.4">
      <c r="A12" s="83"/>
      <c r="B12" s="31" t="s">
        <v>12</v>
      </c>
      <c r="C12" s="45">
        <f>SUM(C9:C11)</f>
        <v>244</v>
      </c>
      <c r="D12" s="39">
        <f>SUM(D9:D11)</f>
        <v>3</v>
      </c>
      <c r="E12" s="32">
        <f>SUM(E9:E11)</f>
        <v>11</v>
      </c>
      <c r="F12" s="40">
        <f>SUM(F9:F11)</f>
        <v>10</v>
      </c>
      <c r="G12" s="39">
        <f t="shared" ref="G12:H12" ca="1" si="2">SUM(G9:G11)</f>
        <v>0</v>
      </c>
      <c r="H12" s="40">
        <f t="shared" ca="1" si="2"/>
        <v>5</v>
      </c>
      <c r="I12" s="62">
        <f t="shared" ca="1" si="0"/>
        <v>6.1475409836065573E-2</v>
      </c>
    </row>
    <row r="13" spans="1:12" ht="15" thickBot="1" x14ac:dyDescent="0.4">
      <c r="A13" s="83" t="s">
        <v>16</v>
      </c>
      <c r="B13" s="6" t="s">
        <v>17</v>
      </c>
      <c r="C13" s="42">
        <f>COUNTIF('Customer Base'!B:B,Summary!B13)</f>
        <v>158</v>
      </c>
      <c r="D13" s="33">
        <f>COUNTIFS(Repayment!A:A,Summary!B13,Repayment!H:H,"&gt;0")</f>
        <v>5</v>
      </c>
      <c r="E13" s="28">
        <f>COUNTIFS(Repayment!A:A,Summary!B13,Repayment!I:I,"&gt;0")</f>
        <v>5</v>
      </c>
      <c r="F13" s="34">
        <f>COUNTIFS(Repayment!A:A,Summary!B13,Repayment!J:J,"&gt;0")</f>
        <v>13</v>
      </c>
      <c r="G13" s="33">
        <v>0</v>
      </c>
      <c r="H13" s="34">
        <f ca="1">COUNTIFS(Transfers!P:P,Summary!B13,Transfers!O:O,"&gt;30")</f>
        <v>5</v>
      </c>
      <c r="I13" s="61">
        <f t="shared" ca="1" si="0"/>
        <v>0.11392405063291139</v>
      </c>
    </row>
    <row r="14" spans="1:12" ht="15" thickBot="1" x14ac:dyDescent="0.4">
      <c r="A14" s="83"/>
      <c r="B14" s="8" t="s">
        <v>18</v>
      </c>
      <c r="C14" s="43">
        <f>COUNTIF('Customer Base'!B:B,Summary!B14)</f>
        <v>69</v>
      </c>
      <c r="D14" s="35">
        <f>COUNTIFS(Repayment!A:A,Summary!B14,Repayment!H:H,"&gt;0")</f>
        <v>3</v>
      </c>
      <c r="E14" s="29">
        <f>COUNTIFS(Repayment!A:A,Summary!B14,Repayment!I:I,"&gt;0")</f>
        <v>1</v>
      </c>
      <c r="F14" s="36">
        <f>COUNTIFS(Repayment!A:A,Summary!B14,Repayment!J:J,"&gt;0")</f>
        <v>5</v>
      </c>
      <c r="G14" s="35">
        <v>0</v>
      </c>
      <c r="H14" s="36">
        <f>COUNTIFS(Transfers!P:P,Summary!B14,Transfers!O:O,"&gt;30")</f>
        <v>0</v>
      </c>
      <c r="I14" s="61">
        <f t="shared" si="0"/>
        <v>7.2463768115942032E-2</v>
      </c>
    </row>
    <row r="15" spans="1:12" ht="15" thickBot="1" x14ac:dyDescent="0.4">
      <c r="A15" s="83"/>
      <c r="B15" s="9" t="s">
        <v>41</v>
      </c>
      <c r="C15" s="44">
        <f>COUNTIF('Customer Base'!B:B,Summary!B15)</f>
        <v>134</v>
      </c>
      <c r="D15" s="37">
        <f>COUNTIFS(Repayment!A:A,Summary!B15,Repayment!H:H,"&gt;0")</f>
        <v>4</v>
      </c>
      <c r="E15" s="30">
        <f>COUNTIFS(Repayment!A:A,Summary!B15,Repayment!I:I,"&gt;0")</f>
        <v>11</v>
      </c>
      <c r="F15" s="38">
        <f>COUNTIFS(Repayment!A:A,Summary!B15,Repayment!J:J,"&gt;0")</f>
        <v>16</v>
      </c>
      <c r="G15" s="37">
        <v>0</v>
      </c>
      <c r="H15" s="38">
        <f ca="1">COUNTIFS(Transfers!P:P,Summary!B15,Transfers!O:O,"&gt;30")</f>
        <v>3</v>
      </c>
      <c r="I15" s="61">
        <f t="shared" ca="1" si="0"/>
        <v>0.1417910447761194</v>
      </c>
    </row>
    <row r="16" spans="1:12" ht="15" thickBot="1" x14ac:dyDescent="0.4">
      <c r="A16" s="83"/>
      <c r="B16" s="31" t="s">
        <v>12</v>
      </c>
      <c r="C16" s="45">
        <f>SUM(C13:C15)</f>
        <v>361</v>
      </c>
      <c r="D16" s="39">
        <f>SUM(D13:D15)</f>
        <v>12</v>
      </c>
      <c r="E16" s="32">
        <f>SUM(E13:E15)</f>
        <v>17</v>
      </c>
      <c r="F16" s="40">
        <f>SUM(F13:F15)</f>
        <v>34</v>
      </c>
      <c r="G16" s="39">
        <f t="shared" ref="G16:H16" si="3">SUM(G13:G15)</f>
        <v>0</v>
      </c>
      <c r="H16" s="40">
        <f t="shared" ca="1" si="3"/>
        <v>8</v>
      </c>
      <c r="I16" s="62">
        <f t="shared" ca="1" si="0"/>
        <v>0.11634349030470914</v>
      </c>
    </row>
    <row r="17" spans="1:9" ht="15" thickBot="1" x14ac:dyDescent="0.4">
      <c r="A17" s="83" t="s">
        <v>19</v>
      </c>
      <c r="B17" s="10" t="s">
        <v>32</v>
      </c>
      <c r="C17" s="46">
        <f>COUNTIF('Customer Base'!B:B,Summary!B17)</f>
        <v>280</v>
      </c>
      <c r="D17" s="37">
        <f>COUNTIFS(Repayment!A:A,Summary!B17,Repayment!H:H,"&gt;0")</f>
        <v>6</v>
      </c>
      <c r="E17" s="30">
        <f>COUNTIFS(Repayment!A:A,Summary!B17,Repayment!I:I,"&gt;0")</f>
        <v>16</v>
      </c>
      <c r="F17" s="41">
        <f>COUNTIFS(Repayment!A:A,Summary!B17,Repayment!J:J,"&gt;0")</f>
        <v>8</v>
      </c>
      <c r="G17" s="37">
        <f ca="1">COUNTIFS(Transfers!P:P,Summary!B17,Transfers!O:O,"&gt;5",Transfers!O:O,"&lt;30")</f>
        <v>3</v>
      </c>
      <c r="H17" s="38">
        <f ca="1">COUNTIFS(Transfers!P:P,Summary!B17,Transfers!O:O,"&gt;30")</f>
        <v>2</v>
      </c>
      <c r="I17" s="63">
        <f t="shared" ca="1" si="0"/>
        <v>3.5714285714285712E-2</v>
      </c>
    </row>
    <row r="18" spans="1:9" ht="15" thickBot="1" x14ac:dyDescent="0.4">
      <c r="A18" s="84"/>
      <c r="B18" s="64" t="s">
        <v>12</v>
      </c>
      <c r="C18" s="65">
        <f>SUM(C17)</f>
        <v>280</v>
      </c>
      <c r="D18" s="66">
        <f t="shared" ref="D18:H18" si="4">SUM(D17)</f>
        <v>6</v>
      </c>
      <c r="E18" s="67">
        <f t="shared" si="4"/>
        <v>16</v>
      </c>
      <c r="F18" s="68">
        <f t="shared" si="4"/>
        <v>8</v>
      </c>
      <c r="G18" s="39">
        <f t="shared" ca="1" si="4"/>
        <v>3</v>
      </c>
      <c r="H18" s="40">
        <f t="shared" ca="1" si="4"/>
        <v>2</v>
      </c>
      <c r="I18" s="69">
        <f t="shared" ca="1" si="0"/>
        <v>3.5714285714285712E-2</v>
      </c>
    </row>
    <row r="19" spans="1:9" ht="19" thickTop="1" thickBot="1" x14ac:dyDescent="0.45">
      <c r="A19" s="76" t="s">
        <v>12</v>
      </c>
      <c r="B19" s="77"/>
      <c r="C19" s="70">
        <f>C8+C12+C16+C18</f>
        <v>1577</v>
      </c>
      <c r="D19" s="71">
        <f>D8+D12+D16+D18</f>
        <v>24</v>
      </c>
      <c r="E19" s="72">
        <f>E8+E12+E16+E18</f>
        <v>47</v>
      </c>
      <c r="F19" s="73">
        <f>F8+F12+F16+F18</f>
        <v>64</v>
      </c>
      <c r="G19" s="74">
        <f t="shared" ref="G19:H19" ca="1" si="5">G8+G12+G16+G18</f>
        <v>6</v>
      </c>
      <c r="H19" s="73">
        <f t="shared" ca="1" si="5"/>
        <v>18</v>
      </c>
      <c r="I19" s="75">
        <f t="shared" ca="1" si="0"/>
        <v>5.1997463538363979E-2</v>
      </c>
    </row>
    <row r="20" spans="1:9" ht="15" thickTop="1" x14ac:dyDescent="0.35"/>
    <row r="22" spans="1:9" ht="15" thickBot="1" x14ac:dyDescent="0.4">
      <c r="H22" s="85" t="s">
        <v>565</v>
      </c>
    </row>
    <row r="23" spans="1:9" ht="15" thickBot="1" x14ac:dyDescent="0.4">
      <c r="A23" s="78" t="str">
        <f ca="1">"Snapshot"&amp;" "&amp;"-"&amp;" "&amp;K1&amp;"-"&amp;L1</f>
        <v>Snapshot - 17-May</v>
      </c>
      <c r="B23" s="79"/>
      <c r="C23" s="80" t="s">
        <v>449</v>
      </c>
      <c r="D23" s="80"/>
      <c r="E23" s="80"/>
      <c r="F23" s="79" t="s">
        <v>0</v>
      </c>
      <c r="G23" s="79"/>
      <c r="H23" s="47" t="s">
        <v>1</v>
      </c>
    </row>
    <row r="24" spans="1:9" ht="42.5" thickBot="1" x14ac:dyDescent="0.4">
      <c r="A24" s="2" t="s">
        <v>3</v>
      </c>
      <c r="B24" s="2" t="s">
        <v>20</v>
      </c>
      <c r="C24" s="3" t="s">
        <v>5</v>
      </c>
      <c r="D24" s="3" t="s">
        <v>6</v>
      </c>
      <c r="E24" s="4" t="s">
        <v>7</v>
      </c>
      <c r="F24" s="3" t="s">
        <v>6</v>
      </c>
      <c r="G24" s="4" t="s">
        <v>7</v>
      </c>
      <c r="H24" s="5" t="s">
        <v>8</v>
      </c>
    </row>
    <row r="25" spans="1:9" x14ac:dyDescent="0.35">
      <c r="A25" s="6" t="s">
        <v>568</v>
      </c>
      <c r="B25" s="7">
        <f>COUNTIF('Customer Base'!B:B,Summary!A25)</f>
        <v>5</v>
      </c>
      <c r="C25" s="33">
        <f>COUNTIFS(Repayment!A:A,Summary!A25,Repayment!H:H,"&gt;0")</f>
        <v>0</v>
      </c>
      <c r="D25" s="28">
        <f>COUNTIFS(Repayment!A:A,Summary!A25,Repayment!I:I,"&gt;0")</f>
        <v>0</v>
      </c>
      <c r="E25" s="34">
        <f>COUNTIFS(Repayment!A:A,Summary!A25,Repayment!J:J,"&gt;0")</f>
        <v>0</v>
      </c>
      <c r="F25" s="33">
        <f ca="1">COUNTIFS(Transfers!O:O,Summary!A25,Transfers!O:O,"&gt;5",Transfers!O:O,"&lt;30")</f>
        <v>0</v>
      </c>
      <c r="G25" s="34">
        <f ca="1">COUNTIFS(Transfers!O:O,Summary!A25,Transfers!O:O,"&gt;30")</f>
        <v>0</v>
      </c>
      <c r="H25" s="61">
        <f ca="1">IFERROR((E25+G25)/B25,0)</f>
        <v>0</v>
      </c>
    </row>
    <row r="26" spans="1:9" ht="15" thickBot="1" x14ac:dyDescent="0.4">
      <c r="A26" s="8" t="s">
        <v>111</v>
      </c>
      <c r="B26" s="7">
        <f>COUNTIF('Customer Base'!B:B,Summary!A26)</f>
        <v>8</v>
      </c>
      <c r="C26" s="33">
        <f>COUNTIFS(Repayment!A:A,Summary!A26,Repayment!H:H,"&gt;0")</f>
        <v>0</v>
      </c>
      <c r="D26" s="28">
        <f>COUNTIFS(Repayment!A:A,Summary!A26,Repayment!I:I,"&gt;0")</f>
        <v>0</v>
      </c>
      <c r="E26" s="34">
        <f>COUNTIFS(Repayment!A:A,Summary!A26,Repayment!J:J,"&gt;0")</f>
        <v>0</v>
      </c>
      <c r="F26" s="33">
        <f ca="1">COUNTIFS(Transfers!O:O,Summary!A26,Transfers!O:O,"&gt;5",Transfers!O:O,"&lt;30")</f>
        <v>0</v>
      </c>
      <c r="G26" s="34">
        <f ca="1">COUNTIFS(Transfers!O:O,Summary!A26,Transfers!O:O,"&gt;30")</f>
        <v>0</v>
      </c>
      <c r="H26" s="61">
        <f ca="1">IFERROR((E26+G26)/B26,0)</f>
        <v>0</v>
      </c>
    </row>
    <row r="27" spans="1:9" ht="19" thickTop="1" thickBot="1" x14ac:dyDescent="0.45">
      <c r="A27" s="86" t="s">
        <v>12</v>
      </c>
      <c r="B27" s="70">
        <f>SUM(B25:B26)</f>
        <v>13</v>
      </c>
      <c r="C27" s="71">
        <f t="shared" ref="C27:G27" si="6">SUM(C25:C26)</f>
        <v>0</v>
      </c>
      <c r="D27" s="72">
        <f t="shared" si="6"/>
        <v>0</v>
      </c>
      <c r="E27" s="73">
        <f t="shared" si="6"/>
        <v>0</v>
      </c>
      <c r="F27" s="74">
        <f t="shared" ca="1" si="6"/>
        <v>0</v>
      </c>
      <c r="G27" s="73">
        <f t="shared" ca="1" si="6"/>
        <v>0</v>
      </c>
      <c r="H27" s="75">
        <f t="shared" ref="H27" ca="1" si="7">(E27+G27)/B27</f>
        <v>0</v>
      </c>
    </row>
    <row r="28" spans="1:9" ht="15" thickTop="1" x14ac:dyDescent="0.35"/>
  </sheetData>
  <mergeCells count="11">
    <mergeCell ref="A19:B19"/>
    <mergeCell ref="A23:B23"/>
    <mergeCell ref="F23:G23"/>
    <mergeCell ref="D1:F1"/>
    <mergeCell ref="C23:E23"/>
    <mergeCell ref="B1:C1"/>
    <mergeCell ref="G1:H1"/>
    <mergeCell ref="A3:A8"/>
    <mergeCell ref="A9:A12"/>
    <mergeCell ref="A13:A16"/>
    <mergeCell ref="A17:A18"/>
  </mergeCells>
  <conditionalFormatting sqref="I3:I19">
    <cfRule type="cellIs" dxfId="17" priority="7" stopIfTrue="1" operator="equal">
      <formula>0</formula>
    </cfRule>
    <cfRule type="cellIs" dxfId="16" priority="8" stopIfTrue="1" operator="greaterThan">
      <formula>0.054</formula>
    </cfRule>
    <cfRule type="cellIs" dxfId="15" priority="9" stopIfTrue="1" operator="between">
      <formula>0.005</formula>
      <formula>0.054</formula>
    </cfRule>
  </conditionalFormatting>
  <conditionalFormatting sqref="H25:H26">
    <cfRule type="cellIs" dxfId="14" priority="4" stopIfTrue="1" operator="equal">
      <formula>0</formula>
    </cfRule>
    <cfRule type="cellIs" dxfId="13" priority="5" stopIfTrue="1" operator="greaterThan">
      <formula>0.054</formula>
    </cfRule>
    <cfRule type="cellIs" dxfId="12" priority="6" stopIfTrue="1" operator="between">
      <formula>0.005</formula>
      <formula>0.054</formula>
    </cfRule>
  </conditionalFormatting>
  <conditionalFormatting sqref="H27">
    <cfRule type="cellIs" dxfId="2" priority="1" stopIfTrue="1" operator="equal">
      <formula>0</formula>
    </cfRule>
    <cfRule type="cellIs" dxfId="1" priority="2" stopIfTrue="1" operator="greaterThan">
      <formula>0.054</formula>
    </cfRule>
    <cfRule type="cellIs" dxfId="0" priority="3" stopIfTrue="1" operator="between">
      <formula>0.005</formula>
      <formula>0.054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0222-4825-41D4-A0A1-B4F2A9EB125E}">
  <dimension ref="A1:J306"/>
  <sheetViews>
    <sheetView workbookViewId="0">
      <selection activeCell="A2" sqref="A2"/>
    </sheetView>
  </sheetViews>
  <sheetFormatPr defaultRowHeight="14.5" x14ac:dyDescent="0.35"/>
  <cols>
    <col min="1" max="1" width="16.81640625" bestFit="1" customWidth="1"/>
    <col min="2" max="2" width="27.08984375" bestFit="1" customWidth="1"/>
    <col min="3" max="3" width="8.26953125" bestFit="1" customWidth="1"/>
    <col min="4" max="4" width="44.36328125" bestFit="1" customWidth="1"/>
    <col min="5" max="5" width="13.90625" bestFit="1" customWidth="1"/>
    <col min="6" max="6" width="10.453125" bestFit="1" customWidth="1"/>
    <col min="7" max="7" width="8.6328125" bestFit="1" customWidth="1"/>
    <col min="8" max="8" width="8.1796875" bestFit="1" customWidth="1"/>
    <col min="9" max="9" width="8.54296875" bestFit="1" customWidth="1"/>
    <col min="10" max="10" width="7.26953125" bestFit="1" customWidth="1"/>
  </cols>
  <sheetData>
    <row r="1" spans="1:10" ht="15" thickBot="1" x14ac:dyDescent="0.4">
      <c r="A1" s="25" t="s">
        <v>21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ht="42.5" thickBot="1" x14ac:dyDescent="0.4">
      <c r="A2" s="11" t="s">
        <v>22</v>
      </c>
      <c r="B2" s="12" t="s">
        <v>23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3" t="s">
        <v>31</v>
      </c>
    </row>
    <row r="3" spans="1:10" ht="15" thickBot="1" x14ac:dyDescent="0.4">
      <c r="A3" s="14" t="s">
        <v>32</v>
      </c>
      <c r="B3" s="14" t="s">
        <v>33</v>
      </c>
      <c r="C3" s="14">
        <v>299005</v>
      </c>
      <c r="D3" s="14" t="s">
        <v>34</v>
      </c>
      <c r="E3" s="14">
        <v>2349126224624</v>
      </c>
      <c r="F3" s="15">
        <v>45066</v>
      </c>
      <c r="G3" s="16">
        <v>-5</v>
      </c>
      <c r="H3" s="16"/>
      <c r="I3" s="16"/>
      <c r="J3" s="17"/>
    </row>
    <row r="4" spans="1:10" ht="15" thickBot="1" x14ac:dyDescent="0.4">
      <c r="A4" s="14" t="s">
        <v>32</v>
      </c>
      <c r="B4" s="14" t="s">
        <v>35</v>
      </c>
      <c r="C4" s="14">
        <v>299013</v>
      </c>
      <c r="D4" s="14" t="s">
        <v>36</v>
      </c>
      <c r="E4" s="14">
        <v>2348120845611</v>
      </c>
      <c r="F4" s="15">
        <v>45039</v>
      </c>
      <c r="G4" s="18"/>
      <c r="H4" s="18"/>
      <c r="I4" s="18">
        <v>22</v>
      </c>
      <c r="J4" s="19"/>
    </row>
    <row r="5" spans="1:10" ht="15" thickBot="1" x14ac:dyDescent="0.4">
      <c r="A5" s="14" t="s">
        <v>14</v>
      </c>
      <c r="B5" s="14" t="s">
        <v>37</v>
      </c>
      <c r="C5" s="14">
        <v>299026</v>
      </c>
      <c r="D5" s="14" t="s">
        <v>38</v>
      </c>
      <c r="E5" s="14">
        <v>2349169369970</v>
      </c>
      <c r="F5" s="15">
        <v>44886</v>
      </c>
      <c r="G5" s="18"/>
      <c r="H5" s="18"/>
      <c r="I5" s="18"/>
      <c r="J5" s="19">
        <v>175</v>
      </c>
    </row>
    <row r="6" spans="1:10" ht="15" thickBot="1" x14ac:dyDescent="0.4">
      <c r="A6" s="14" t="s">
        <v>17</v>
      </c>
      <c r="B6" s="14" t="s">
        <v>39</v>
      </c>
      <c r="C6" s="14">
        <v>302660</v>
      </c>
      <c r="D6" s="14" t="s">
        <v>40</v>
      </c>
      <c r="E6" s="14">
        <v>2348138368906</v>
      </c>
      <c r="F6" s="15">
        <v>45059</v>
      </c>
      <c r="G6" s="18"/>
      <c r="H6" s="18">
        <v>2</v>
      </c>
      <c r="I6" s="18"/>
      <c r="J6" s="19"/>
    </row>
    <row r="7" spans="1:10" ht="15" thickBot="1" x14ac:dyDescent="0.4">
      <c r="A7" s="14" t="s">
        <v>41</v>
      </c>
      <c r="B7" s="14" t="s">
        <v>42</v>
      </c>
      <c r="C7" s="14">
        <v>302661</v>
      </c>
      <c r="D7" s="14" t="s">
        <v>43</v>
      </c>
      <c r="E7" s="14">
        <v>2347033376811</v>
      </c>
      <c r="F7" s="15">
        <v>44970</v>
      </c>
      <c r="G7" s="18"/>
      <c r="H7" s="18"/>
      <c r="I7" s="18"/>
      <c r="J7" s="19">
        <v>91</v>
      </c>
    </row>
    <row r="8" spans="1:10" ht="15" thickBot="1" x14ac:dyDescent="0.4">
      <c r="A8" s="14" t="s">
        <v>44</v>
      </c>
      <c r="B8" s="14" t="s">
        <v>45</v>
      </c>
      <c r="C8" s="14">
        <v>302671</v>
      </c>
      <c r="D8" s="14" t="s">
        <v>46</v>
      </c>
      <c r="E8" s="14">
        <v>2348160939641</v>
      </c>
      <c r="F8" s="15">
        <v>45060</v>
      </c>
      <c r="G8" s="18"/>
      <c r="H8" s="18">
        <v>1</v>
      </c>
      <c r="I8" s="18"/>
      <c r="J8" s="19"/>
    </row>
    <row r="9" spans="1:10" ht="15" thickBot="1" x14ac:dyDescent="0.4">
      <c r="A9" s="14" t="s">
        <v>47</v>
      </c>
      <c r="B9" s="14" t="s">
        <v>48</v>
      </c>
      <c r="C9" s="14">
        <v>293061</v>
      </c>
      <c r="D9" s="14" t="s">
        <v>49</v>
      </c>
      <c r="E9" s="14">
        <v>2348064168051</v>
      </c>
      <c r="F9" s="15">
        <v>45063</v>
      </c>
      <c r="G9" s="18">
        <v>-2</v>
      </c>
      <c r="H9" s="18"/>
      <c r="I9" s="18"/>
      <c r="J9" s="19"/>
    </row>
    <row r="10" spans="1:10" ht="15" thickBot="1" x14ac:dyDescent="0.4">
      <c r="A10" s="14" t="s">
        <v>32</v>
      </c>
      <c r="B10" s="14" t="s">
        <v>50</v>
      </c>
      <c r="C10" s="14">
        <v>293089</v>
      </c>
      <c r="D10" s="14" t="s">
        <v>51</v>
      </c>
      <c r="E10" s="14">
        <v>2347037532183</v>
      </c>
      <c r="F10" s="15">
        <v>45059</v>
      </c>
      <c r="G10" s="18"/>
      <c r="H10" s="18">
        <v>2</v>
      </c>
      <c r="I10" s="18"/>
      <c r="J10" s="19"/>
    </row>
    <row r="11" spans="1:10" ht="15" thickBot="1" x14ac:dyDescent="0.4">
      <c r="A11" s="14" t="s">
        <v>47</v>
      </c>
      <c r="B11" s="14" t="s">
        <v>48</v>
      </c>
      <c r="C11" s="14">
        <v>293112</v>
      </c>
      <c r="D11" s="14" t="s">
        <v>52</v>
      </c>
      <c r="E11" s="14">
        <v>2349132236764</v>
      </c>
      <c r="F11" s="15">
        <v>44997</v>
      </c>
      <c r="G11" s="18"/>
      <c r="H11" s="18"/>
      <c r="I11" s="18"/>
      <c r="J11" s="19">
        <v>64</v>
      </c>
    </row>
    <row r="12" spans="1:10" ht="15" thickBot="1" x14ac:dyDescent="0.4">
      <c r="A12" s="14" t="s">
        <v>17</v>
      </c>
      <c r="B12" s="14" t="s">
        <v>53</v>
      </c>
      <c r="C12" s="14">
        <v>293131</v>
      </c>
      <c r="D12" s="14" t="s">
        <v>54</v>
      </c>
      <c r="E12" s="14">
        <v>2348150641135</v>
      </c>
      <c r="F12" s="15">
        <v>45063</v>
      </c>
      <c r="G12" s="18">
        <v>-2</v>
      </c>
      <c r="H12" s="18"/>
      <c r="I12" s="18"/>
      <c r="J12" s="19"/>
    </row>
    <row r="13" spans="1:10" ht="15" thickBot="1" x14ac:dyDescent="0.4">
      <c r="A13" s="14" t="s">
        <v>32</v>
      </c>
      <c r="B13" s="14" t="s">
        <v>50</v>
      </c>
      <c r="C13" s="14">
        <v>293200</v>
      </c>
      <c r="D13" s="14" t="s">
        <v>55</v>
      </c>
      <c r="E13" s="14">
        <v>2348067686383</v>
      </c>
      <c r="F13" s="15">
        <v>45065</v>
      </c>
      <c r="G13" s="18">
        <v>-4</v>
      </c>
      <c r="H13" s="18"/>
      <c r="I13" s="18"/>
      <c r="J13" s="19"/>
    </row>
    <row r="14" spans="1:10" ht="15" thickBot="1" x14ac:dyDescent="0.4">
      <c r="A14" s="14" t="s">
        <v>17</v>
      </c>
      <c r="B14" s="14" t="s">
        <v>53</v>
      </c>
      <c r="C14" s="14">
        <v>293211</v>
      </c>
      <c r="D14" s="14" t="s">
        <v>56</v>
      </c>
      <c r="E14" s="14">
        <v>2348065967149</v>
      </c>
      <c r="F14" s="15">
        <v>45028</v>
      </c>
      <c r="G14" s="18"/>
      <c r="H14" s="18"/>
      <c r="I14" s="18"/>
      <c r="J14" s="19">
        <v>33</v>
      </c>
    </row>
    <row r="15" spans="1:10" ht="15" thickBot="1" x14ac:dyDescent="0.4">
      <c r="A15" s="14" t="s">
        <v>44</v>
      </c>
      <c r="B15" s="14" t="s">
        <v>57</v>
      </c>
      <c r="C15" s="14">
        <v>293216</v>
      </c>
      <c r="D15" s="14" t="s">
        <v>58</v>
      </c>
      <c r="E15" s="14">
        <v>2348147598117</v>
      </c>
      <c r="F15" s="15">
        <v>44837</v>
      </c>
      <c r="G15" s="18"/>
      <c r="H15" s="18"/>
      <c r="I15" s="18"/>
      <c r="J15" s="19">
        <v>224</v>
      </c>
    </row>
    <row r="16" spans="1:10" ht="15" thickBot="1" x14ac:dyDescent="0.4">
      <c r="A16" s="14" t="s">
        <v>32</v>
      </c>
      <c r="B16" s="14" t="s">
        <v>50</v>
      </c>
      <c r="C16" s="14">
        <v>293252</v>
      </c>
      <c r="D16" s="14" t="s">
        <v>59</v>
      </c>
      <c r="E16" s="14">
        <v>2348032625589</v>
      </c>
      <c r="F16" s="15">
        <v>45065</v>
      </c>
      <c r="G16" s="18">
        <v>-4</v>
      </c>
      <c r="H16" s="18"/>
      <c r="I16" s="18"/>
      <c r="J16" s="19"/>
    </row>
    <row r="17" spans="1:10" ht="15" thickBot="1" x14ac:dyDescent="0.4">
      <c r="A17" s="14" t="s">
        <v>44</v>
      </c>
      <c r="B17" s="14" t="s">
        <v>57</v>
      </c>
      <c r="C17" s="14">
        <v>293279</v>
      </c>
      <c r="D17" s="14" t="s">
        <v>60</v>
      </c>
      <c r="E17" s="14">
        <v>2348030652433</v>
      </c>
      <c r="F17" s="15">
        <v>45066</v>
      </c>
      <c r="G17" s="18">
        <v>-5</v>
      </c>
      <c r="H17" s="18"/>
      <c r="I17" s="18"/>
      <c r="J17" s="19"/>
    </row>
    <row r="18" spans="1:10" ht="15" thickBot="1" x14ac:dyDescent="0.4">
      <c r="A18" s="14" t="s">
        <v>44</v>
      </c>
      <c r="B18" s="14" t="s">
        <v>57</v>
      </c>
      <c r="C18" s="14">
        <v>293396</v>
      </c>
      <c r="D18" s="14" t="s">
        <v>61</v>
      </c>
      <c r="E18" s="14">
        <v>2347039810280</v>
      </c>
      <c r="F18" s="15">
        <v>44889</v>
      </c>
      <c r="G18" s="18"/>
      <c r="H18" s="18"/>
      <c r="I18" s="18"/>
      <c r="J18" s="19">
        <v>172</v>
      </c>
    </row>
    <row r="19" spans="1:10" ht="15" thickBot="1" x14ac:dyDescent="0.4">
      <c r="A19" s="14" t="s">
        <v>44</v>
      </c>
      <c r="B19" s="14" t="s">
        <v>57</v>
      </c>
      <c r="C19" s="14">
        <v>293849</v>
      </c>
      <c r="D19" s="14" t="s">
        <v>62</v>
      </c>
      <c r="E19" s="14">
        <v>2347037502820</v>
      </c>
      <c r="F19" s="15">
        <v>44912</v>
      </c>
      <c r="G19" s="18"/>
      <c r="H19" s="18"/>
      <c r="I19" s="18"/>
      <c r="J19" s="19">
        <v>149</v>
      </c>
    </row>
    <row r="20" spans="1:10" ht="15" thickBot="1" x14ac:dyDescent="0.4">
      <c r="A20" s="14" t="s">
        <v>44</v>
      </c>
      <c r="B20" s="14" t="s">
        <v>57</v>
      </c>
      <c r="C20" s="14">
        <v>293893</v>
      </c>
      <c r="D20" s="14" t="s">
        <v>63</v>
      </c>
      <c r="E20" s="14">
        <v>2347066994895</v>
      </c>
      <c r="F20" s="15">
        <v>45053</v>
      </c>
      <c r="G20" s="18"/>
      <c r="H20" s="18"/>
      <c r="I20" s="18">
        <v>8</v>
      </c>
      <c r="J20" s="19"/>
    </row>
    <row r="21" spans="1:10" ht="15" thickBot="1" x14ac:dyDescent="0.4">
      <c r="A21" s="14" t="s">
        <v>41</v>
      </c>
      <c r="B21" s="14" t="s">
        <v>42</v>
      </c>
      <c r="C21" s="14">
        <v>293894</v>
      </c>
      <c r="D21" s="14" t="s">
        <v>64</v>
      </c>
      <c r="E21" s="14">
        <v>2348135255958</v>
      </c>
      <c r="F21" s="15">
        <v>44901</v>
      </c>
      <c r="G21" s="18"/>
      <c r="H21" s="18"/>
      <c r="I21" s="18"/>
      <c r="J21" s="19">
        <v>160</v>
      </c>
    </row>
    <row r="22" spans="1:10" ht="15" thickBot="1" x14ac:dyDescent="0.4">
      <c r="A22" s="14" t="s">
        <v>44</v>
      </c>
      <c r="B22" s="14" t="s">
        <v>57</v>
      </c>
      <c r="C22" s="14">
        <v>293950</v>
      </c>
      <c r="D22" s="14" t="s">
        <v>65</v>
      </c>
      <c r="E22" s="14">
        <v>2348034848604</v>
      </c>
      <c r="F22" s="15">
        <v>44970</v>
      </c>
      <c r="G22" s="18"/>
      <c r="H22" s="18"/>
      <c r="I22" s="18"/>
      <c r="J22" s="19">
        <v>91</v>
      </c>
    </row>
    <row r="23" spans="1:10" ht="15" thickBot="1" x14ac:dyDescent="0.4">
      <c r="A23" s="14" t="s">
        <v>47</v>
      </c>
      <c r="B23" s="14" t="s">
        <v>48</v>
      </c>
      <c r="C23" s="14">
        <v>293964</v>
      </c>
      <c r="D23" s="14" t="s">
        <v>66</v>
      </c>
      <c r="E23" s="14">
        <v>2348035696860</v>
      </c>
      <c r="F23" s="15">
        <v>45060</v>
      </c>
      <c r="G23" s="18"/>
      <c r="H23" s="18">
        <v>1</v>
      </c>
      <c r="I23" s="18"/>
      <c r="J23" s="19"/>
    </row>
    <row r="24" spans="1:10" ht="15" thickBot="1" x14ac:dyDescent="0.4">
      <c r="A24" s="14" t="s">
        <v>44</v>
      </c>
      <c r="B24" s="14" t="s">
        <v>57</v>
      </c>
      <c r="C24" s="14">
        <v>294022</v>
      </c>
      <c r="D24" s="14" t="s">
        <v>67</v>
      </c>
      <c r="E24" s="14">
        <v>2348109051051</v>
      </c>
      <c r="F24" s="15">
        <v>45062</v>
      </c>
      <c r="G24" s="18">
        <v>-1</v>
      </c>
      <c r="H24" s="18"/>
      <c r="I24" s="18"/>
      <c r="J24" s="19"/>
    </row>
    <row r="25" spans="1:10" ht="15" thickBot="1" x14ac:dyDescent="0.4">
      <c r="A25" s="14" t="s">
        <v>47</v>
      </c>
      <c r="B25" s="14" t="s">
        <v>48</v>
      </c>
      <c r="C25" s="14">
        <v>294124</v>
      </c>
      <c r="D25" s="14" t="s">
        <v>68</v>
      </c>
      <c r="E25" s="14">
        <v>2348066891055</v>
      </c>
      <c r="F25" s="15">
        <v>45066</v>
      </c>
      <c r="G25" s="18">
        <v>-5</v>
      </c>
      <c r="H25" s="18"/>
      <c r="I25" s="18"/>
      <c r="J25" s="19"/>
    </row>
    <row r="26" spans="1:10" ht="15" thickBot="1" x14ac:dyDescent="0.4">
      <c r="A26" s="14" t="s">
        <v>47</v>
      </c>
      <c r="B26" s="14" t="s">
        <v>48</v>
      </c>
      <c r="C26" s="14">
        <v>294196</v>
      </c>
      <c r="D26" s="14" t="s">
        <v>69</v>
      </c>
      <c r="E26" s="14">
        <v>2348033264501</v>
      </c>
      <c r="F26" s="15">
        <v>45043</v>
      </c>
      <c r="G26" s="18"/>
      <c r="H26" s="18"/>
      <c r="I26" s="18">
        <v>18</v>
      </c>
      <c r="J26" s="19"/>
    </row>
    <row r="27" spans="1:10" ht="15" thickBot="1" x14ac:dyDescent="0.4">
      <c r="A27" s="14" t="s">
        <v>44</v>
      </c>
      <c r="B27" s="14" t="s">
        <v>57</v>
      </c>
      <c r="C27" s="14">
        <v>294354</v>
      </c>
      <c r="D27" s="14" t="s">
        <v>70</v>
      </c>
      <c r="E27" s="14">
        <v>2349041491973</v>
      </c>
      <c r="F27" s="15">
        <v>45027</v>
      </c>
      <c r="G27" s="18"/>
      <c r="H27" s="18"/>
      <c r="I27" s="18"/>
      <c r="J27" s="19">
        <v>34</v>
      </c>
    </row>
    <row r="28" spans="1:10" ht="15" thickBot="1" x14ac:dyDescent="0.4">
      <c r="A28" s="14" t="s">
        <v>17</v>
      </c>
      <c r="B28" s="14" t="s">
        <v>53</v>
      </c>
      <c r="C28" s="14">
        <v>294364</v>
      </c>
      <c r="D28" s="14" t="s">
        <v>71</v>
      </c>
      <c r="E28" s="14">
        <v>2348033360780</v>
      </c>
      <c r="F28" s="15">
        <v>45058</v>
      </c>
      <c r="G28" s="18"/>
      <c r="H28" s="18">
        <v>3</v>
      </c>
      <c r="I28" s="18"/>
      <c r="J28" s="19"/>
    </row>
    <row r="29" spans="1:10" ht="15" thickBot="1" x14ac:dyDescent="0.4">
      <c r="A29" s="14" t="s">
        <v>44</v>
      </c>
      <c r="B29" s="14" t="s">
        <v>57</v>
      </c>
      <c r="C29" s="14">
        <v>294389</v>
      </c>
      <c r="D29" s="14" t="s">
        <v>72</v>
      </c>
      <c r="E29" s="14">
        <v>2348071870264</v>
      </c>
      <c r="F29" s="15">
        <v>45060</v>
      </c>
      <c r="G29" s="18"/>
      <c r="H29" s="18">
        <v>1</v>
      </c>
      <c r="I29" s="18"/>
      <c r="J29" s="19"/>
    </row>
    <row r="30" spans="1:10" ht="15" thickBot="1" x14ac:dyDescent="0.4">
      <c r="A30" s="14" t="s">
        <v>44</v>
      </c>
      <c r="B30" s="14" t="s">
        <v>57</v>
      </c>
      <c r="C30" s="14">
        <v>294403</v>
      </c>
      <c r="D30" s="14" t="s">
        <v>73</v>
      </c>
      <c r="E30" s="14">
        <v>2348052770569</v>
      </c>
      <c r="F30" s="15">
        <v>45064</v>
      </c>
      <c r="G30" s="18">
        <v>-3</v>
      </c>
      <c r="H30" s="18"/>
      <c r="I30" s="18"/>
      <c r="J30" s="19"/>
    </row>
    <row r="31" spans="1:10" ht="15" thickBot="1" x14ac:dyDescent="0.4">
      <c r="A31" s="14" t="s">
        <v>32</v>
      </c>
      <c r="B31" s="14" t="s">
        <v>50</v>
      </c>
      <c r="C31" s="14">
        <v>294412</v>
      </c>
      <c r="D31" s="14" t="s">
        <v>74</v>
      </c>
      <c r="E31" s="14">
        <v>2348131207040</v>
      </c>
      <c r="F31" s="15">
        <v>45064</v>
      </c>
      <c r="G31" s="18">
        <v>-3</v>
      </c>
      <c r="H31" s="18"/>
      <c r="I31" s="18"/>
      <c r="J31" s="19"/>
    </row>
    <row r="32" spans="1:10" ht="15" thickBot="1" x14ac:dyDescent="0.4">
      <c r="A32" s="14" t="s">
        <v>17</v>
      </c>
      <c r="B32" s="14" t="s">
        <v>53</v>
      </c>
      <c r="C32" s="14">
        <v>294466</v>
      </c>
      <c r="D32" s="14" t="s">
        <v>75</v>
      </c>
      <c r="E32" s="14">
        <v>2348069274031</v>
      </c>
      <c r="F32" s="15">
        <v>45066</v>
      </c>
      <c r="G32" s="18">
        <v>-5</v>
      </c>
      <c r="H32" s="18"/>
      <c r="I32" s="18"/>
      <c r="J32" s="19"/>
    </row>
    <row r="33" spans="1:10" ht="15" thickBot="1" x14ac:dyDescent="0.4">
      <c r="A33" s="14" t="s">
        <v>44</v>
      </c>
      <c r="B33" s="14" t="s">
        <v>57</v>
      </c>
      <c r="C33" s="14">
        <v>294476</v>
      </c>
      <c r="D33" s="14" t="s">
        <v>76</v>
      </c>
      <c r="E33" s="14">
        <v>2349036747475</v>
      </c>
      <c r="F33" s="15">
        <v>45047</v>
      </c>
      <c r="G33" s="18"/>
      <c r="H33" s="18"/>
      <c r="I33" s="18">
        <v>14</v>
      </c>
      <c r="J33" s="19"/>
    </row>
    <row r="34" spans="1:10" ht="15" thickBot="1" x14ac:dyDescent="0.4">
      <c r="A34" s="14" t="s">
        <v>10</v>
      </c>
      <c r="B34" s="14" t="s">
        <v>77</v>
      </c>
      <c r="C34" s="14">
        <v>295053</v>
      </c>
      <c r="D34" s="14" t="s">
        <v>78</v>
      </c>
      <c r="E34" s="14">
        <v>2349062388665</v>
      </c>
      <c r="F34" s="15">
        <v>45016</v>
      </c>
      <c r="G34" s="18"/>
      <c r="H34" s="18"/>
      <c r="I34" s="18"/>
      <c r="J34" s="19">
        <v>45</v>
      </c>
    </row>
    <row r="35" spans="1:10" ht="15" thickBot="1" x14ac:dyDescent="0.4">
      <c r="A35" s="14" t="s">
        <v>44</v>
      </c>
      <c r="B35" s="14" t="s">
        <v>57</v>
      </c>
      <c r="C35" s="14">
        <v>295286</v>
      </c>
      <c r="D35" s="14" t="s">
        <v>79</v>
      </c>
      <c r="E35" s="14">
        <v>2348054520835</v>
      </c>
      <c r="F35" s="15">
        <v>45063</v>
      </c>
      <c r="G35" s="18">
        <v>-2</v>
      </c>
      <c r="H35" s="18"/>
      <c r="I35" s="18"/>
      <c r="J35" s="19"/>
    </row>
    <row r="36" spans="1:10" ht="15" thickBot="1" x14ac:dyDescent="0.4">
      <c r="A36" s="14" t="s">
        <v>17</v>
      </c>
      <c r="B36" s="14" t="s">
        <v>53</v>
      </c>
      <c r="C36" s="14">
        <v>295353</v>
      </c>
      <c r="D36" s="14" t="s">
        <v>80</v>
      </c>
      <c r="E36" s="14">
        <v>2348066120694</v>
      </c>
      <c r="F36" s="15">
        <v>45053</v>
      </c>
      <c r="G36" s="18"/>
      <c r="H36" s="18"/>
      <c r="I36" s="18">
        <v>8</v>
      </c>
      <c r="J36" s="19"/>
    </row>
    <row r="37" spans="1:10" ht="15" thickBot="1" x14ac:dyDescent="0.4">
      <c r="A37" s="14" t="s">
        <v>10</v>
      </c>
      <c r="B37" s="14" t="s">
        <v>77</v>
      </c>
      <c r="C37" s="14">
        <v>295379</v>
      </c>
      <c r="D37" s="14" t="s">
        <v>81</v>
      </c>
      <c r="E37" s="14">
        <v>2349137946494</v>
      </c>
      <c r="F37" s="15">
        <v>45028</v>
      </c>
      <c r="G37" s="18"/>
      <c r="H37" s="18"/>
      <c r="I37" s="18"/>
      <c r="J37" s="19">
        <v>33</v>
      </c>
    </row>
    <row r="38" spans="1:10" ht="15" thickBot="1" x14ac:dyDescent="0.4">
      <c r="A38" s="14" t="s">
        <v>41</v>
      </c>
      <c r="B38" s="14" t="s">
        <v>42</v>
      </c>
      <c r="C38" s="14">
        <v>295485</v>
      </c>
      <c r="D38" s="14" t="s">
        <v>82</v>
      </c>
      <c r="E38" s="14">
        <v>2348033409682</v>
      </c>
      <c r="F38" s="15">
        <v>45000</v>
      </c>
      <c r="G38" s="18"/>
      <c r="H38" s="18"/>
      <c r="I38" s="18"/>
      <c r="J38" s="19">
        <v>61</v>
      </c>
    </row>
    <row r="39" spans="1:10" ht="15" thickBot="1" x14ac:dyDescent="0.4">
      <c r="A39" s="14" t="s">
        <v>44</v>
      </c>
      <c r="B39" s="14" t="s">
        <v>83</v>
      </c>
      <c r="C39" s="14">
        <v>295532</v>
      </c>
      <c r="D39" s="14" t="s">
        <v>84</v>
      </c>
      <c r="E39" s="14">
        <v>2348135512342</v>
      </c>
      <c r="F39" s="15">
        <v>45062</v>
      </c>
      <c r="G39" s="18">
        <v>-1</v>
      </c>
      <c r="H39" s="18"/>
      <c r="I39" s="18"/>
      <c r="J39" s="19"/>
    </row>
    <row r="40" spans="1:10" ht="15" thickBot="1" x14ac:dyDescent="0.4">
      <c r="A40" s="14" t="s">
        <v>32</v>
      </c>
      <c r="B40" s="14" t="s">
        <v>50</v>
      </c>
      <c r="C40" s="14">
        <v>295535</v>
      </c>
      <c r="D40" s="14" t="s">
        <v>85</v>
      </c>
      <c r="E40" s="14">
        <v>2348062452552</v>
      </c>
      <c r="F40" s="15">
        <v>45062</v>
      </c>
      <c r="G40" s="18">
        <v>-1</v>
      </c>
      <c r="H40" s="18"/>
      <c r="I40" s="18"/>
      <c r="J40" s="19"/>
    </row>
    <row r="41" spans="1:10" ht="15" thickBot="1" x14ac:dyDescent="0.4">
      <c r="A41" s="14" t="s">
        <v>47</v>
      </c>
      <c r="B41" s="14" t="s">
        <v>48</v>
      </c>
      <c r="C41" s="14">
        <v>295543</v>
      </c>
      <c r="D41" s="14" t="s">
        <v>86</v>
      </c>
      <c r="E41" s="14">
        <v>2349137946494</v>
      </c>
      <c r="F41" s="15">
        <v>45063</v>
      </c>
      <c r="G41" s="18">
        <v>-2</v>
      </c>
      <c r="H41" s="18"/>
      <c r="I41" s="18"/>
      <c r="J41" s="19"/>
    </row>
    <row r="42" spans="1:10" ht="15" thickBot="1" x14ac:dyDescent="0.4">
      <c r="A42" s="14" t="s">
        <v>41</v>
      </c>
      <c r="B42" s="14" t="s">
        <v>42</v>
      </c>
      <c r="C42" s="14">
        <v>295591</v>
      </c>
      <c r="D42" s="14" t="s">
        <v>87</v>
      </c>
      <c r="E42" s="14">
        <v>2349039092954</v>
      </c>
      <c r="F42" s="15">
        <v>45064</v>
      </c>
      <c r="G42" s="18">
        <v>-3</v>
      </c>
      <c r="H42" s="18"/>
      <c r="I42" s="18"/>
      <c r="J42" s="19"/>
    </row>
    <row r="43" spans="1:10" ht="15" thickBot="1" x14ac:dyDescent="0.4">
      <c r="A43" s="14" t="s">
        <v>47</v>
      </c>
      <c r="B43" s="14" t="s">
        <v>48</v>
      </c>
      <c r="C43" s="14">
        <v>295597</v>
      </c>
      <c r="D43" s="14" t="s">
        <v>88</v>
      </c>
      <c r="E43" s="14">
        <v>2348068393126</v>
      </c>
      <c r="F43" s="15">
        <v>45066</v>
      </c>
      <c r="G43" s="18">
        <v>-5</v>
      </c>
      <c r="H43" s="18"/>
      <c r="I43" s="18"/>
      <c r="J43" s="19"/>
    </row>
    <row r="44" spans="1:10" ht="15" thickBot="1" x14ac:dyDescent="0.4">
      <c r="A44" s="14" t="s">
        <v>10</v>
      </c>
      <c r="B44" s="14" t="s">
        <v>77</v>
      </c>
      <c r="C44" s="14">
        <v>295608</v>
      </c>
      <c r="D44" s="14" t="s">
        <v>89</v>
      </c>
      <c r="E44" s="14">
        <v>2349042617978</v>
      </c>
      <c r="F44" s="15">
        <v>45065</v>
      </c>
      <c r="G44" s="18">
        <v>-4</v>
      </c>
      <c r="H44" s="18"/>
      <c r="I44" s="18"/>
      <c r="J44" s="19"/>
    </row>
    <row r="45" spans="1:10" ht="15" thickBot="1" x14ac:dyDescent="0.4">
      <c r="A45" s="14" t="s">
        <v>17</v>
      </c>
      <c r="B45" s="14" t="s">
        <v>53</v>
      </c>
      <c r="C45" s="14">
        <v>295619</v>
      </c>
      <c r="D45" s="14" t="s">
        <v>90</v>
      </c>
      <c r="E45" s="14">
        <v>2347063112604</v>
      </c>
      <c r="F45" s="15">
        <v>45066</v>
      </c>
      <c r="G45" s="18">
        <v>-5</v>
      </c>
      <c r="H45" s="18"/>
      <c r="I45" s="18"/>
      <c r="J45" s="19"/>
    </row>
    <row r="46" spans="1:10" ht="15" thickBot="1" x14ac:dyDescent="0.4">
      <c r="A46" s="14" t="s">
        <v>41</v>
      </c>
      <c r="B46" s="14" t="s">
        <v>42</v>
      </c>
      <c r="C46" s="14">
        <v>295862</v>
      </c>
      <c r="D46" s="14" t="s">
        <v>91</v>
      </c>
      <c r="E46" s="14">
        <v>2349065153325</v>
      </c>
      <c r="F46" s="15">
        <v>45031</v>
      </c>
      <c r="G46" s="18"/>
      <c r="H46" s="18"/>
      <c r="I46" s="18">
        <v>30</v>
      </c>
      <c r="J46" s="19"/>
    </row>
    <row r="47" spans="1:10" ht="15" thickBot="1" x14ac:dyDescent="0.4">
      <c r="A47" s="14" t="s">
        <v>47</v>
      </c>
      <c r="B47" s="14" t="s">
        <v>48</v>
      </c>
      <c r="C47" s="14">
        <v>295974</v>
      </c>
      <c r="D47" s="14" t="s">
        <v>92</v>
      </c>
      <c r="E47" s="14">
        <v>2347032733822</v>
      </c>
      <c r="F47" s="15">
        <v>44992</v>
      </c>
      <c r="G47" s="18"/>
      <c r="H47" s="18"/>
      <c r="I47" s="18"/>
      <c r="J47" s="19">
        <v>69</v>
      </c>
    </row>
    <row r="48" spans="1:10" ht="15" thickBot="1" x14ac:dyDescent="0.4">
      <c r="A48" s="14" t="s">
        <v>32</v>
      </c>
      <c r="B48" s="14" t="s">
        <v>50</v>
      </c>
      <c r="C48" s="14">
        <v>296013</v>
      </c>
      <c r="D48" s="14" t="s">
        <v>93</v>
      </c>
      <c r="E48" s="14">
        <v>2348037639774</v>
      </c>
      <c r="F48" s="15">
        <v>44903</v>
      </c>
      <c r="G48" s="18"/>
      <c r="H48" s="18"/>
      <c r="I48" s="18"/>
      <c r="J48" s="19">
        <v>158</v>
      </c>
    </row>
    <row r="49" spans="1:10" ht="15" thickBot="1" x14ac:dyDescent="0.4">
      <c r="A49" s="14" t="s">
        <v>10</v>
      </c>
      <c r="B49" s="14" t="s">
        <v>77</v>
      </c>
      <c r="C49" s="14">
        <v>296037</v>
      </c>
      <c r="D49" s="14" t="s">
        <v>94</v>
      </c>
      <c r="E49" s="14">
        <v>2348149382033</v>
      </c>
      <c r="F49" s="15">
        <v>44994</v>
      </c>
      <c r="G49" s="18"/>
      <c r="H49" s="18"/>
      <c r="I49" s="18"/>
      <c r="J49" s="19">
        <v>67</v>
      </c>
    </row>
    <row r="50" spans="1:10" ht="15" thickBot="1" x14ac:dyDescent="0.4">
      <c r="A50" s="14" t="s">
        <v>41</v>
      </c>
      <c r="B50" s="14" t="s">
        <v>42</v>
      </c>
      <c r="C50" s="14">
        <v>296120</v>
      </c>
      <c r="D50" s="14" t="s">
        <v>95</v>
      </c>
      <c r="E50" s="14">
        <v>2348107647939</v>
      </c>
      <c r="F50" s="15">
        <v>45057</v>
      </c>
      <c r="G50" s="18"/>
      <c r="H50" s="18">
        <v>4</v>
      </c>
      <c r="I50" s="18"/>
      <c r="J50" s="19"/>
    </row>
    <row r="51" spans="1:10" ht="15" thickBot="1" x14ac:dyDescent="0.4">
      <c r="A51" s="14" t="s">
        <v>17</v>
      </c>
      <c r="B51" s="14" t="s">
        <v>96</v>
      </c>
      <c r="C51" s="14">
        <v>296174</v>
      </c>
      <c r="D51" s="14" t="s">
        <v>97</v>
      </c>
      <c r="E51" s="14">
        <v>2348035064361</v>
      </c>
      <c r="F51" s="15">
        <v>44971</v>
      </c>
      <c r="G51" s="18"/>
      <c r="H51" s="18"/>
      <c r="I51" s="18"/>
      <c r="J51" s="19">
        <v>90</v>
      </c>
    </row>
    <row r="52" spans="1:10" ht="15" thickBot="1" x14ac:dyDescent="0.4">
      <c r="A52" s="14" t="s">
        <v>10</v>
      </c>
      <c r="B52" s="14" t="s">
        <v>77</v>
      </c>
      <c r="C52" s="14">
        <v>296184</v>
      </c>
      <c r="D52" s="14" t="s">
        <v>98</v>
      </c>
      <c r="E52" s="14">
        <v>2347049984286</v>
      </c>
      <c r="F52" s="15">
        <v>45062</v>
      </c>
      <c r="G52" s="18">
        <v>-1</v>
      </c>
      <c r="H52" s="18"/>
      <c r="I52" s="18"/>
      <c r="J52" s="19"/>
    </row>
    <row r="53" spans="1:10" ht="15" thickBot="1" x14ac:dyDescent="0.4">
      <c r="A53" s="14" t="s">
        <v>41</v>
      </c>
      <c r="B53" s="14" t="s">
        <v>96</v>
      </c>
      <c r="C53" s="14">
        <v>296202</v>
      </c>
      <c r="D53" s="14" t="s">
        <v>99</v>
      </c>
      <c r="E53" s="14">
        <v>2347042694981</v>
      </c>
      <c r="F53" s="15">
        <v>45032</v>
      </c>
      <c r="G53" s="18"/>
      <c r="H53" s="18"/>
      <c r="I53" s="18">
        <v>29</v>
      </c>
      <c r="J53" s="19"/>
    </row>
    <row r="54" spans="1:10" ht="15" thickBot="1" x14ac:dyDescent="0.4">
      <c r="A54" s="14" t="s">
        <v>44</v>
      </c>
      <c r="B54" s="14" t="s">
        <v>100</v>
      </c>
      <c r="C54" s="14">
        <v>296224</v>
      </c>
      <c r="D54" s="14" t="s">
        <v>101</v>
      </c>
      <c r="E54" s="14">
        <v>2348089268285</v>
      </c>
      <c r="F54" s="15">
        <v>45033</v>
      </c>
      <c r="G54" s="18"/>
      <c r="H54" s="18"/>
      <c r="I54" s="18">
        <v>28</v>
      </c>
      <c r="J54" s="19"/>
    </row>
    <row r="55" spans="1:10" ht="15" thickBot="1" x14ac:dyDescent="0.4">
      <c r="A55" s="14" t="s">
        <v>47</v>
      </c>
      <c r="B55" s="14" t="s">
        <v>48</v>
      </c>
      <c r="C55" s="14">
        <v>296249</v>
      </c>
      <c r="D55" s="14" t="s">
        <v>102</v>
      </c>
      <c r="E55" s="14">
        <v>2348162166066</v>
      </c>
      <c r="F55" s="15">
        <v>45065</v>
      </c>
      <c r="G55" s="18">
        <v>-4</v>
      </c>
      <c r="H55" s="18"/>
      <c r="I55" s="18"/>
      <c r="J55" s="19"/>
    </row>
    <row r="56" spans="1:10" ht="15" thickBot="1" x14ac:dyDescent="0.4">
      <c r="A56" s="14" t="s">
        <v>17</v>
      </c>
      <c r="B56" s="14" t="s">
        <v>103</v>
      </c>
      <c r="C56" s="14">
        <v>296251</v>
      </c>
      <c r="D56" s="14" t="s">
        <v>104</v>
      </c>
      <c r="E56" s="14">
        <v>2348108066885</v>
      </c>
      <c r="F56" s="15">
        <v>44822</v>
      </c>
      <c r="G56" s="18"/>
      <c r="H56" s="18"/>
      <c r="I56" s="18"/>
      <c r="J56" s="19">
        <v>239</v>
      </c>
    </row>
    <row r="57" spans="1:10" ht="15" thickBot="1" x14ac:dyDescent="0.4">
      <c r="A57" s="14" t="s">
        <v>41</v>
      </c>
      <c r="B57" s="14" t="s">
        <v>42</v>
      </c>
      <c r="C57" s="14">
        <v>296381</v>
      </c>
      <c r="D57" s="14" t="s">
        <v>105</v>
      </c>
      <c r="E57" s="14">
        <v>2348103615079</v>
      </c>
      <c r="F57" s="15">
        <v>45034</v>
      </c>
      <c r="G57" s="18"/>
      <c r="H57" s="18"/>
      <c r="I57" s="18">
        <v>27</v>
      </c>
      <c r="J57" s="19"/>
    </row>
    <row r="58" spans="1:10" ht="15" thickBot="1" x14ac:dyDescent="0.4">
      <c r="A58" s="14" t="s">
        <v>17</v>
      </c>
      <c r="B58" s="14" t="s">
        <v>96</v>
      </c>
      <c r="C58" s="14">
        <v>296521</v>
      </c>
      <c r="D58" s="14" t="s">
        <v>106</v>
      </c>
      <c r="E58" s="14">
        <v>2347063927404</v>
      </c>
      <c r="F58" s="15">
        <v>44917</v>
      </c>
      <c r="G58" s="18"/>
      <c r="H58" s="18"/>
      <c r="I58" s="18"/>
      <c r="J58" s="19">
        <v>144</v>
      </c>
    </row>
    <row r="59" spans="1:10" ht="15" thickBot="1" x14ac:dyDescent="0.4">
      <c r="A59" s="14" t="s">
        <v>41</v>
      </c>
      <c r="B59" s="14" t="s">
        <v>96</v>
      </c>
      <c r="C59" s="14">
        <v>296653</v>
      </c>
      <c r="D59" s="14" t="s">
        <v>107</v>
      </c>
      <c r="E59" s="14">
        <v>2347034669046</v>
      </c>
      <c r="F59" s="15">
        <v>44918</v>
      </c>
      <c r="G59" s="18"/>
      <c r="H59" s="18"/>
      <c r="I59" s="18"/>
      <c r="J59" s="19">
        <v>143</v>
      </c>
    </row>
    <row r="60" spans="1:10" ht="15" thickBot="1" x14ac:dyDescent="0.4">
      <c r="A60" s="14" t="s">
        <v>17</v>
      </c>
      <c r="B60" s="14" t="s">
        <v>103</v>
      </c>
      <c r="C60" s="14">
        <v>296946</v>
      </c>
      <c r="D60" s="14" t="s">
        <v>108</v>
      </c>
      <c r="E60" s="14">
        <v>2348166424104</v>
      </c>
      <c r="F60" s="15">
        <v>44837</v>
      </c>
      <c r="G60" s="18"/>
      <c r="H60" s="18"/>
      <c r="I60" s="18"/>
      <c r="J60" s="19">
        <v>224</v>
      </c>
    </row>
    <row r="61" spans="1:10" ht="15" thickBot="1" x14ac:dyDescent="0.4">
      <c r="A61" s="14" t="s">
        <v>41</v>
      </c>
      <c r="B61" s="14" t="s">
        <v>42</v>
      </c>
      <c r="C61" s="14">
        <v>296965</v>
      </c>
      <c r="D61" s="14" t="s">
        <v>109</v>
      </c>
      <c r="E61" s="14">
        <v>2348033734076</v>
      </c>
      <c r="F61" s="15">
        <v>45050</v>
      </c>
      <c r="G61" s="18"/>
      <c r="H61" s="18"/>
      <c r="I61" s="18">
        <v>11</v>
      </c>
      <c r="J61" s="19"/>
    </row>
    <row r="62" spans="1:10" ht="15" thickBot="1" x14ac:dyDescent="0.4">
      <c r="A62" s="14" t="s">
        <v>110</v>
      </c>
      <c r="B62" s="14" t="s">
        <v>111</v>
      </c>
      <c r="C62" s="14">
        <v>297101</v>
      </c>
      <c r="D62" s="14" t="s">
        <v>112</v>
      </c>
      <c r="E62" s="14">
        <v>2348065906410</v>
      </c>
      <c r="F62" s="15">
        <v>45001</v>
      </c>
      <c r="G62" s="18"/>
      <c r="H62" s="18"/>
      <c r="I62" s="18"/>
      <c r="J62" s="19">
        <v>60</v>
      </c>
    </row>
    <row r="63" spans="1:10" ht="15" thickBot="1" x14ac:dyDescent="0.4">
      <c r="A63" s="14" t="s">
        <v>32</v>
      </c>
      <c r="B63" s="14" t="s">
        <v>113</v>
      </c>
      <c r="C63" s="14">
        <v>297193</v>
      </c>
      <c r="D63" s="14" t="s">
        <v>114</v>
      </c>
      <c r="E63" s="14">
        <v>2349035394290</v>
      </c>
      <c r="F63" s="15">
        <v>44847</v>
      </c>
      <c r="G63" s="18"/>
      <c r="H63" s="18"/>
      <c r="I63" s="18"/>
      <c r="J63" s="19">
        <v>214</v>
      </c>
    </row>
    <row r="64" spans="1:10" ht="15" thickBot="1" x14ac:dyDescent="0.4">
      <c r="A64" s="14" t="s">
        <v>14</v>
      </c>
      <c r="B64" s="14" t="s">
        <v>115</v>
      </c>
      <c r="C64" s="14">
        <v>297198</v>
      </c>
      <c r="D64" s="14" t="s">
        <v>116</v>
      </c>
      <c r="E64" s="14">
        <v>2348037976590</v>
      </c>
      <c r="F64" s="15">
        <v>45059</v>
      </c>
      <c r="G64" s="18"/>
      <c r="H64" s="18">
        <v>2</v>
      </c>
      <c r="I64" s="18"/>
      <c r="J64" s="19"/>
    </row>
    <row r="65" spans="1:10" ht="15" thickBot="1" x14ac:dyDescent="0.4">
      <c r="A65" s="14" t="s">
        <v>110</v>
      </c>
      <c r="B65" s="14" t="s">
        <v>37</v>
      </c>
      <c r="C65" s="14">
        <v>297199</v>
      </c>
      <c r="D65" s="14" t="s">
        <v>117</v>
      </c>
      <c r="E65" s="14">
        <v>2348033674854</v>
      </c>
      <c r="F65" s="15">
        <v>44908</v>
      </c>
      <c r="G65" s="18"/>
      <c r="H65" s="18"/>
      <c r="I65" s="18"/>
      <c r="J65" s="19">
        <v>153</v>
      </c>
    </row>
    <row r="66" spans="1:10" ht="15" thickBot="1" x14ac:dyDescent="0.4">
      <c r="A66" s="14" t="s">
        <v>32</v>
      </c>
      <c r="B66" s="14" t="s">
        <v>50</v>
      </c>
      <c r="C66" s="14">
        <v>297224</v>
      </c>
      <c r="D66" s="14" t="s">
        <v>118</v>
      </c>
      <c r="E66" s="14">
        <v>2348064984432</v>
      </c>
      <c r="F66" s="15">
        <v>45062</v>
      </c>
      <c r="G66" s="18">
        <v>-1</v>
      </c>
      <c r="H66" s="18"/>
      <c r="I66" s="18"/>
      <c r="J66" s="19"/>
    </row>
    <row r="67" spans="1:10" ht="15" thickBot="1" x14ac:dyDescent="0.4">
      <c r="A67" s="14" t="s">
        <v>17</v>
      </c>
      <c r="B67" s="14" t="s">
        <v>103</v>
      </c>
      <c r="C67" s="14">
        <v>297307</v>
      </c>
      <c r="D67" s="14" t="s">
        <v>119</v>
      </c>
      <c r="E67" s="14">
        <v>2348037100333</v>
      </c>
      <c r="F67" s="15">
        <v>45065</v>
      </c>
      <c r="G67" s="18">
        <v>-4</v>
      </c>
      <c r="H67" s="18"/>
      <c r="I67" s="18"/>
      <c r="J67" s="19"/>
    </row>
    <row r="68" spans="1:10" ht="15" thickBot="1" x14ac:dyDescent="0.4">
      <c r="A68" s="14" t="s">
        <v>15</v>
      </c>
      <c r="B68" s="14" t="s">
        <v>37</v>
      </c>
      <c r="C68" s="14">
        <v>297309</v>
      </c>
      <c r="D68" s="14" t="s">
        <v>120</v>
      </c>
      <c r="E68" s="14">
        <v>2348065771509</v>
      </c>
      <c r="F68" s="15">
        <v>44945</v>
      </c>
      <c r="G68" s="18"/>
      <c r="H68" s="18"/>
      <c r="I68" s="18"/>
      <c r="J68" s="19">
        <v>116</v>
      </c>
    </row>
    <row r="69" spans="1:10" ht="15" thickBot="1" x14ac:dyDescent="0.4">
      <c r="A69" s="14" t="s">
        <v>32</v>
      </c>
      <c r="B69" s="14" t="s">
        <v>121</v>
      </c>
      <c r="C69" s="14">
        <v>297330</v>
      </c>
      <c r="D69" s="14" t="s">
        <v>122</v>
      </c>
      <c r="E69" s="14">
        <v>2348035064361</v>
      </c>
      <c r="F69" s="15">
        <v>45005</v>
      </c>
      <c r="G69" s="18"/>
      <c r="H69" s="18"/>
      <c r="I69" s="18"/>
      <c r="J69" s="19">
        <v>56</v>
      </c>
    </row>
    <row r="70" spans="1:10" ht="15" thickBot="1" x14ac:dyDescent="0.4">
      <c r="A70" s="14" t="s">
        <v>15</v>
      </c>
      <c r="B70" s="14" t="s">
        <v>37</v>
      </c>
      <c r="C70" s="14">
        <v>297331</v>
      </c>
      <c r="D70" s="14" t="s">
        <v>123</v>
      </c>
      <c r="E70" s="14">
        <v>2348088707100</v>
      </c>
      <c r="F70" s="15">
        <v>45066</v>
      </c>
      <c r="G70" s="18">
        <v>-5</v>
      </c>
      <c r="H70" s="18"/>
      <c r="I70" s="18"/>
      <c r="J70" s="19"/>
    </row>
    <row r="71" spans="1:10" ht="15" thickBot="1" x14ac:dyDescent="0.4">
      <c r="A71" s="14" t="s">
        <v>14</v>
      </c>
      <c r="B71" s="14" t="s">
        <v>115</v>
      </c>
      <c r="C71" s="14">
        <v>297456</v>
      </c>
      <c r="D71" s="14" t="s">
        <v>124</v>
      </c>
      <c r="E71" s="14">
        <v>2348039526370</v>
      </c>
      <c r="F71" s="15">
        <v>45010</v>
      </c>
      <c r="G71" s="18"/>
      <c r="H71" s="18"/>
      <c r="I71" s="18"/>
      <c r="J71" s="19">
        <v>51</v>
      </c>
    </row>
    <row r="72" spans="1:10" ht="15" thickBot="1" x14ac:dyDescent="0.4">
      <c r="A72" s="14" t="s">
        <v>32</v>
      </c>
      <c r="B72" s="14" t="s">
        <v>113</v>
      </c>
      <c r="C72" s="14">
        <v>297477</v>
      </c>
      <c r="D72" s="14" t="s">
        <v>125</v>
      </c>
      <c r="E72" s="14">
        <v>2347067583958</v>
      </c>
      <c r="F72" s="15">
        <v>45042</v>
      </c>
      <c r="G72" s="18"/>
      <c r="H72" s="18"/>
      <c r="I72" s="18">
        <v>19</v>
      </c>
      <c r="J72" s="19"/>
    </row>
    <row r="73" spans="1:10" ht="15" thickBot="1" x14ac:dyDescent="0.4">
      <c r="A73" s="14" t="s">
        <v>18</v>
      </c>
      <c r="B73" s="14" t="s">
        <v>126</v>
      </c>
      <c r="C73" s="14">
        <v>297518</v>
      </c>
      <c r="D73" s="14" t="s">
        <v>127</v>
      </c>
      <c r="E73" s="14">
        <v>2348132925515</v>
      </c>
      <c r="F73" s="15">
        <v>44924</v>
      </c>
      <c r="G73" s="18"/>
      <c r="H73" s="18"/>
      <c r="I73" s="18"/>
      <c r="J73" s="19">
        <v>137</v>
      </c>
    </row>
    <row r="74" spans="1:10" ht="15" thickBot="1" x14ac:dyDescent="0.4">
      <c r="A74" s="14" t="s">
        <v>17</v>
      </c>
      <c r="B74" s="14" t="s">
        <v>103</v>
      </c>
      <c r="C74" s="14">
        <v>297534</v>
      </c>
      <c r="D74" s="14" t="s">
        <v>128</v>
      </c>
      <c r="E74" s="14">
        <v>2348132448913</v>
      </c>
      <c r="F74" s="15">
        <v>45063</v>
      </c>
      <c r="G74" s="18">
        <v>-2</v>
      </c>
      <c r="H74" s="18"/>
      <c r="I74" s="18"/>
      <c r="J74" s="19"/>
    </row>
    <row r="75" spans="1:10" ht="15" thickBot="1" x14ac:dyDescent="0.4">
      <c r="A75" s="14" t="s">
        <v>110</v>
      </c>
      <c r="B75" s="14" t="s">
        <v>37</v>
      </c>
      <c r="C75" s="14">
        <v>297564</v>
      </c>
      <c r="D75" s="14" t="s">
        <v>129</v>
      </c>
      <c r="E75" s="14">
        <v>2348033733561</v>
      </c>
      <c r="F75" s="15">
        <v>45047</v>
      </c>
      <c r="G75" s="18"/>
      <c r="H75" s="18"/>
      <c r="I75" s="18">
        <v>14</v>
      </c>
      <c r="J75" s="19"/>
    </row>
    <row r="76" spans="1:10" ht="15" thickBot="1" x14ac:dyDescent="0.4">
      <c r="A76" s="14" t="s">
        <v>32</v>
      </c>
      <c r="B76" s="14" t="s">
        <v>50</v>
      </c>
      <c r="C76" s="14">
        <v>297619</v>
      </c>
      <c r="D76" s="14" t="s">
        <v>130</v>
      </c>
      <c r="E76" s="14">
        <v>2347036887292</v>
      </c>
      <c r="F76" s="15">
        <v>45050</v>
      </c>
      <c r="G76" s="18"/>
      <c r="H76" s="18"/>
      <c r="I76" s="18">
        <v>11</v>
      </c>
      <c r="J76" s="19"/>
    </row>
    <row r="77" spans="1:10" ht="15" thickBot="1" x14ac:dyDescent="0.4">
      <c r="A77" s="14" t="s">
        <v>44</v>
      </c>
      <c r="B77" s="14" t="s">
        <v>57</v>
      </c>
      <c r="C77" s="14">
        <v>297640</v>
      </c>
      <c r="D77" s="14" t="s">
        <v>131</v>
      </c>
      <c r="E77" s="14">
        <v>2348179749886</v>
      </c>
      <c r="F77" s="15">
        <v>45051</v>
      </c>
      <c r="G77" s="18"/>
      <c r="H77" s="18"/>
      <c r="I77" s="18">
        <v>10</v>
      </c>
      <c r="J77" s="19"/>
    </row>
    <row r="78" spans="1:10" ht="15" thickBot="1" x14ac:dyDescent="0.4">
      <c r="A78" s="14" t="s">
        <v>15</v>
      </c>
      <c r="B78" s="14" t="s">
        <v>132</v>
      </c>
      <c r="C78" s="14">
        <v>297660</v>
      </c>
      <c r="D78" s="14" t="s">
        <v>133</v>
      </c>
      <c r="E78" s="14">
        <v>2348060983073</v>
      </c>
      <c r="F78" s="15">
        <v>45066</v>
      </c>
      <c r="G78" s="18">
        <v>-5</v>
      </c>
      <c r="H78" s="18"/>
      <c r="I78" s="18"/>
      <c r="J78" s="19"/>
    </row>
    <row r="79" spans="1:10" ht="15" thickBot="1" x14ac:dyDescent="0.4">
      <c r="A79" s="14" t="s">
        <v>15</v>
      </c>
      <c r="B79" s="14" t="s">
        <v>132</v>
      </c>
      <c r="C79" s="14">
        <v>297703</v>
      </c>
      <c r="D79" s="14" t="s">
        <v>134</v>
      </c>
      <c r="E79" s="14">
        <v>2348037244164</v>
      </c>
      <c r="F79" s="15">
        <v>45054</v>
      </c>
      <c r="G79" s="18"/>
      <c r="H79" s="18"/>
      <c r="I79" s="18">
        <v>7</v>
      </c>
      <c r="J79" s="19"/>
    </row>
    <row r="80" spans="1:10" ht="15" thickBot="1" x14ac:dyDescent="0.4">
      <c r="A80" s="14" t="s">
        <v>15</v>
      </c>
      <c r="B80" s="14" t="s">
        <v>132</v>
      </c>
      <c r="C80" s="14">
        <v>297729</v>
      </c>
      <c r="D80" s="14" t="s">
        <v>135</v>
      </c>
      <c r="E80" s="14">
        <v>2349164047168</v>
      </c>
      <c r="F80" s="15">
        <v>45066</v>
      </c>
      <c r="G80" s="18">
        <v>-5</v>
      </c>
      <c r="H80" s="18"/>
      <c r="I80" s="18"/>
      <c r="J80" s="19"/>
    </row>
    <row r="81" spans="1:10" ht="15" thickBot="1" x14ac:dyDescent="0.4">
      <c r="A81" s="14" t="s">
        <v>15</v>
      </c>
      <c r="B81" s="14" t="s">
        <v>37</v>
      </c>
      <c r="C81" s="14">
        <v>297730</v>
      </c>
      <c r="D81" s="14" t="s">
        <v>136</v>
      </c>
      <c r="E81" s="14">
        <v>2348144970441</v>
      </c>
      <c r="F81" s="15">
        <v>44946</v>
      </c>
      <c r="G81" s="18"/>
      <c r="H81" s="18"/>
      <c r="I81" s="18"/>
      <c r="J81" s="19">
        <v>115</v>
      </c>
    </row>
    <row r="82" spans="1:10" ht="15" thickBot="1" x14ac:dyDescent="0.4">
      <c r="A82" s="14" t="s">
        <v>18</v>
      </c>
      <c r="B82" s="14" t="s">
        <v>126</v>
      </c>
      <c r="C82" s="14">
        <v>297735</v>
      </c>
      <c r="D82" s="14" t="s">
        <v>137</v>
      </c>
      <c r="E82" s="14">
        <v>2348035508739</v>
      </c>
      <c r="F82" s="15">
        <v>45057</v>
      </c>
      <c r="G82" s="18"/>
      <c r="H82" s="18">
        <v>4</v>
      </c>
      <c r="I82" s="18"/>
      <c r="J82" s="19"/>
    </row>
    <row r="83" spans="1:10" ht="15" thickBot="1" x14ac:dyDescent="0.4">
      <c r="A83" s="14" t="s">
        <v>32</v>
      </c>
      <c r="B83" s="14" t="s">
        <v>50</v>
      </c>
      <c r="C83" s="14">
        <v>297768</v>
      </c>
      <c r="D83" s="14" t="s">
        <v>138</v>
      </c>
      <c r="E83" s="14">
        <v>2349063796133</v>
      </c>
      <c r="F83" s="15">
        <v>44937</v>
      </c>
      <c r="G83" s="18"/>
      <c r="H83" s="18"/>
      <c r="I83" s="18"/>
      <c r="J83" s="19">
        <v>124</v>
      </c>
    </row>
    <row r="84" spans="1:10" ht="15" thickBot="1" x14ac:dyDescent="0.4">
      <c r="A84" s="14" t="s">
        <v>17</v>
      </c>
      <c r="B84" s="14" t="s">
        <v>139</v>
      </c>
      <c r="C84" s="14">
        <v>297781</v>
      </c>
      <c r="D84" s="14" t="s">
        <v>140</v>
      </c>
      <c r="E84" s="14">
        <v>2348037701146</v>
      </c>
      <c r="F84" s="15">
        <v>45058</v>
      </c>
      <c r="G84" s="18"/>
      <c r="H84" s="18">
        <v>3</v>
      </c>
      <c r="I84" s="18"/>
      <c r="J84" s="19"/>
    </row>
    <row r="85" spans="1:10" ht="15" thickBot="1" x14ac:dyDescent="0.4">
      <c r="A85" s="14" t="s">
        <v>41</v>
      </c>
      <c r="B85" s="14" t="s">
        <v>42</v>
      </c>
      <c r="C85" s="14">
        <v>297782</v>
      </c>
      <c r="D85" s="14" t="s">
        <v>141</v>
      </c>
      <c r="E85" s="14">
        <v>2349138412087</v>
      </c>
      <c r="F85" s="15">
        <v>44877</v>
      </c>
      <c r="G85" s="18"/>
      <c r="H85" s="18"/>
      <c r="I85" s="18"/>
      <c r="J85" s="19">
        <v>184</v>
      </c>
    </row>
    <row r="86" spans="1:10" ht="15" thickBot="1" x14ac:dyDescent="0.4">
      <c r="A86" s="14" t="s">
        <v>41</v>
      </c>
      <c r="B86" s="14" t="s">
        <v>42</v>
      </c>
      <c r="C86" s="14">
        <v>297799</v>
      </c>
      <c r="D86" s="14" t="s">
        <v>142</v>
      </c>
      <c r="E86" s="14">
        <v>2348038148051</v>
      </c>
      <c r="F86" s="15">
        <v>45064</v>
      </c>
      <c r="G86" s="18">
        <v>-3</v>
      </c>
      <c r="H86" s="18"/>
      <c r="I86" s="18"/>
      <c r="J86" s="19"/>
    </row>
    <row r="87" spans="1:10" ht="15" thickBot="1" x14ac:dyDescent="0.4">
      <c r="A87" s="14" t="s">
        <v>41</v>
      </c>
      <c r="B87" s="14" t="s">
        <v>42</v>
      </c>
      <c r="C87" s="14">
        <v>297856</v>
      </c>
      <c r="D87" s="14" t="s">
        <v>143</v>
      </c>
      <c r="E87" s="14">
        <v>2348061790688</v>
      </c>
      <c r="F87" s="15">
        <v>45062</v>
      </c>
      <c r="G87" s="18">
        <v>-1</v>
      </c>
      <c r="H87" s="18"/>
      <c r="I87" s="18"/>
      <c r="J87" s="19"/>
    </row>
    <row r="88" spans="1:10" ht="15" thickBot="1" x14ac:dyDescent="0.4">
      <c r="A88" s="14" t="s">
        <v>15</v>
      </c>
      <c r="B88" s="14" t="s">
        <v>132</v>
      </c>
      <c r="C88" s="14">
        <v>297876</v>
      </c>
      <c r="D88" s="14" t="s">
        <v>144</v>
      </c>
      <c r="E88" s="14">
        <v>2347039989094</v>
      </c>
      <c r="F88" s="15">
        <v>45055</v>
      </c>
      <c r="G88" s="18"/>
      <c r="H88" s="18"/>
      <c r="I88" s="18">
        <v>6</v>
      </c>
      <c r="J88" s="19"/>
    </row>
    <row r="89" spans="1:10" ht="15" thickBot="1" x14ac:dyDescent="0.4">
      <c r="A89" s="14" t="s">
        <v>15</v>
      </c>
      <c r="B89" s="14" t="s">
        <v>37</v>
      </c>
      <c r="C89" s="14">
        <v>297877</v>
      </c>
      <c r="D89" s="14" t="s">
        <v>145</v>
      </c>
      <c r="E89" s="14">
        <v>2347063716823</v>
      </c>
      <c r="F89" s="15">
        <v>45063</v>
      </c>
      <c r="G89" s="18">
        <v>-2</v>
      </c>
      <c r="H89" s="18"/>
      <c r="I89" s="18"/>
      <c r="J89" s="19"/>
    </row>
    <row r="90" spans="1:10" ht="15" thickBot="1" x14ac:dyDescent="0.4">
      <c r="A90" s="14" t="s">
        <v>17</v>
      </c>
      <c r="B90" s="14" t="s">
        <v>53</v>
      </c>
      <c r="C90" s="14">
        <v>297878</v>
      </c>
      <c r="D90" s="14" t="s">
        <v>146</v>
      </c>
      <c r="E90" s="14">
        <v>2348168719235</v>
      </c>
      <c r="F90" s="15">
        <v>45063</v>
      </c>
      <c r="G90" s="18">
        <v>-2</v>
      </c>
      <c r="H90" s="18"/>
      <c r="I90" s="18"/>
      <c r="J90" s="19"/>
    </row>
    <row r="91" spans="1:10" ht="15" thickBot="1" x14ac:dyDescent="0.4">
      <c r="A91" s="14" t="s">
        <v>44</v>
      </c>
      <c r="B91" s="14" t="s">
        <v>83</v>
      </c>
      <c r="C91" s="14">
        <v>297880</v>
      </c>
      <c r="D91" s="14" t="s">
        <v>147</v>
      </c>
      <c r="E91" s="14">
        <v>2348142486111</v>
      </c>
      <c r="F91" s="15">
        <v>45064</v>
      </c>
      <c r="G91" s="18">
        <v>-3</v>
      </c>
      <c r="H91" s="18"/>
      <c r="I91" s="18"/>
      <c r="J91" s="19"/>
    </row>
    <row r="92" spans="1:10" ht="15" thickBot="1" x14ac:dyDescent="0.4">
      <c r="A92" s="14" t="s">
        <v>32</v>
      </c>
      <c r="B92" s="14" t="s">
        <v>35</v>
      </c>
      <c r="C92" s="14">
        <v>297906</v>
      </c>
      <c r="D92" s="14" t="s">
        <v>148</v>
      </c>
      <c r="E92" s="14">
        <v>2349031560853</v>
      </c>
      <c r="F92" s="15">
        <v>45064</v>
      </c>
      <c r="G92" s="18">
        <v>-3</v>
      </c>
      <c r="H92" s="18"/>
      <c r="I92" s="18"/>
      <c r="J92" s="19"/>
    </row>
    <row r="93" spans="1:10" ht="15" thickBot="1" x14ac:dyDescent="0.4">
      <c r="A93" s="14" t="s">
        <v>44</v>
      </c>
      <c r="B93" s="14" t="s">
        <v>100</v>
      </c>
      <c r="C93" s="14">
        <v>297926</v>
      </c>
      <c r="D93" s="14" t="s">
        <v>149</v>
      </c>
      <c r="E93" s="14">
        <v>2348038059956</v>
      </c>
      <c r="F93" s="15">
        <v>45066</v>
      </c>
      <c r="G93" s="18">
        <v>-5</v>
      </c>
      <c r="H93" s="18"/>
      <c r="I93" s="18"/>
      <c r="J93" s="19"/>
    </row>
    <row r="94" spans="1:10" ht="15" thickBot="1" x14ac:dyDescent="0.4">
      <c r="A94" s="14" t="s">
        <v>41</v>
      </c>
      <c r="B94" s="14" t="s">
        <v>42</v>
      </c>
      <c r="C94" s="14">
        <v>297938</v>
      </c>
      <c r="D94" s="14" t="s">
        <v>150</v>
      </c>
      <c r="E94" s="14">
        <v>2348148967873</v>
      </c>
      <c r="F94" s="15">
        <v>44853</v>
      </c>
      <c r="G94" s="18"/>
      <c r="H94" s="18"/>
      <c r="I94" s="18"/>
      <c r="J94" s="19">
        <v>208</v>
      </c>
    </row>
    <row r="95" spans="1:10" ht="15" thickBot="1" x14ac:dyDescent="0.4">
      <c r="A95" s="14" t="s">
        <v>44</v>
      </c>
      <c r="B95" s="14" t="s">
        <v>57</v>
      </c>
      <c r="C95" s="14">
        <v>297940</v>
      </c>
      <c r="D95" s="14" t="s">
        <v>151</v>
      </c>
      <c r="E95" s="14">
        <v>2347035119378</v>
      </c>
      <c r="F95" s="15">
        <v>45066</v>
      </c>
      <c r="G95" s="18">
        <v>-5</v>
      </c>
      <c r="H95" s="18"/>
      <c r="I95" s="18"/>
      <c r="J95" s="19"/>
    </row>
    <row r="96" spans="1:10" ht="15" thickBot="1" x14ac:dyDescent="0.4">
      <c r="A96" s="14" t="s">
        <v>41</v>
      </c>
      <c r="B96" s="14" t="s">
        <v>42</v>
      </c>
      <c r="C96" s="14">
        <v>298058</v>
      </c>
      <c r="D96" s="14" t="s">
        <v>152</v>
      </c>
      <c r="E96" s="14">
        <v>2348104538564</v>
      </c>
      <c r="F96" s="15">
        <v>45042</v>
      </c>
      <c r="G96" s="18"/>
      <c r="H96" s="18"/>
      <c r="I96" s="18">
        <v>19</v>
      </c>
      <c r="J96" s="19"/>
    </row>
    <row r="97" spans="1:10" ht="15" thickBot="1" x14ac:dyDescent="0.4">
      <c r="A97" s="14" t="s">
        <v>44</v>
      </c>
      <c r="B97" s="14" t="s">
        <v>83</v>
      </c>
      <c r="C97" s="14">
        <v>298121</v>
      </c>
      <c r="D97" s="14" t="s">
        <v>153</v>
      </c>
      <c r="E97" s="14">
        <v>2347061597126</v>
      </c>
      <c r="F97" s="15">
        <v>45016</v>
      </c>
      <c r="G97" s="18"/>
      <c r="H97" s="18"/>
      <c r="I97" s="18"/>
      <c r="J97" s="19">
        <v>45</v>
      </c>
    </row>
    <row r="98" spans="1:10" ht="15" thickBot="1" x14ac:dyDescent="0.4">
      <c r="A98" s="14" t="s">
        <v>15</v>
      </c>
      <c r="B98" s="14" t="s">
        <v>37</v>
      </c>
      <c r="C98" s="14">
        <v>298165</v>
      </c>
      <c r="D98" s="14" t="s">
        <v>154</v>
      </c>
      <c r="E98" s="14">
        <v>2347033393469</v>
      </c>
      <c r="F98" s="15">
        <v>45046</v>
      </c>
      <c r="G98" s="18"/>
      <c r="H98" s="18"/>
      <c r="I98" s="18">
        <v>15</v>
      </c>
      <c r="J98" s="19"/>
    </row>
    <row r="99" spans="1:10" ht="15" thickBot="1" x14ac:dyDescent="0.4">
      <c r="A99" s="14" t="s">
        <v>44</v>
      </c>
      <c r="B99" s="14" t="s">
        <v>83</v>
      </c>
      <c r="C99" s="14">
        <v>298188</v>
      </c>
      <c r="D99" s="14" t="s">
        <v>155</v>
      </c>
      <c r="E99" s="14">
        <v>2348138978358</v>
      </c>
      <c r="F99" s="15">
        <v>45046</v>
      </c>
      <c r="G99" s="18"/>
      <c r="H99" s="18"/>
      <c r="I99" s="18">
        <v>15</v>
      </c>
      <c r="J99" s="19"/>
    </row>
    <row r="100" spans="1:10" ht="15" thickBot="1" x14ac:dyDescent="0.4">
      <c r="A100" s="14" t="s">
        <v>44</v>
      </c>
      <c r="B100" s="14" t="s">
        <v>83</v>
      </c>
      <c r="C100" s="14">
        <v>298296</v>
      </c>
      <c r="D100" s="14" t="s">
        <v>156</v>
      </c>
      <c r="E100" s="14">
        <v>2349036402441</v>
      </c>
      <c r="F100" s="15">
        <v>45064</v>
      </c>
      <c r="G100" s="18">
        <v>-3</v>
      </c>
      <c r="H100" s="18"/>
      <c r="I100" s="18"/>
      <c r="J100" s="19"/>
    </row>
    <row r="101" spans="1:10" ht="15" thickBot="1" x14ac:dyDescent="0.4">
      <c r="A101" s="14" t="s">
        <v>110</v>
      </c>
      <c r="B101" s="14" t="s">
        <v>37</v>
      </c>
      <c r="C101" s="14">
        <v>298335</v>
      </c>
      <c r="D101" s="14" t="s">
        <v>157</v>
      </c>
      <c r="E101" s="14">
        <v>2349162266686</v>
      </c>
      <c r="F101" s="15">
        <v>45060</v>
      </c>
      <c r="G101" s="18"/>
      <c r="H101" s="18">
        <v>1</v>
      </c>
      <c r="I101" s="18"/>
      <c r="J101" s="19"/>
    </row>
    <row r="102" spans="1:10" ht="15" thickBot="1" x14ac:dyDescent="0.4">
      <c r="A102" s="14" t="s">
        <v>44</v>
      </c>
      <c r="B102" s="14" t="s">
        <v>100</v>
      </c>
      <c r="C102" s="14">
        <v>298339</v>
      </c>
      <c r="D102" s="14" t="s">
        <v>158</v>
      </c>
      <c r="E102" s="14">
        <v>2347016732317</v>
      </c>
      <c r="F102" s="15">
        <v>44904</v>
      </c>
      <c r="G102" s="18"/>
      <c r="H102" s="18"/>
      <c r="I102" s="18"/>
      <c r="J102" s="19">
        <v>157</v>
      </c>
    </row>
    <row r="103" spans="1:10" ht="15" thickBot="1" x14ac:dyDescent="0.4">
      <c r="A103" s="14" t="s">
        <v>44</v>
      </c>
      <c r="B103" s="14" t="s">
        <v>100</v>
      </c>
      <c r="C103" s="14">
        <v>298391</v>
      </c>
      <c r="D103" s="14" t="s">
        <v>159</v>
      </c>
      <c r="E103" s="14">
        <v>2348036486006</v>
      </c>
      <c r="F103" s="15">
        <v>45058</v>
      </c>
      <c r="G103" s="18"/>
      <c r="H103" s="18">
        <v>3</v>
      </c>
      <c r="I103" s="18"/>
      <c r="J103" s="19"/>
    </row>
    <row r="104" spans="1:10" ht="15" thickBot="1" x14ac:dyDescent="0.4">
      <c r="A104" s="14" t="s">
        <v>41</v>
      </c>
      <c r="B104" s="14" t="s">
        <v>42</v>
      </c>
      <c r="C104" s="14">
        <v>298392</v>
      </c>
      <c r="D104" s="14" t="s">
        <v>160</v>
      </c>
      <c r="E104" s="14">
        <v>2348066919485</v>
      </c>
      <c r="F104" s="15">
        <v>45064</v>
      </c>
      <c r="G104" s="18">
        <v>-3</v>
      </c>
      <c r="H104" s="18"/>
      <c r="I104" s="18"/>
      <c r="J104" s="19"/>
    </row>
    <row r="105" spans="1:10" ht="15" thickBot="1" x14ac:dyDescent="0.4">
      <c r="A105" s="14" t="s">
        <v>32</v>
      </c>
      <c r="B105" s="14" t="s">
        <v>113</v>
      </c>
      <c r="C105" s="14">
        <v>298409</v>
      </c>
      <c r="D105" s="14" t="s">
        <v>161</v>
      </c>
      <c r="E105" s="14">
        <v>2348166346355</v>
      </c>
      <c r="F105" s="15">
        <v>45059</v>
      </c>
      <c r="G105" s="18"/>
      <c r="H105" s="18">
        <v>2</v>
      </c>
      <c r="I105" s="18"/>
      <c r="J105" s="19"/>
    </row>
    <row r="106" spans="1:10" ht="15" thickBot="1" x14ac:dyDescent="0.4">
      <c r="A106" s="14" t="s">
        <v>17</v>
      </c>
      <c r="B106" s="14" t="s">
        <v>139</v>
      </c>
      <c r="C106" s="14">
        <v>298426</v>
      </c>
      <c r="D106" s="14" t="s">
        <v>162</v>
      </c>
      <c r="E106" s="14">
        <v>2348034776444</v>
      </c>
      <c r="F106" s="15">
        <v>45062</v>
      </c>
      <c r="G106" s="18">
        <v>-1</v>
      </c>
      <c r="H106" s="18"/>
      <c r="I106" s="18"/>
      <c r="J106" s="19"/>
    </row>
    <row r="107" spans="1:10" ht="15" thickBot="1" x14ac:dyDescent="0.4">
      <c r="A107" s="14" t="s">
        <v>41</v>
      </c>
      <c r="B107" s="14" t="s">
        <v>42</v>
      </c>
      <c r="C107" s="14">
        <v>298475</v>
      </c>
      <c r="D107" s="14" t="s">
        <v>160</v>
      </c>
      <c r="E107" s="14">
        <v>2348065937758</v>
      </c>
      <c r="F107" s="15">
        <v>45062</v>
      </c>
      <c r="G107" s="18">
        <v>-1</v>
      </c>
      <c r="H107" s="18"/>
      <c r="I107" s="18"/>
      <c r="J107" s="19"/>
    </row>
    <row r="108" spans="1:10" ht="15" thickBot="1" x14ac:dyDescent="0.4">
      <c r="A108" s="14" t="s">
        <v>18</v>
      </c>
      <c r="B108" s="14" t="s">
        <v>126</v>
      </c>
      <c r="C108" s="14">
        <v>298476</v>
      </c>
      <c r="D108" s="14" t="s">
        <v>163</v>
      </c>
      <c r="E108" s="14">
        <v>2347034439026</v>
      </c>
      <c r="F108" s="15">
        <v>45063</v>
      </c>
      <c r="G108" s="18">
        <v>-2</v>
      </c>
      <c r="H108" s="18"/>
      <c r="I108" s="18"/>
      <c r="J108" s="19"/>
    </row>
    <row r="109" spans="1:10" ht="15" thickBot="1" x14ac:dyDescent="0.4">
      <c r="A109" s="14" t="s">
        <v>17</v>
      </c>
      <c r="B109" s="14" t="s">
        <v>139</v>
      </c>
      <c r="C109" s="14">
        <v>298554</v>
      </c>
      <c r="D109" s="14" t="s">
        <v>164</v>
      </c>
      <c r="E109" s="14">
        <v>2348168557991</v>
      </c>
      <c r="F109" s="15">
        <v>45065</v>
      </c>
      <c r="G109" s="18">
        <v>-4</v>
      </c>
      <c r="H109" s="18"/>
      <c r="I109" s="18"/>
      <c r="J109" s="19"/>
    </row>
    <row r="110" spans="1:10" ht="15" thickBot="1" x14ac:dyDescent="0.4">
      <c r="A110" s="14" t="s">
        <v>44</v>
      </c>
      <c r="B110" s="14" t="s">
        <v>100</v>
      </c>
      <c r="C110" s="14">
        <v>298600</v>
      </c>
      <c r="D110" s="14" t="s">
        <v>165</v>
      </c>
      <c r="E110" s="14">
        <v>2347010135614</v>
      </c>
      <c r="F110" s="15">
        <v>45066</v>
      </c>
      <c r="G110" s="18">
        <v>-5</v>
      </c>
      <c r="H110" s="18"/>
      <c r="I110" s="18"/>
      <c r="J110" s="19"/>
    </row>
    <row r="111" spans="1:10" ht="15" thickBot="1" x14ac:dyDescent="0.4">
      <c r="A111" s="14" t="s">
        <v>41</v>
      </c>
      <c r="B111" s="14" t="s">
        <v>42</v>
      </c>
      <c r="C111" s="14">
        <v>298762</v>
      </c>
      <c r="D111" s="14" t="s">
        <v>166</v>
      </c>
      <c r="E111" s="14">
        <v>2348030747178</v>
      </c>
      <c r="F111" s="15">
        <v>45047</v>
      </c>
      <c r="G111" s="18"/>
      <c r="H111" s="18"/>
      <c r="I111" s="18">
        <v>14</v>
      </c>
      <c r="J111" s="19"/>
    </row>
    <row r="112" spans="1:10" ht="15" thickBot="1" x14ac:dyDescent="0.4">
      <c r="A112" s="14" t="s">
        <v>15</v>
      </c>
      <c r="B112" s="14" t="s">
        <v>37</v>
      </c>
      <c r="C112" s="14">
        <v>298792</v>
      </c>
      <c r="D112" s="14" t="s">
        <v>167</v>
      </c>
      <c r="E112" s="14">
        <v>2347039549547</v>
      </c>
      <c r="F112" s="15">
        <v>45050</v>
      </c>
      <c r="G112" s="18"/>
      <c r="H112" s="18"/>
      <c r="I112" s="18">
        <v>11</v>
      </c>
      <c r="J112" s="19"/>
    </row>
    <row r="113" spans="1:10" ht="15" thickBot="1" x14ac:dyDescent="0.4">
      <c r="A113" s="14" t="s">
        <v>18</v>
      </c>
      <c r="B113" s="14" t="s">
        <v>126</v>
      </c>
      <c r="C113" s="14">
        <v>298882</v>
      </c>
      <c r="D113" s="14" t="s">
        <v>168</v>
      </c>
      <c r="E113" s="14">
        <v>2349161582886</v>
      </c>
      <c r="F113" s="15">
        <v>44996</v>
      </c>
      <c r="G113" s="18"/>
      <c r="H113" s="18"/>
      <c r="I113" s="18"/>
      <c r="J113" s="19">
        <v>65</v>
      </c>
    </row>
    <row r="114" spans="1:10" ht="15" thickBot="1" x14ac:dyDescent="0.4">
      <c r="A114" s="14" t="s">
        <v>44</v>
      </c>
      <c r="B114" s="14" t="s">
        <v>57</v>
      </c>
      <c r="C114" s="14">
        <v>298902</v>
      </c>
      <c r="D114" s="14" t="s">
        <v>169</v>
      </c>
      <c r="E114" s="14">
        <v>2347010135614</v>
      </c>
      <c r="F114" s="15">
        <v>44877</v>
      </c>
      <c r="G114" s="18"/>
      <c r="H114" s="18"/>
      <c r="I114" s="18"/>
      <c r="J114" s="19">
        <v>184</v>
      </c>
    </row>
    <row r="115" spans="1:10" ht="15" thickBot="1" x14ac:dyDescent="0.4">
      <c r="A115" s="14" t="s">
        <v>32</v>
      </c>
      <c r="B115" s="14" t="s">
        <v>113</v>
      </c>
      <c r="C115" s="14">
        <v>298925</v>
      </c>
      <c r="D115" s="14" t="s">
        <v>170</v>
      </c>
      <c r="E115" s="14">
        <v>2347051085256</v>
      </c>
      <c r="F115" s="15">
        <v>45066</v>
      </c>
      <c r="G115" s="18">
        <v>-5</v>
      </c>
      <c r="H115" s="18"/>
      <c r="I115" s="18"/>
      <c r="J115" s="19"/>
    </row>
    <row r="116" spans="1:10" ht="15" thickBot="1" x14ac:dyDescent="0.4">
      <c r="A116" s="14" t="s">
        <v>41</v>
      </c>
      <c r="B116" s="14" t="s">
        <v>42</v>
      </c>
      <c r="C116" s="14">
        <v>298942</v>
      </c>
      <c r="D116" s="14" t="s">
        <v>171</v>
      </c>
      <c r="E116" s="14">
        <v>2348035553367</v>
      </c>
      <c r="F116" s="15">
        <v>44902</v>
      </c>
      <c r="G116" s="18"/>
      <c r="H116" s="18"/>
      <c r="I116" s="18"/>
      <c r="J116" s="19">
        <v>159</v>
      </c>
    </row>
    <row r="117" spans="1:10" ht="15" thickBot="1" x14ac:dyDescent="0.4">
      <c r="A117" s="14" t="s">
        <v>32</v>
      </c>
      <c r="B117" s="14" t="s">
        <v>50</v>
      </c>
      <c r="C117" s="14">
        <v>298954</v>
      </c>
      <c r="D117" s="14" t="s">
        <v>172</v>
      </c>
      <c r="E117" s="14">
        <v>2348130485968</v>
      </c>
      <c r="F117" s="15">
        <v>45063</v>
      </c>
      <c r="G117" s="18">
        <v>-2</v>
      </c>
      <c r="H117" s="18"/>
      <c r="I117" s="18"/>
      <c r="J117" s="19"/>
    </row>
    <row r="118" spans="1:10" ht="15" thickBot="1" x14ac:dyDescent="0.4">
      <c r="A118" s="14" t="s">
        <v>47</v>
      </c>
      <c r="B118" s="14" t="s">
        <v>48</v>
      </c>
      <c r="C118" s="14">
        <v>298958</v>
      </c>
      <c r="D118" s="14" t="s">
        <v>173</v>
      </c>
      <c r="E118" s="14">
        <v>2348063949038</v>
      </c>
      <c r="F118" s="15">
        <v>45062</v>
      </c>
      <c r="G118" s="18">
        <v>-1</v>
      </c>
      <c r="H118" s="18"/>
      <c r="I118" s="18"/>
      <c r="J118" s="19"/>
    </row>
    <row r="119" spans="1:10" ht="15" thickBot="1" x14ac:dyDescent="0.4">
      <c r="A119" s="14" t="s">
        <v>18</v>
      </c>
      <c r="B119" s="14" t="s">
        <v>126</v>
      </c>
      <c r="C119" s="14">
        <v>298965</v>
      </c>
      <c r="D119" s="14" t="s">
        <v>174</v>
      </c>
      <c r="E119" s="14">
        <v>2347036787441</v>
      </c>
      <c r="F119" s="15">
        <v>45063</v>
      </c>
      <c r="G119" s="18">
        <v>-2</v>
      </c>
      <c r="H119" s="18"/>
      <c r="I119" s="18"/>
      <c r="J119" s="19"/>
    </row>
    <row r="120" spans="1:10" ht="15" thickBot="1" x14ac:dyDescent="0.4">
      <c r="A120" s="14" t="s">
        <v>41</v>
      </c>
      <c r="B120" s="14" t="s">
        <v>42</v>
      </c>
      <c r="C120" s="14">
        <v>298975</v>
      </c>
      <c r="D120" s="14" t="s">
        <v>175</v>
      </c>
      <c r="E120" s="14">
        <v>2348062627039</v>
      </c>
      <c r="F120" s="15">
        <v>45035</v>
      </c>
      <c r="G120" s="18"/>
      <c r="H120" s="18"/>
      <c r="I120" s="18">
        <v>26</v>
      </c>
      <c r="J120" s="19"/>
    </row>
    <row r="121" spans="1:10" ht="15" thickBot="1" x14ac:dyDescent="0.4">
      <c r="A121" s="14" t="s">
        <v>17</v>
      </c>
      <c r="B121" s="14" t="s">
        <v>53</v>
      </c>
      <c r="C121" s="14">
        <v>298979</v>
      </c>
      <c r="D121" s="14" t="s">
        <v>176</v>
      </c>
      <c r="E121" s="14">
        <v>2347061145028</v>
      </c>
      <c r="F121" s="15">
        <v>45064</v>
      </c>
      <c r="G121" s="18">
        <v>-3</v>
      </c>
      <c r="H121" s="18"/>
      <c r="I121" s="18"/>
      <c r="J121" s="19"/>
    </row>
    <row r="122" spans="1:10" ht="15" thickBot="1" x14ac:dyDescent="0.4">
      <c r="A122" s="14" t="s">
        <v>47</v>
      </c>
      <c r="B122" s="14" t="s">
        <v>48</v>
      </c>
      <c r="C122" s="14">
        <v>298994</v>
      </c>
      <c r="D122" s="14" t="s">
        <v>177</v>
      </c>
      <c r="E122" s="14">
        <v>2348066064236</v>
      </c>
      <c r="F122" s="15">
        <v>45065</v>
      </c>
      <c r="G122" s="18">
        <v>-4</v>
      </c>
      <c r="H122" s="18"/>
      <c r="I122" s="18"/>
      <c r="J122" s="19"/>
    </row>
    <row r="123" spans="1:10" ht="15" thickBot="1" x14ac:dyDescent="0.4">
      <c r="A123" s="14" t="s">
        <v>32</v>
      </c>
      <c r="B123" s="14" t="s">
        <v>50</v>
      </c>
      <c r="C123" s="14">
        <v>298996</v>
      </c>
      <c r="D123" s="14" t="s">
        <v>178</v>
      </c>
      <c r="E123" s="14">
        <v>2348034161518</v>
      </c>
      <c r="F123" s="15">
        <v>45065</v>
      </c>
      <c r="G123" s="18">
        <v>-4</v>
      </c>
      <c r="H123" s="18"/>
      <c r="I123" s="18"/>
      <c r="J123" s="19"/>
    </row>
    <row r="124" spans="1:10" ht="15" thickBot="1" x14ac:dyDescent="0.4">
      <c r="A124" s="14" t="s">
        <v>17</v>
      </c>
      <c r="B124" s="14" t="s">
        <v>139</v>
      </c>
      <c r="C124" s="14">
        <v>298998</v>
      </c>
      <c r="D124" s="14" t="s">
        <v>179</v>
      </c>
      <c r="E124" s="14">
        <v>2347030222635</v>
      </c>
      <c r="F124" s="15">
        <v>44977</v>
      </c>
      <c r="G124" s="18"/>
      <c r="H124" s="18"/>
      <c r="I124" s="18"/>
      <c r="J124" s="19">
        <v>84</v>
      </c>
    </row>
    <row r="125" spans="1:10" ht="15" thickBot="1" x14ac:dyDescent="0.4">
      <c r="A125" s="14" t="s">
        <v>15</v>
      </c>
      <c r="B125" s="14" t="s">
        <v>37</v>
      </c>
      <c r="C125" s="14">
        <v>299041</v>
      </c>
      <c r="D125" s="14" t="s">
        <v>180</v>
      </c>
      <c r="E125" s="14">
        <v>2348089540404</v>
      </c>
      <c r="F125" s="15">
        <v>44948</v>
      </c>
      <c r="G125" s="18"/>
      <c r="H125" s="18"/>
      <c r="I125" s="18"/>
      <c r="J125" s="19">
        <v>113</v>
      </c>
    </row>
    <row r="126" spans="1:10" ht="15" thickBot="1" x14ac:dyDescent="0.4">
      <c r="A126" s="14" t="s">
        <v>18</v>
      </c>
      <c r="B126" s="14" t="s">
        <v>126</v>
      </c>
      <c r="C126" s="14">
        <v>299060</v>
      </c>
      <c r="D126" s="14" t="s">
        <v>181</v>
      </c>
      <c r="E126" s="14">
        <v>2348064962757</v>
      </c>
      <c r="F126" s="15">
        <v>45040</v>
      </c>
      <c r="G126" s="18"/>
      <c r="H126" s="18"/>
      <c r="I126" s="18">
        <v>21</v>
      </c>
      <c r="J126" s="19"/>
    </row>
    <row r="127" spans="1:10" ht="15" thickBot="1" x14ac:dyDescent="0.4">
      <c r="A127" s="14" t="s">
        <v>14</v>
      </c>
      <c r="B127" s="14" t="s">
        <v>37</v>
      </c>
      <c r="C127" s="14">
        <v>299062</v>
      </c>
      <c r="D127" s="14" t="s">
        <v>182</v>
      </c>
      <c r="E127" s="14">
        <v>2348121877033</v>
      </c>
      <c r="F127" s="15">
        <v>45040</v>
      </c>
      <c r="G127" s="18"/>
      <c r="H127" s="18"/>
      <c r="I127" s="18">
        <v>21</v>
      </c>
      <c r="J127" s="19"/>
    </row>
    <row r="128" spans="1:10" ht="15" thickBot="1" x14ac:dyDescent="0.4">
      <c r="A128" s="14" t="s">
        <v>47</v>
      </c>
      <c r="B128" s="14" t="s">
        <v>48</v>
      </c>
      <c r="C128" s="14">
        <v>299165</v>
      </c>
      <c r="D128" s="14" t="s">
        <v>183</v>
      </c>
      <c r="E128" s="14">
        <v>2348085966291</v>
      </c>
      <c r="F128" s="15">
        <v>45063</v>
      </c>
      <c r="G128" s="18">
        <v>-2</v>
      </c>
      <c r="H128" s="18"/>
      <c r="I128" s="18"/>
      <c r="J128" s="19"/>
    </row>
    <row r="129" spans="1:10" ht="15" thickBot="1" x14ac:dyDescent="0.4">
      <c r="A129" s="14" t="s">
        <v>41</v>
      </c>
      <c r="B129" s="14" t="s">
        <v>42</v>
      </c>
      <c r="C129" s="14">
        <v>299222</v>
      </c>
      <c r="D129" s="14" t="s">
        <v>184</v>
      </c>
      <c r="E129" s="14">
        <v>2349037839376</v>
      </c>
      <c r="F129" s="15">
        <v>44961</v>
      </c>
      <c r="G129" s="18"/>
      <c r="H129" s="18"/>
      <c r="I129" s="18"/>
      <c r="J129" s="19">
        <v>100</v>
      </c>
    </row>
    <row r="130" spans="1:10" ht="15" thickBot="1" x14ac:dyDescent="0.4">
      <c r="A130" s="14" t="s">
        <v>110</v>
      </c>
      <c r="B130" s="14" t="s">
        <v>37</v>
      </c>
      <c r="C130" s="14">
        <v>299251</v>
      </c>
      <c r="D130" s="14" t="s">
        <v>185</v>
      </c>
      <c r="E130" s="14">
        <v>2348115200788</v>
      </c>
      <c r="F130" s="15">
        <v>44811</v>
      </c>
      <c r="G130" s="18"/>
      <c r="H130" s="18"/>
      <c r="I130" s="18"/>
      <c r="J130" s="19">
        <v>250</v>
      </c>
    </row>
    <row r="131" spans="1:10" ht="15" thickBot="1" x14ac:dyDescent="0.4">
      <c r="A131" s="14" t="s">
        <v>41</v>
      </c>
      <c r="B131" s="14" t="s">
        <v>42</v>
      </c>
      <c r="C131" s="14">
        <v>299258</v>
      </c>
      <c r="D131" s="14" t="s">
        <v>186</v>
      </c>
      <c r="E131" s="14">
        <v>2347036956569</v>
      </c>
      <c r="F131" s="15">
        <v>45055</v>
      </c>
      <c r="G131" s="18"/>
      <c r="H131" s="18"/>
      <c r="I131" s="18">
        <v>6</v>
      </c>
      <c r="J131" s="19"/>
    </row>
    <row r="132" spans="1:10" ht="15" thickBot="1" x14ac:dyDescent="0.4">
      <c r="A132" s="14" t="s">
        <v>41</v>
      </c>
      <c r="B132" s="14" t="s">
        <v>42</v>
      </c>
      <c r="C132" s="14">
        <v>299259</v>
      </c>
      <c r="D132" s="14" t="s">
        <v>187</v>
      </c>
      <c r="E132" s="14">
        <v>2347046271383</v>
      </c>
      <c r="F132" s="15">
        <v>45031</v>
      </c>
      <c r="G132" s="18"/>
      <c r="H132" s="18"/>
      <c r="I132" s="18">
        <v>30</v>
      </c>
      <c r="J132" s="19"/>
    </row>
    <row r="133" spans="1:10" ht="15" thickBot="1" x14ac:dyDescent="0.4">
      <c r="A133" s="14" t="s">
        <v>41</v>
      </c>
      <c r="B133" s="14" t="s">
        <v>42</v>
      </c>
      <c r="C133" s="14">
        <v>299275</v>
      </c>
      <c r="D133" s="14" t="s">
        <v>188</v>
      </c>
      <c r="E133" s="14">
        <v>2348137637589</v>
      </c>
      <c r="F133" s="15">
        <v>44843</v>
      </c>
      <c r="G133" s="18"/>
      <c r="H133" s="18"/>
      <c r="I133" s="18"/>
      <c r="J133" s="19">
        <v>218</v>
      </c>
    </row>
    <row r="134" spans="1:10" ht="15" thickBot="1" x14ac:dyDescent="0.4">
      <c r="A134" s="14" t="s">
        <v>41</v>
      </c>
      <c r="B134" s="14" t="s">
        <v>42</v>
      </c>
      <c r="C134" s="14">
        <v>299289</v>
      </c>
      <c r="D134" s="14" t="s">
        <v>189</v>
      </c>
      <c r="E134" s="14">
        <v>2348030771701</v>
      </c>
      <c r="F134" s="15">
        <v>44936</v>
      </c>
      <c r="G134" s="18"/>
      <c r="H134" s="18"/>
      <c r="I134" s="18"/>
      <c r="J134" s="19">
        <v>125</v>
      </c>
    </row>
    <row r="135" spans="1:10" ht="15" thickBot="1" x14ac:dyDescent="0.4">
      <c r="A135" s="14" t="s">
        <v>14</v>
      </c>
      <c r="B135" s="14" t="s">
        <v>190</v>
      </c>
      <c r="C135" s="14">
        <v>299293</v>
      </c>
      <c r="D135" s="14" t="s">
        <v>191</v>
      </c>
      <c r="E135" s="14">
        <v>2349061442109</v>
      </c>
      <c r="F135" s="15">
        <v>45026</v>
      </c>
      <c r="G135" s="18"/>
      <c r="H135" s="18"/>
      <c r="I135" s="18"/>
      <c r="J135" s="19">
        <v>35</v>
      </c>
    </row>
    <row r="136" spans="1:10" ht="15" thickBot="1" x14ac:dyDescent="0.4">
      <c r="A136" s="14" t="s">
        <v>47</v>
      </c>
      <c r="B136" s="14" t="s">
        <v>48</v>
      </c>
      <c r="C136" s="14">
        <v>299321</v>
      </c>
      <c r="D136" s="14" t="s">
        <v>192</v>
      </c>
      <c r="E136" s="14">
        <v>2348035062992</v>
      </c>
      <c r="F136" s="15">
        <v>45058</v>
      </c>
      <c r="G136" s="18"/>
      <c r="H136" s="18">
        <v>3</v>
      </c>
      <c r="I136" s="18"/>
      <c r="J136" s="19"/>
    </row>
    <row r="137" spans="1:10" ht="15" thickBot="1" x14ac:dyDescent="0.4">
      <c r="A137" s="14" t="s">
        <v>47</v>
      </c>
      <c r="B137" s="14" t="s">
        <v>48</v>
      </c>
      <c r="C137" s="14">
        <v>299322</v>
      </c>
      <c r="D137" s="14" t="s">
        <v>193</v>
      </c>
      <c r="E137" s="14">
        <v>2348035693992</v>
      </c>
      <c r="F137" s="15">
        <v>45058</v>
      </c>
      <c r="G137" s="18"/>
      <c r="H137" s="18">
        <v>3</v>
      </c>
      <c r="I137" s="18"/>
      <c r="J137" s="19"/>
    </row>
    <row r="138" spans="1:10" ht="15" thickBot="1" x14ac:dyDescent="0.4">
      <c r="A138" s="14" t="s">
        <v>41</v>
      </c>
      <c r="B138" s="14" t="s">
        <v>42</v>
      </c>
      <c r="C138" s="14">
        <v>299335</v>
      </c>
      <c r="D138" s="14" t="s">
        <v>194</v>
      </c>
      <c r="E138" s="14">
        <v>2347064900665</v>
      </c>
      <c r="F138" s="15">
        <v>45030</v>
      </c>
      <c r="G138" s="18"/>
      <c r="H138" s="18"/>
      <c r="I138" s="18"/>
      <c r="J138" s="19">
        <v>31</v>
      </c>
    </row>
    <row r="139" spans="1:10" ht="15" thickBot="1" x14ac:dyDescent="0.4">
      <c r="A139" s="14" t="s">
        <v>32</v>
      </c>
      <c r="B139" s="14" t="s">
        <v>35</v>
      </c>
      <c r="C139" s="14">
        <v>299354</v>
      </c>
      <c r="D139" s="14" t="s">
        <v>195</v>
      </c>
      <c r="E139" s="14">
        <v>2348033166738</v>
      </c>
      <c r="F139" s="15">
        <v>45062</v>
      </c>
      <c r="G139" s="18">
        <v>-1</v>
      </c>
      <c r="H139" s="18"/>
      <c r="I139" s="18"/>
      <c r="J139" s="19"/>
    </row>
    <row r="140" spans="1:10" ht="15" thickBot="1" x14ac:dyDescent="0.4">
      <c r="A140" s="14" t="s">
        <v>17</v>
      </c>
      <c r="B140" s="14" t="s">
        <v>139</v>
      </c>
      <c r="C140" s="14">
        <v>299358</v>
      </c>
      <c r="D140" s="14" t="s">
        <v>196</v>
      </c>
      <c r="E140" s="14">
        <v>2348036245834</v>
      </c>
      <c r="F140" s="15">
        <v>44976</v>
      </c>
      <c r="G140" s="18"/>
      <c r="H140" s="18"/>
      <c r="I140" s="18"/>
      <c r="J140" s="19">
        <v>85</v>
      </c>
    </row>
    <row r="141" spans="1:10" ht="15" thickBot="1" x14ac:dyDescent="0.4">
      <c r="A141" s="14" t="s">
        <v>41</v>
      </c>
      <c r="B141" s="14" t="s">
        <v>42</v>
      </c>
      <c r="C141" s="14">
        <v>299356</v>
      </c>
      <c r="D141" s="14" t="s">
        <v>197</v>
      </c>
      <c r="E141" s="14">
        <v>2347026995325</v>
      </c>
      <c r="F141" s="15">
        <v>45062</v>
      </c>
      <c r="G141" s="18">
        <v>-1</v>
      </c>
      <c r="H141" s="18"/>
      <c r="I141" s="18"/>
      <c r="J141" s="19"/>
    </row>
    <row r="142" spans="1:10" ht="15" thickBot="1" x14ac:dyDescent="0.4">
      <c r="A142" s="14" t="s">
        <v>32</v>
      </c>
      <c r="B142" s="14" t="s">
        <v>50</v>
      </c>
      <c r="C142" s="14">
        <v>299369</v>
      </c>
      <c r="D142" s="14" t="s">
        <v>198</v>
      </c>
      <c r="E142" s="14">
        <v>2349038959578</v>
      </c>
      <c r="F142" s="15">
        <v>45063</v>
      </c>
      <c r="G142" s="18">
        <v>-2</v>
      </c>
      <c r="H142" s="18"/>
      <c r="I142" s="18"/>
      <c r="J142" s="19"/>
    </row>
    <row r="143" spans="1:10" ht="15" thickBot="1" x14ac:dyDescent="0.4">
      <c r="A143" s="14" t="s">
        <v>17</v>
      </c>
      <c r="B143" s="14" t="s">
        <v>53</v>
      </c>
      <c r="C143" s="14">
        <v>299371</v>
      </c>
      <c r="D143" s="14" t="s">
        <v>199</v>
      </c>
      <c r="E143" s="14">
        <v>2348068917463</v>
      </c>
      <c r="F143" s="15">
        <v>45064</v>
      </c>
      <c r="G143" s="18">
        <v>-3</v>
      </c>
      <c r="H143" s="18"/>
      <c r="I143" s="18"/>
      <c r="J143" s="19"/>
    </row>
    <row r="144" spans="1:10" ht="15" thickBot="1" x14ac:dyDescent="0.4">
      <c r="A144" s="14" t="s">
        <v>14</v>
      </c>
      <c r="B144" s="14" t="s">
        <v>37</v>
      </c>
      <c r="C144" s="14">
        <v>299388</v>
      </c>
      <c r="D144" s="14" t="s">
        <v>200</v>
      </c>
      <c r="E144" s="14">
        <v>2348134836155</v>
      </c>
      <c r="F144" s="15">
        <v>45011</v>
      </c>
      <c r="G144" s="18"/>
      <c r="H144" s="18"/>
      <c r="I144" s="18"/>
      <c r="J144" s="19">
        <v>50</v>
      </c>
    </row>
    <row r="145" spans="1:10" ht="15" thickBot="1" x14ac:dyDescent="0.4">
      <c r="A145" s="14" t="s">
        <v>14</v>
      </c>
      <c r="B145" s="14" t="s">
        <v>190</v>
      </c>
      <c r="C145" s="14">
        <v>299391</v>
      </c>
      <c r="D145" s="14" t="s">
        <v>201</v>
      </c>
      <c r="E145" s="14">
        <v>2348119323615</v>
      </c>
      <c r="F145" s="15">
        <v>45065</v>
      </c>
      <c r="G145" s="18">
        <v>-4</v>
      </c>
      <c r="H145" s="18"/>
      <c r="I145" s="18"/>
      <c r="J145" s="19"/>
    </row>
    <row r="146" spans="1:10" ht="15" thickBot="1" x14ac:dyDescent="0.4">
      <c r="A146" s="14" t="s">
        <v>10</v>
      </c>
      <c r="B146" s="14" t="s">
        <v>77</v>
      </c>
      <c r="C146" s="14">
        <v>299392</v>
      </c>
      <c r="D146" s="14" t="s">
        <v>202</v>
      </c>
      <c r="E146" s="14">
        <v>2347025155202</v>
      </c>
      <c r="F146" s="15">
        <v>45036</v>
      </c>
      <c r="G146" s="18"/>
      <c r="H146" s="18"/>
      <c r="I146" s="18">
        <v>25</v>
      </c>
      <c r="J146" s="19"/>
    </row>
    <row r="147" spans="1:10" ht="15" thickBot="1" x14ac:dyDescent="0.4">
      <c r="A147" s="14" t="s">
        <v>47</v>
      </c>
      <c r="B147" s="14" t="s">
        <v>48</v>
      </c>
      <c r="C147" s="14">
        <v>299393</v>
      </c>
      <c r="D147" s="14" t="s">
        <v>203</v>
      </c>
      <c r="E147" s="14">
        <v>2347034901408</v>
      </c>
      <c r="F147" s="15">
        <v>45066</v>
      </c>
      <c r="G147" s="18">
        <v>-5</v>
      </c>
      <c r="H147" s="18"/>
      <c r="I147" s="18"/>
      <c r="J147" s="19"/>
    </row>
    <row r="148" spans="1:10" ht="15" thickBot="1" x14ac:dyDescent="0.4">
      <c r="A148" s="14" t="s">
        <v>41</v>
      </c>
      <c r="B148" s="14" t="s">
        <v>42</v>
      </c>
      <c r="C148" s="14">
        <v>299474</v>
      </c>
      <c r="D148" s="14" t="s">
        <v>204</v>
      </c>
      <c r="E148" s="14">
        <v>2348064250852</v>
      </c>
      <c r="F148" s="15">
        <v>44923</v>
      </c>
      <c r="G148" s="18"/>
      <c r="H148" s="18"/>
      <c r="I148" s="18"/>
      <c r="J148" s="19">
        <v>138</v>
      </c>
    </row>
    <row r="149" spans="1:10" ht="15" thickBot="1" x14ac:dyDescent="0.4">
      <c r="A149" s="14" t="s">
        <v>32</v>
      </c>
      <c r="B149" s="14" t="s">
        <v>50</v>
      </c>
      <c r="C149" s="14">
        <v>299573</v>
      </c>
      <c r="D149" s="14" t="s">
        <v>205</v>
      </c>
      <c r="E149" s="14">
        <v>2348036576883</v>
      </c>
      <c r="F149" s="15">
        <v>44935</v>
      </c>
      <c r="G149" s="18"/>
      <c r="H149" s="18"/>
      <c r="I149" s="18"/>
      <c r="J149" s="19">
        <v>126</v>
      </c>
    </row>
    <row r="150" spans="1:10" ht="15" thickBot="1" x14ac:dyDescent="0.4">
      <c r="A150" s="14" t="s">
        <v>41</v>
      </c>
      <c r="B150" s="14" t="s">
        <v>42</v>
      </c>
      <c r="C150" s="14">
        <v>299608</v>
      </c>
      <c r="D150" s="14" t="s">
        <v>206</v>
      </c>
      <c r="E150" s="14">
        <v>2349131750828</v>
      </c>
      <c r="F150" s="15">
        <v>45057</v>
      </c>
      <c r="G150" s="18"/>
      <c r="H150" s="18">
        <v>4</v>
      </c>
      <c r="I150" s="18"/>
      <c r="J150" s="19"/>
    </row>
    <row r="151" spans="1:10" ht="15" thickBot="1" x14ac:dyDescent="0.4">
      <c r="A151" s="14" t="s">
        <v>32</v>
      </c>
      <c r="B151" s="14" t="s">
        <v>207</v>
      </c>
      <c r="C151" s="14">
        <v>299612</v>
      </c>
      <c r="D151" s="14" t="s">
        <v>208</v>
      </c>
      <c r="E151" s="14">
        <v>2349122860581</v>
      </c>
      <c r="F151" s="15">
        <v>45058</v>
      </c>
      <c r="G151" s="18"/>
      <c r="H151" s="18">
        <v>3</v>
      </c>
      <c r="I151" s="18"/>
      <c r="J151" s="19"/>
    </row>
    <row r="152" spans="1:10" ht="15" thickBot="1" x14ac:dyDescent="0.4">
      <c r="A152" s="14" t="s">
        <v>10</v>
      </c>
      <c r="B152" s="14" t="s">
        <v>77</v>
      </c>
      <c r="C152" s="14">
        <v>299636</v>
      </c>
      <c r="D152" s="14" t="s">
        <v>209</v>
      </c>
      <c r="E152" s="14">
        <v>2347088113000</v>
      </c>
      <c r="F152" s="15">
        <v>44910</v>
      </c>
      <c r="G152" s="18"/>
      <c r="H152" s="18"/>
      <c r="I152" s="18"/>
      <c r="J152" s="19">
        <v>151</v>
      </c>
    </row>
    <row r="153" spans="1:10" ht="15" thickBot="1" x14ac:dyDescent="0.4">
      <c r="A153" s="14" t="s">
        <v>41</v>
      </c>
      <c r="B153" s="14" t="s">
        <v>42</v>
      </c>
      <c r="C153" s="14">
        <v>299652</v>
      </c>
      <c r="D153" s="14" t="s">
        <v>210</v>
      </c>
      <c r="E153" s="14">
        <v>2348033093927</v>
      </c>
      <c r="F153" s="15">
        <v>45062</v>
      </c>
      <c r="G153" s="18">
        <v>-1</v>
      </c>
      <c r="H153" s="18"/>
      <c r="I153" s="18"/>
      <c r="J153" s="19"/>
    </row>
    <row r="154" spans="1:10" ht="15" thickBot="1" x14ac:dyDescent="0.4">
      <c r="A154" s="14" t="s">
        <v>47</v>
      </c>
      <c r="B154" s="14" t="s">
        <v>211</v>
      </c>
      <c r="C154" s="14">
        <v>299654</v>
      </c>
      <c r="D154" s="14" t="s">
        <v>212</v>
      </c>
      <c r="E154" s="14">
        <v>2348067468413</v>
      </c>
      <c r="F154" s="15">
        <v>44883</v>
      </c>
      <c r="G154" s="18"/>
      <c r="H154" s="18"/>
      <c r="I154" s="18"/>
      <c r="J154" s="19">
        <v>178</v>
      </c>
    </row>
    <row r="155" spans="1:10" ht="15" thickBot="1" x14ac:dyDescent="0.4">
      <c r="A155" s="14" t="s">
        <v>44</v>
      </c>
      <c r="B155" s="14" t="s">
        <v>57</v>
      </c>
      <c r="C155" s="14">
        <v>299669</v>
      </c>
      <c r="D155" s="14" t="s">
        <v>213</v>
      </c>
      <c r="E155" s="14">
        <v>2349022296078</v>
      </c>
      <c r="F155" s="15">
        <v>45063</v>
      </c>
      <c r="G155" s="18">
        <v>-2</v>
      </c>
      <c r="H155" s="18"/>
      <c r="I155" s="18"/>
      <c r="J155" s="19"/>
    </row>
    <row r="156" spans="1:10" ht="15" thickBot="1" x14ac:dyDescent="0.4">
      <c r="A156" s="14" t="s">
        <v>32</v>
      </c>
      <c r="B156" s="14" t="s">
        <v>207</v>
      </c>
      <c r="C156" s="14">
        <v>299674</v>
      </c>
      <c r="D156" s="14" t="s">
        <v>214</v>
      </c>
      <c r="E156" s="14">
        <v>2349074959040</v>
      </c>
      <c r="F156" s="15">
        <v>45064</v>
      </c>
      <c r="G156" s="18">
        <v>-3</v>
      </c>
      <c r="H156" s="18"/>
      <c r="I156" s="18"/>
      <c r="J156" s="19"/>
    </row>
    <row r="157" spans="1:10" ht="15" thickBot="1" x14ac:dyDescent="0.4">
      <c r="A157" s="14" t="s">
        <v>14</v>
      </c>
      <c r="B157" s="14" t="s">
        <v>190</v>
      </c>
      <c r="C157" s="14">
        <v>299688</v>
      </c>
      <c r="D157" s="14" t="s">
        <v>215</v>
      </c>
      <c r="E157" s="14">
        <v>2347017975620</v>
      </c>
      <c r="F157" s="15">
        <v>45065</v>
      </c>
      <c r="G157" s="18">
        <v>-4</v>
      </c>
      <c r="H157" s="18"/>
      <c r="I157" s="18"/>
      <c r="J157" s="19"/>
    </row>
    <row r="158" spans="1:10" ht="15" thickBot="1" x14ac:dyDescent="0.4">
      <c r="A158" s="14" t="s">
        <v>44</v>
      </c>
      <c r="B158" s="14" t="s">
        <v>100</v>
      </c>
      <c r="C158" s="14">
        <v>299696</v>
      </c>
      <c r="D158" s="14" t="s">
        <v>216</v>
      </c>
      <c r="E158" s="14">
        <v>2349130498074</v>
      </c>
      <c r="F158" s="15">
        <v>45066</v>
      </c>
      <c r="G158" s="18">
        <v>-5</v>
      </c>
      <c r="H158" s="18"/>
      <c r="I158" s="18"/>
      <c r="J158" s="19"/>
    </row>
    <row r="159" spans="1:10" ht="15" thickBot="1" x14ac:dyDescent="0.4">
      <c r="A159" s="14" t="s">
        <v>10</v>
      </c>
      <c r="B159" s="14" t="s">
        <v>77</v>
      </c>
      <c r="C159" s="14">
        <v>300026</v>
      </c>
      <c r="D159" s="14" t="s">
        <v>217</v>
      </c>
      <c r="E159" s="14">
        <v>2349136093026</v>
      </c>
      <c r="F159" s="15">
        <v>44875</v>
      </c>
      <c r="G159" s="18"/>
      <c r="H159" s="18"/>
      <c r="I159" s="18"/>
      <c r="J159" s="19">
        <v>186</v>
      </c>
    </row>
    <row r="160" spans="1:10" ht="15" thickBot="1" x14ac:dyDescent="0.4">
      <c r="A160" s="14" t="s">
        <v>32</v>
      </c>
      <c r="B160" s="14" t="s">
        <v>35</v>
      </c>
      <c r="C160" s="14">
        <v>300045</v>
      </c>
      <c r="D160" s="14" t="s">
        <v>218</v>
      </c>
      <c r="E160" s="14">
        <v>2348100332482</v>
      </c>
      <c r="F160" s="15">
        <v>45056</v>
      </c>
      <c r="G160" s="18"/>
      <c r="H160" s="18">
        <v>5</v>
      </c>
      <c r="I160" s="18"/>
      <c r="J160" s="19"/>
    </row>
    <row r="161" spans="1:10" ht="15" thickBot="1" x14ac:dyDescent="0.4">
      <c r="A161" s="14" t="s">
        <v>14</v>
      </c>
      <c r="B161" s="14" t="s">
        <v>115</v>
      </c>
      <c r="C161" s="14">
        <v>300160</v>
      </c>
      <c r="D161" s="14" t="s">
        <v>219</v>
      </c>
      <c r="E161" s="14">
        <v>2347061752178</v>
      </c>
      <c r="F161" s="15">
        <v>45063</v>
      </c>
      <c r="G161" s="18">
        <v>-2</v>
      </c>
      <c r="H161" s="18"/>
      <c r="I161" s="18"/>
      <c r="J161" s="19"/>
    </row>
    <row r="162" spans="1:10" ht="15" thickBot="1" x14ac:dyDescent="0.4">
      <c r="A162" s="14" t="s">
        <v>32</v>
      </c>
      <c r="B162" s="14" t="s">
        <v>50</v>
      </c>
      <c r="C162" s="14">
        <v>300178</v>
      </c>
      <c r="D162" s="14" t="s">
        <v>220</v>
      </c>
      <c r="E162" s="14">
        <v>2348063262702</v>
      </c>
      <c r="F162" s="15">
        <v>45063</v>
      </c>
      <c r="G162" s="18">
        <v>-2</v>
      </c>
      <c r="H162" s="18"/>
      <c r="I162" s="18"/>
      <c r="J162" s="19"/>
    </row>
    <row r="163" spans="1:10" ht="15" thickBot="1" x14ac:dyDescent="0.4">
      <c r="A163" s="14" t="s">
        <v>32</v>
      </c>
      <c r="B163" s="14" t="s">
        <v>221</v>
      </c>
      <c r="C163" s="14">
        <v>300199</v>
      </c>
      <c r="D163" s="14" t="s">
        <v>222</v>
      </c>
      <c r="E163" s="14">
        <v>2349044199133</v>
      </c>
      <c r="F163" s="15">
        <v>45064</v>
      </c>
      <c r="G163" s="18">
        <v>-3</v>
      </c>
      <c r="H163" s="18"/>
      <c r="I163" s="18"/>
      <c r="J163" s="19"/>
    </row>
    <row r="164" spans="1:10" ht="15" thickBot="1" x14ac:dyDescent="0.4">
      <c r="A164" s="14" t="s">
        <v>32</v>
      </c>
      <c r="B164" s="14" t="s">
        <v>221</v>
      </c>
      <c r="C164" s="14">
        <v>300242</v>
      </c>
      <c r="D164" s="14" t="s">
        <v>223</v>
      </c>
      <c r="E164" s="14">
        <v>2348063819442</v>
      </c>
      <c r="F164" s="15">
        <v>45066</v>
      </c>
      <c r="G164" s="18">
        <v>-5</v>
      </c>
      <c r="H164" s="18"/>
      <c r="I164" s="18"/>
      <c r="J164" s="19"/>
    </row>
    <row r="165" spans="1:10" ht="15" thickBot="1" x14ac:dyDescent="0.4">
      <c r="A165" s="14" t="s">
        <v>17</v>
      </c>
      <c r="B165" s="14" t="s">
        <v>139</v>
      </c>
      <c r="C165" s="14">
        <v>300260</v>
      </c>
      <c r="D165" s="14" t="s">
        <v>224</v>
      </c>
      <c r="E165" s="14">
        <v>2348039507111</v>
      </c>
      <c r="F165" s="15">
        <v>45037</v>
      </c>
      <c r="G165" s="18"/>
      <c r="H165" s="18"/>
      <c r="I165" s="18">
        <v>24</v>
      </c>
      <c r="J165" s="19"/>
    </row>
    <row r="166" spans="1:10" ht="15" thickBot="1" x14ac:dyDescent="0.4">
      <c r="A166" s="14" t="s">
        <v>32</v>
      </c>
      <c r="B166" s="14" t="s">
        <v>50</v>
      </c>
      <c r="C166" s="14">
        <v>300378</v>
      </c>
      <c r="D166" s="14" t="s">
        <v>225</v>
      </c>
      <c r="E166" s="14">
        <v>2348102319350</v>
      </c>
      <c r="F166" s="15">
        <v>44983</v>
      </c>
      <c r="G166" s="18"/>
      <c r="H166" s="18"/>
      <c r="I166" s="18"/>
      <c r="J166" s="19">
        <v>78</v>
      </c>
    </row>
    <row r="167" spans="1:10" ht="15" thickBot="1" x14ac:dyDescent="0.4">
      <c r="A167" s="14" t="s">
        <v>47</v>
      </c>
      <c r="B167" s="14" t="s">
        <v>211</v>
      </c>
      <c r="C167" s="14">
        <v>300580</v>
      </c>
      <c r="D167" s="14" t="s">
        <v>226</v>
      </c>
      <c r="E167" s="14">
        <v>2348108512518</v>
      </c>
      <c r="F167" s="15">
        <v>45019</v>
      </c>
      <c r="G167" s="18"/>
      <c r="H167" s="18"/>
      <c r="I167" s="18"/>
      <c r="J167" s="19">
        <v>42</v>
      </c>
    </row>
    <row r="168" spans="1:10" ht="15" thickBot="1" x14ac:dyDescent="0.4">
      <c r="A168" s="14" t="s">
        <v>14</v>
      </c>
      <c r="B168" s="14" t="s">
        <v>190</v>
      </c>
      <c r="C168" s="14">
        <v>300600</v>
      </c>
      <c r="D168" s="14" t="s">
        <v>227</v>
      </c>
      <c r="E168" s="14">
        <v>2348032080631</v>
      </c>
      <c r="F168" s="15">
        <v>45058</v>
      </c>
      <c r="G168" s="18"/>
      <c r="H168" s="18">
        <v>3</v>
      </c>
      <c r="I168" s="18"/>
      <c r="J168" s="19"/>
    </row>
    <row r="169" spans="1:10" ht="15" thickBot="1" x14ac:dyDescent="0.4">
      <c r="A169" s="14" t="s">
        <v>14</v>
      </c>
      <c r="B169" s="14" t="s">
        <v>115</v>
      </c>
      <c r="C169" s="14">
        <v>300623</v>
      </c>
      <c r="D169" s="14" t="s">
        <v>228</v>
      </c>
      <c r="E169" s="14">
        <v>2347048936160</v>
      </c>
      <c r="F169" s="15">
        <v>45020</v>
      </c>
      <c r="G169" s="18"/>
      <c r="H169" s="18"/>
      <c r="I169" s="18"/>
      <c r="J169" s="19">
        <v>41</v>
      </c>
    </row>
    <row r="170" spans="1:10" ht="15" thickBot="1" x14ac:dyDescent="0.4">
      <c r="A170" s="14" t="s">
        <v>41</v>
      </c>
      <c r="B170" s="14" t="s">
        <v>42</v>
      </c>
      <c r="C170" s="14">
        <v>300645</v>
      </c>
      <c r="D170" s="14" t="s">
        <v>229</v>
      </c>
      <c r="E170" s="14">
        <v>2348140435401</v>
      </c>
      <c r="F170" s="15">
        <v>44900</v>
      </c>
      <c r="G170" s="18"/>
      <c r="H170" s="18"/>
      <c r="I170" s="18"/>
      <c r="J170" s="19">
        <v>161</v>
      </c>
    </row>
    <row r="171" spans="1:10" ht="15" thickBot="1" x14ac:dyDescent="0.4">
      <c r="A171" s="14" t="s">
        <v>32</v>
      </c>
      <c r="B171" s="14" t="s">
        <v>50</v>
      </c>
      <c r="C171" s="14">
        <v>300674</v>
      </c>
      <c r="D171" s="14" t="s">
        <v>230</v>
      </c>
      <c r="E171" s="14">
        <v>2348166142029</v>
      </c>
      <c r="F171" s="15">
        <v>45052</v>
      </c>
      <c r="G171" s="18"/>
      <c r="H171" s="18"/>
      <c r="I171" s="18">
        <v>9</v>
      </c>
      <c r="J171" s="19"/>
    </row>
    <row r="172" spans="1:10" ht="15" thickBot="1" x14ac:dyDescent="0.4">
      <c r="A172" s="14" t="s">
        <v>32</v>
      </c>
      <c r="B172" s="14" t="s">
        <v>50</v>
      </c>
      <c r="C172" s="14">
        <v>300676</v>
      </c>
      <c r="D172" s="14" t="s">
        <v>231</v>
      </c>
      <c r="E172" s="14">
        <v>2348169755063</v>
      </c>
      <c r="F172" s="15">
        <v>45022</v>
      </c>
      <c r="G172" s="18"/>
      <c r="H172" s="18"/>
      <c r="I172" s="18"/>
      <c r="J172" s="19">
        <v>39</v>
      </c>
    </row>
    <row r="173" spans="1:10" ht="15" thickBot="1" x14ac:dyDescent="0.4">
      <c r="A173" s="14" t="s">
        <v>41</v>
      </c>
      <c r="B173" s="14" t="s">
        <v>42</v>
      </c>
      <c r="C173" s="14">
        <v>300691</v>
      </c>
      <c r="D173" s="14" t="s">
        <v>232</v>
      </c>
      <c r="E173" s="14">
        <v>2347035110212</v>
      </c>
      <c r="F173" s="15">
        <v>45053</v>
      </c>
      <c r="G173" s="18"/>
      <c r="H173" s="18"/>
      <c r="I173" s="18">
        <v>8</v>
      </c>
      <c r="J173" s="19"/>
    </row>
    <row r="174" spans="1:10" ht="15" thickBot="1" x14ac:dyDescent="0.4">
      <c r="A174" s="14" t="s">
        <v>41</v>
      </c>
      <c r="B174" s="14" t="s">
        <v>42</v>
      </c>
      <c r="C174" s="14">
        <v>300692</v>
      </c>
      <c r="D174" s="14" t="s">
        <v>232</v>
      </c>
      <c r="E174" s="14">
        <v>2347035110212</v>
      </c>
      <c r="F174" s="15">
        <v>45053</v>
      </c>
      <c r="G174" s="18"/>
      <c r="H174" s="18"/>
      <c r="I174" s="18">
        <v>8</v>
      </c>
      <c r="J174" s="19"/>
    </row>
    <row r="175" spans="1:10" ht="15" thickBot="1" x14ac:dyDescent="0.4">
      <c r="A175" s="14" t="s">
        <v>14</v>
      </c>
      <c r="B175" s="14" t="s">
        <v>115</v>
      </c>
      <c r="C175" s="14">
        <v>300735</v>
      </c>
      <c r="D175" s="14" t="s">
        <v>233</v>
      </c>
      <c r="E175" s="14">
        <v>2348168906558</v>
      </c>
      <c r="F175" s="15">
        <v>45055</v>
      </c>
      <c r="G175" s="18"/>
      <c r="H175" s="18"/>
      <c r="I175" s="18">
        <v>6</v>
      </c>
      <c r="J175" s="19"/>
    </row>
    <row r="176" spans="1:10" ht="15" thickBot="1" x14ac:dyDescent="0.4">
      <c r="A176" s="14" t="s">
        <v>32</v>
      </c>
      <c r="B176" s="14" t="s">
        <v>221</v>
      </c>
      <c r="C176" s="14">
        <v>300764</v>
      </c>
      <c r="D176" s="14" t="s">
        <v>234</v>
      </c>
      <c r="E176" s="14">
        <v>2349131262219</v>
      </c>
      <c r="F176" s="15">
        <v>45055</v>
      </c>
      <c r="G176" s="18"/>
      <c r="H176" s="18"/>
      <c r="I176" s="18">
        <v>6</v>
      </c>
      <c r="J176" s="19"/>
    </row>
    <row r="177" spans="1:10" ht="15" thickBot="1" x14ac:dyDescent="0.4">
      <c r="A177" s="14" t="s">
        <v>32</v>
      </c>
      <c r="B177" s="14" t="s">
        <v>50</v>
      </c>
      <c r="C177" s="14">
        <v>300814</v>
      </c>
      <c r="D177" s="14" t="s">
        <v>235</v>
      </c>
      <c r="E177" s="14">
        <v>2348136004606</v>
      </c>
      <c r="F177" s="15">
        <v>45057</v>
      </c>
      <c r="G177" s="18"/>
      <c r="H177" s="18">
        <v>4</v>
      </c>
      <c r="I177" s="18"/>
      <c r="J177" s="19"/>
    </row>
    <row r="178" spans="1:10" ht="15" thickBot="1" x14ac:dyDescent="0.4">
      <c r="A178" s="14" t="s">
        <v>44</v>
      </c>
      <c r="B178" s="14" t="s">
        <v>83</v>
      </c>
      <c r="C178" s="14">
        <v>300866</v>
      </c>
      <c r="D178" s="14" t="s">
        <v>236</v>
      </c>
      <c r="E178" s="14">
        <v>2348054759247</v>
      </c>
      <c r="F178" s="15">
        <v>45057</v>
      </c>
      <c r="G178" s="18"/>
      <c r="H178" s="18">
        <v>4</v>
      </c>
      <c r="I178" s="18"/>
      <c r="J178" s="19"/>
    </row>
    <row r="179" spans="1:10" ht="15" thickBot="1" x14ac:dyDescent="0.4">
      <c r="A179" s="14" t="s">
        <v>44</v>
      </c>
      <c r="B179" s="14" t="s">
        <v>83</v>
      </c>
      <c r="C179" s="14">
        <v>300878</v>
      </c>
      <c r="D179" s="14" t="s">
        <v>237</v>
      </c>
      <c r="E179" s="14">
        <v>2348144049717</v>
      </c>
      <c r="F179" s="15">
        <v>45060</v>
      </c>
      <c r="G179" s="18"/>
      <c r="H179" s="18">
        <v>1</v>
      </c>
      <c r="I179" s="18"/>
      <c r="J179" s="19"/>
    </row>
    <row r="180" spans="1:10" ht="15" thickBot="1" x14ac:dyDescent="0.4">
      <c r="A180" s="14" t="s">
        <v>41</v>
      </c>
      <c r="B180" s="14" t="s">
        <v>42</v>
      </c>
      <c r="C180" s="14">
        <v>300933</v>
      </c>
      <c r="D180" s="14" t="s">
        <v>238</v>
      </c>
      <c r="E180" s="14">
        <v>2348064879693</v>
      </c>
      <c r="F180" s="15">
        <v>45030</v>
      </c>
      <c r="G180" s="18"/>
      <c r="H180" s="18"/>
      <c r="I180" s="18"/>
      <c r="J180" s="19">
        <v>31</v>
      </c>
    </row>
    <row r="181" spans="1:10" ht="15" thickBot="1" x14ac:dyDescent="0.4">
      <c r="A181" s="14" t="s">
        <v>18</v>
      </c>
      <c r="B181" s="14" t="s">
        <v>96</v>
      </c>
      <c r="C181" s="14">
        <v>300949</v>
      </c>
      <c r="D181" s="14" t="s">
        <v>239</v>
      </c>
      <c r="E181" s="14">
        <v>2349031540739</v>
      </c>
      <c r="F181" s="15">
        <v>45060</v>
      </c>
      <c r="G181" s="18"/>
      <c r="H181" s="18">
        <v>1</v>
      </c>
      <c r="I181" s="18"/>
      <c r="J181" s="19"/>
    </row>
    <row r="182" spans="1:10" ht="15" thickBot="1" x14ac:dyDescent="0.4">
      <c r="A182" s="14" t="s">
        <v>47</v>
      </c>
      <c r="B182" s="14" t="s">
        <v>240</v>
      </c>
      <c r="C182" s="14">
        <v>300983</v>
      </c>
      <c r="D182" s="14" t="s">
        <v>241</v>
      </c>
      <c r="E182" s="14">
        <v>2348066731028</v>
      </c>
      <c r="F182" s="15">
        <v>45062</v>
      </c>
      <c r="G182" s="18">
        <v>-1</v>
      </c>
      <c r="H182" s="18"/>
      <c r="I182" s="18"/>
      <c r="J182" s="19"/>
    </row>
    <row r="183" spans="1:10" ht="15" thickBot="1" x14ac:dyDescent="0.4">
      <c r="A183" s="14" t="s">
        <v>17</v>
      </c>
      <c r="B183" s="14" t="s">
        <v>103</v>
      </c>
      <c r="C183" s="14">
        <v>300992</v>
      </c>
      <c r="D183" s="14" t="s">
        <v>242</v>
      </c>
      <c r="E183" s="14">
        <v>2348164150117</v>
      </c>
      <c r="F183" s="15">
        <v>44973</v>
      </c>
      <c r="G183" s="18"/>
      <c r="H183" s="18"/>
      <c r="I183" s="18"/>
      <c r="J183" s="19">
        <v>88</v>
      </c>
    </row>
    <row r="184" spans="1:10" ht="15" thickBot="1" x14ac:dyDescent="0.4">
      <c r="A184" s="14" t="s">
        <v>14</v>
      </c>
      <c r="B184" s="14" t="s">
        <v>190</v>
      </c>
      <c r="C184" s="14">
        <v>300994</v>
      </c>
      <c r="D184" s="14" t="s">
        <v>243</v>
      </c>
      <c r="E184" s="14">
        <v>2347034396914</v>
      </c>
      <c r="F184" s="15">
        <v>45062</v>
      </c>
      <c r="G184" s="18">
        <v>-1</v>
      </c>
      <c r="H184" s="18"/>
      <c r="I184" s="18"/>
      <c r="J184" s="19"/>
    </row>
    <row r="185" spans="1:10" ht="15" thickBot="1" x14ac:dyDescent="0.4">
      <c r="A185" s="14" t="s">
        <v>14</v>
      </c>
      <c r="B185" s="14" t="s">
        <v>244</v>
      </c>
      <c r="C185" s="14">
        <v>300997</v>
      </c>
      <c r="D185" s="14" t="s">
        <v>245</v>
      </c>
      <c r="E185" s="14">
        <v>2348130181410</v>
      </c>
      <c r="F185" s="15">
        <v>45062</v>
      </c>
      <c r="G185" s="18">
        <v>-1</v>
      </c>
      <c r="H185" s="18"/>
      <c r="I185" s="18"/>
      <c r="J185" s="19"/>
    </row>
    <row r="186" spans="1:10" ht="15" thickBot="1" x14ac:dyDescent="0.4">
      <c r="A186" s="14" t="s">
        <v>32</v>
      </c>
      <c r="B186" s="14" t="s">
        <v>35</v>
      </c>
      <c r="C186" s="14">
        <v>300998</v>
      </c>
      <c r="D186" s="14" t="s">
        <v>246</v>
      </c>
      <c r="E186" s="14">
        <v>2348133961512</v>
      </c>
      <c r="F186" s="15">
        <v>45032</v>
      </c>
      <c r="G186" s="18"/>
      <c r="H186" s="18"/>
      <c r="I186" s="18">
        <v>29</v>
      </c>
      <c r="J186" s="19"/>
    </row>
    <row r="187" spans="1:10" ht="15" thickBot="1" x14ac:dyDescent="0.4">
      <c r="A187" s="14" t="s">
        <v>32</v>
      </c>
      <c r="B187" s="14" t="s">
        <v>221</v>
      </c>
      <c r="C187" s="14">
        <v>300999</v>
      </c>
      <c r="D187" s="14" t="s">
        <v>247</v>
      </c>
      <c r="E187" s="14">
        <v>2348139540519</v>
      </c>
      <c r="F187" s="15">
        <v>45062</v>
      </c>
      <c r="G187" s="18">
        <v>-1</v>
      </c>
      <c r="H187" s="18"/>
      <c r="I187" s="18"/>
      <c r="J187" s="19"/>
    </row>
    <row r="188" spans="1:10" ht="15" thickBot="1" x14ac:dyDescent="0.4">
      <c r="A188" s="14" t="s">
        <v>14</v>
      </c>
      <c r="B188" s="14" t="s">
        <v>190</v>
      </c>
      <c r="C188" s="14">
        <v>301007</v>
      </c>
      <c r="D188" s="14" t="s">
        <v>248</v>
      </c>
      <c r="E188" s="14">
        <v>2348145332626</v>
      </c>
      <c r="F188" s="15">
        <v>45034</v>
      </c>
      <c r="G188" s="18"/>
      <c r="H188" s="18"/>
      <c r="I188" s="18">
        <v>27</v>
      </c>
      <c r="J188" s="19"/>
    </row>
    <row r="189" spans="1:10" ht="15" thickBot="1" x14ac:dyDescent="0.4">
      <c r="A189" s="14" t="s">
        <v>47</v>
      </c>
      <c r="B189" s="14" t="s">
        <v>48</v>
      </c>
      <c r="C189" s="14">
        <v>301060</v>
      </c>
      <c r="D189" s="14" t="s">
        <v>249</v>
      </c>
      <c r="E189" s="14">
        <v>2348159478595</v>
      </c>
      <c r="F189" s="15">
        <v>45065</v>
      </c>
      <c r="G189" s="18">
        <v>-4</v>
      </c>
      <c r="H189" s="18"/>
      <c r="I189" s="18"/>
      <c r="J189" s="19"/>
    </row>
    <row r="190" spans="1:10" ht="15" thickBot="1" x14ac:dyDescent="0.4">
      <c r="A190" s="14" t="s">
        <v>47</v>
      </c>
      <c r="B190" s="14" t="s">
        <v>48</v>
      </c>
      <c r="C190" s="14">
        <v>301189</v>
      </c>
      <c r="D190" s="14" t="s">
        <v>250</v>
      </c>
      <c r="E190" s="14">
        <v>2349041823424</v>
      </c>
      <c r="F190" s="15">
        <v>44980</v>
      </c>
      <c r="G190" s="18"/>
      <c r="H190" s="18"/>
      <c r="I190" s="18"/>
      <c r="J190" s="19">
        <v>81</v>
      </c>
    </row>
    <row r="191" spans="1:10" ht="15" thickBot="1" x14ac:dyDescent="0.4">
      <c r="A191" s="14" t="s">
        <v>18</v>
      </c>
      <c r="B191" s="14" t="s">
        <v>96</v>
      </c>
      <c r="C191" s="14">
        <v>301420</v>
      </c>
      <c r="D191" s="14" t="s">
        <v>251</v>
      </c>
      <c r="E191" s="14">
        <v>2348068767644</v>
      </c>
      <c r="F191" s="15">
        <v>45016</v>
      </c>
      <c r="G191" s="18"/>
      <c r="H191" s="18"/>
      <c r="I191" s="18"/>
      <c r="J191" s="19">
        <v>45</v>
      </c>
    </row>
    <row r="192" spans="1:10" ht="15" thickBot="1" x14ac:dyDescent="0.4">
      <c r="A192" s="14" t="s">
        <v>32</v>
      </c>
      <c r="B192" s="14" t="s">
        <v>50</v>
      </c>
      <c r="C192" s="14">
        <v>301533</v>
      </c>
      <c r="D192" s="14" t="s">
        <v>252</v>
      </c>
      <c r="E192" s="14">
        <v>2349048526568</v>
      </c>
      <c r="F192" s="15">
        <v>45047</v>
      </c>
      <c r="G192" s="18"/>
      <c r="H192" s="18"/>
      <c r="I192" s="18">
        <v>14</v>
      </c>
      <c r="J192" s="19"/>
    </row>
    <row r="193" spans="1:10" ht="15" thickBot="1" x14ac:dyDescent="0.4">
      <c r="A193" s="14" t="s">
        <v>18</v>
      </c>
      <c r="B193" s="14" t="s">
        <v>96</v>
      </c>
      <c r="C193" s="14">
        <v>301540</v>
      </c>
      <c r="D193" s="14" t="s">
        <v>253</v>
      </c>
      <c r="E193" s="14">
        <v>2349136782806</v>
      </c>
      <c r="F193" s="15">
        <v>45018</v>
      </c>
      <c r="G193" s="18"/>
      <c r="H193" s="18"/>
      <c r="I193" s="18"/>
      <c r="J193" s="19">
        <v>43</v>
      </c>
    </row>
    <row r="194" spans="1:10" ht="15" thickBot="1" x14ac:dyDescent="0.4">
      <c r="A194" s="14" t="s">
        <v>47</v>
      </c>
      <c r="B194" s="14" t="s">
        <v>48</v>
      </c>
      <c r="C194" s="14">
        <v>301547</v>
      </c>
      <c r="D194" s="14" t="s">
        <v>254</v>
      </c>
      <c r="E194" s="14">
        <v>2348034591679</v>
      </c>
      <c r="F194" s="15">
        <v>44987</v>
      </c>
      <c r="G194" s="18"/>
      <c r="H194" s="18"/>
      <c r="I194" s="18"/>
      <c r="J194" s="19">
        <v>74</v>
      </c>
    </row>
    <row r="195" spans="1:10" ht="15" thickBot="1" x14ac:dyDescent="0.4">
      <c r="A195" s="14" t="s">
        <v>44</v>
      </c>
      <c r="B195" s="14" t="s">
        <v>100</v>
      </c>
      <c r="C195" s="14">
        <v>301584</v>
      </c>
      <c r="D195" s="14" t="s">
        <v>255</v>
      </c>
      <c r="E195" s="14">
        <v>2349137791134</v>
      </c>
      <c r="F195" s="15">
        <v>45049</v>
      </c>
      <c r="G195" s="18"/>
      <c r="H195" s="18"/>
      <c r="I195" s="18">
        <v>12</v>
      </c>
      <c r="J195" s="19"/>
    </row>
    <row r="196" spans="1:10" ht="15" thickBot="1" x14ac:dyDescent="0.4">
      <c r="A196" s="14" t="s">
        <v>44</v>
      </c>
      <c r="B196" s="14" t="s">
        <v>100</v>
      </c>
      <c r="C196" s="14">
        <v>301649</v>
      </c>
      <c r="D196" s="14" t="s">
        <v>256</v>
      </c>
      <c r="E196" s="14">
        <v>2349046102007</v>
      </c>
      <c r="F196" s="15">
        <v>44964</v>
      </c>
      <c r="G196" s="18"/>
      <c r="H196" s="18"/>
      <c r="I196" s="18"/>
      <c r="J196" s="19">
        <v>97</v>
      </c>
    </row>
    <row r="197" spans="1:10" ht="15" thickBot="1" x14ac:dyDescent="0.4">
      <c r="A197" s="14" t="s">
        <v>14</v>
      </c>
      <c r="B197" s="14" t="s">
        <v>115</v>
      </c>
      <c r="C197" s="14">
        <v>301686</v>
      </c>
      <c r="D197" s="14" t="s">
        <v>257</v>
      </c>
      <c r="E197" s="14">
        <v>2347062963987</v>
      </c>
      <c r="F197" s="15">
        <v>45054</v>
      </c>
      <c r="G197" s="18"/>
      <c r="H197" s="18"/>
      <c r="I197" s="18">
        <v>7</v>
      </c>
      <c r="J197" s="19"/>
    </row>
    <row r="198" spans="1:10" ht="15" thickBot="1" x14ac:dyDescent="0.4">
      <c r="A198" s="14" t="s">
        <v>44</v>
      </c>
      <c r="B198" s="14" t="s">
        <v>57</v>
      </c>
      <c r="C198" s="14">
        <v>301727</v>
      </c>
      <c r="D198" s="14" t="s">
        <v>258</v>
      </c>
      <c r="E198" s="14">
        <v>2348135319814</v>
      </c>
      <c r="F198" s="15">
        <v>45056</v>
      </c>
      <c r="G198" s="18"/>
      <c r="H198" s="18">
        <v>5</v>
      </c>
      <c r="I198" s="18"/>
      <c r="J198" s="19"/>
    </row>
    <row r="199" spans="1:10" ht="15" thickBot="1" x14ac:dyDescent="0.4">
      <c r="A199" s="14" t="s">
        <v>44</v>
      </c>
      <c r="B199" s="14" t="s">
        <v>100</v>
      </c>
      <c r="C199" s="14">
        <v>301817</v>
      </c>
      <c r="D199" s="14" t="s">
        <v>259</v>
      </c>
      <c r="E199" s="14">
        <v>2349017916420</v>
      </c>
      <c r="F199" s="15">
        <v>44940</v>
      </c>
      <c r="G199" s="18"/>
      <c r="H199" s="18"/>
      <c r="I199" s="18"/>
      <c r="J199" s="19">
        <v>121</v>
      </c>
    </row>
    <row r="200" spans="1:10" ht="15" thickBot="1" x14ac:dyDescent="0.4">
      <c r="A200" s="14" t="s">
        <v>44</v>
      </c>
      <c r="B200" s="14" t="s">
        <v>83</v>
      </c>
      <c r="C200" s="14">
        <v>301863</v>
      </c>
      <c r="D200" s="14" t="s">
        <v>260</v>
      </c>
      <c r="E200" s="14">
        <v>2348052328740</v>
      </c>
      <c r="F200" s="15">
        <v>45031</v>
      </c>
      <c r="G200" s="18"/>
      <c r="H200" s="18"/>
      <c r="I200" s="18">
        <v>30</v>
      </c>
      <c r="J200" s="19"/>
    </row>
    <row r="201" spans="1:10" ht="15" thickBot="1" x14ac:dyDescent="0.4">
      <c r="A201" s="14" t="s">
        <v>17</v>
      </c>
      <c r="B201" s="14" t="s">
        <v>139</v>
      </c>
      <c r="C201" s="14">
        <v>301880</v>
      </c>
      <c r="D201" s="14" t="s">
        <v>261</v>
      </c>
      <c r="E201" s="14">
        <v>2347066744848</v>
      </c>
      <c r="F201" s="15">
        <v>45062</v>
      </c>
      <c r="G201" s="18">
        <v>-1</v>
      </c>
      <c r="H201" s="18"/>
      <c r="I201" s="18"/>
      <c r="J201" s="19"/>
    </row>
    <row r="202" spans="1:10" ht="15" thickBot="1" x14ac:dyDescent="0.4">
      <c r="A202" s="14" t="s">
        <v>41</v>
      </c>
      <c r="B202" s="14" t="s">
        <v>42</v>
      </c>
      <c r="C202" s="14">
        <v>301905</v>
      </c>
      <c r="D202" s="14" t="s">
        <v>262</v>
      </c>
      <c r="E202" s="14">
        <v>2347034447413</v>
      </c>
      <c r="F202" s="15">
        <v>44973</v>
      </c>
      <c r="G202" s="18"/>
      <c r="H202" s="18"/>
      <c r="I202" s="18"/>
      <c r="J202" s="19">
        <v>88</v>
      </c>
    </row>
    <row r="203" spans="1:10" ht="15" thickBot="1" x14ac:dyDescent="0.4">
      <c r="A203" s="14" t="s">
        <v>47</v>
      </c>
      <c r="B203" s="14" t="s">
        <v>263</v>
      </c>
      <c r="C203" s="14">
        <v>301909</v>
      </c>
      <c r="D203" s="14" t="s">
        <v>264</v>
      </c>
      <c r="E203" s="14">
        <v>2347067041348</v>
      </c>
      <c r="F203" s="15">
        <v>45062</v>
      </c>
      <c r="G203" s="18">
        <v>-1</v>
      </c>
      <c r="H203" s="18"/>
      <c r="I203" s="18"/>
      <c r="J203" s="19"/>
    </row>
    <row r="204" spans="1:10" ht="15" thickBot="1" x14ac:dyDescent="0.4">
      <c r="A204" s="14" t="s">
        <v>17</v>
      </c>
      <c r="B204" s="14" t="s">
        <v>139</v>
      </c>
      <c r="C204" s="14">
        <v>301917</v>
      </c>
      <c r="D204" s="14" t="s">
        <v>265</v>
      </c>
      <c r="E204" s="14">
        <v>2348101557072</v>
      </c>
      <c r="F204" s="15">
        <v>45062</v>
      </c>
      <c r="G204" s="18">
        <v>-1</v>
      </c>
      <c r="H204" s="18"/>
      <c r="I204" s="18"/>
      <c r="J204" s="19"/>
    </row>
    <row r="205" spans="1:10" ht="15" thickBot="1" x14ac:dyDescent="0.4">
      <c r="A205" s="14" t="s">
        <v>47</v>
      </c>
      <c r="B205" s="14" t="s">
        <v>48</v>
      </c>
      <c r="C205" s="14">
        <v>301947</v>
      </c>
      <c r="D205" s="14" t="s">
        <v>266</v>
      </c>
      <c r="E205" s="14">
        <v>2347061242254</v>
      </c>
      <c r="F205" s="15">
        <v>45063</v>
      </c>
      <c r="G205" s="18">
        <v>-2</v>
      </c>
      <c r="H205" s="18"/>
      <c r="I205" s="18"/>
      <c r="J205" s="19"/>
    </row>
    <row r="206" spans="1:10" ht="15" thickBot="1" x14ac:dyDescent="0.4">
      <c r="A206" s="14" t="s">
        <v>47</v>
      </c>
      <c r="B206" s="14" t="s">
        <v>211</v>
      </c>
      <c r="C206" s="14">
        <v>301980</v>
      </c>
      <c r="D206" s="14" t="s">
        <v>267</v>
      </c>
      <c r="E206" s="14">
        <v>2348138000751</v>
      </c>
      <c r="F206" s="15">
        <v>45064</v>
      </c>
      <c r="G206" s="18">
        <v>-3</v>
      </c>
      <c r="H206" s="18"/>
      <c r="I206" s="18"/>
      <c r="J206" s="19"/>
    </row>
    <row r="207" spans="1:10" ht="15" thickBot="1" x14ac:dyDescent="0.4">
      <c r="A207" s="14" t="s">
        <v>17</v>
      </c>
      <c r="B207" s="14" t="s">
        <v>139</v>
      </c>
      <c r="C207" s="14">
        <v>302031</v>
      </c>
      <c r="D207" s="14" t="s">
        <v>268</v>
      </c>
      <c r="E207" s="14">
        <v>2348144513021</v>
      </c>
      <c r="F207" s="15">
        <v>45065</v>
      </c>
      <c r="G207" s="18">
        <v>-4</v>
      </c>
      <c r="H207" s="18"/>
      <c r="I207" s="18"/>
      <c r="J207" s="19"/>
    </row>
    <row r="208" spans="1:10" ht="15" thickBot="1" x14ac:dyDescent="0.4">
      <c r="A208" s="14" t="s">
        <v>47</v>
      </c>
      <c r="B208" s="14" t="s">
        <v>211</v>
      </c>
      <c r="C208" s="14">
        <v>302035</v>
      </c>
      <c r="D208" s="14" t="s">
        <v>269</v>
      </c>
      <c r="E208" s="14">
        <v>2348037194298</v>
      </c>
      <c r="F208" s="15">
        <v>45065</v>
      </c>
      <c r="G208" s="18">
        <v>-4</v>
      </c>
      <c r="H208" s="18"/>
      <c r="I208" s="18"/>
      <c r="J208" s="19"/>
    </row>
    <row r="209" spans="1:10" ht="15" thickBot="1" x14ac:dyDescent="0.4">
      <c r="A209" s="14" t="s">
        <v>47</v>
      </c>
      <c r="B209" s="14" t="s">
        <v>240</v>
      </c>
      <c r="C209" s="14">
        <v>302036</v>
      </c>
      <c r="D209" s="14" t="s">
        <v>269</v>
      </c>
      <c r="E209" s="14">
        <v>2348037194298</v>
      </c>
      <c r="F209" s="15">
        <v>45065</v>
      </c>
      <c r="G209" s="18">
        <v>-4</v>
      </c>
      <c r="H209" s="18"/>
      <c r="I209" s="18"/>
      <c r="J209" s="19"/>
    </row>
    <row r="210" spans="1:10" ht="15" thickBot="1" x14ac:dyDescent="0.4">
      <c r="A210" s="14" t="s">
        <v>47</v>
      </c>
      <c r="B210" s="14" t="s">
        <v>211</v>
      </c>
      <c r="C210" s="14">
        <v>302037</v>
      </c>
      <c r="D210" s="14" t="s">
        <v>270</v>
      </c>
      <c r="E210" s="14">
        <v>2347067389722</v>
      </c>
      <c r="F210" s="15">
        <v>45066</v>
      </c>
      <c r="G210" s="18">
        <v>-5</v>
      </c>
      <c r="H210" s="18"/>
      <c r="I210" s="18"/>
      <c r="J210" s="19"/>
    </row>
    <row r="211" spans="1:10" ht="15" thickBot="1" x14ac:dyDescent="0.4">
      <c r="A211" s="14" t="s">
        <v>44</v>
      </c>
      <c r="B211" s="14" t="s">
        <v>100</v>
      </c>
      <c r="C211" s="14">
        <v>302084</v>
      </c>
      <c r="D211" s="14" t="s">
        <v>271</v>
      </c>
      <c r="E211" s="14">
        <v>2349029025014</v>
      </c>
      <c r="F211" s="15">
        <v>44977</v>
      </c>
      <c r="G211" s="18"/>
      <c r="H211" s="18"/>
      <c r="I211" s="18"/>
      <c r="J211" s="19">
        <v>84</v>
      </c>
    </row>
    <row r="212" spans="1:10" ht="15" thickBot="1" x14ac:dyDescent="0.4">
      <c r="A212" s="14" t="s">
        <v>47</v>
      </c>
      <c r="B212" s="14" t="s">
        <v>211</v>
      </c>
      <c r="C212" s="14">
        <v>302089</v>
      </c>
      <c r="D212" s="14" t="s">
        <v>272</v>
      </c>
      <c r="E212" s="14">
        <v>2349028585832</v>
      </c>
      <c r="F212" s="15">
        <v>45066</v>
      </c>
      <c r="G212" s="18">
        <v>-5</v>
      </c>
      <c r="H212" s="18"/>
      <c r="I212" s="18"/>
      <c r="J212" s="19"/>
    </row>
    <row r="213" spans="1:10" ht="15" thickBot="1" x14ac:dyDescent="0.4">
      <c r="A213" s="14" t="s">
        <v>47</v>
      </c>
      <c r="B213" s="14" t="s">
        <v>211</v>
      </c>
      <c r="C213" s="14">
        <v>302091</v>
      </c>
      <c r="D213" s="14" t="s">
        <v>273</v>
      </c>
      <c r="E213" s="14">
        <v>2347063619164</v>
      </c>
      <c r="F213" s="15">
        <v>45066</v>
      </c>
      <c r="G213" s="18">
        <v>-5</v>
      </c>
      <c r="H213" s="18"/>
      <c r="I213" s="18"/>
      <c r="J213" s="19"/>
    </row>
    <row r="214" spans="1:10" ht="15" thickBot="1" x14ac:dyDescent="0.4">
      <c r="A214" s="14" t="s">
        <v>32</v>
      </c>
      <c r="B214" s="14" t="s">
        <v>35</v>
      </c>
      <c r="C214" s="14">
        <v>302101</v>
      </c>
      <c r="D214" s="14" t="s">
        <v>274</v>
      </c>
      <c r="E214" s="14">
        <v>2348167845397</v>
      </c>
      <c r="F214" s="15">
        <v>45066</v>
      </c>
      <c r="G214" s="18">
        <v>-5</v>
      </c>
      <c r="H214" s="18"/>
      <c r="I214" s="18"/>
      <c r="J214" s="19"/>
    </row>
    <row r="215" spans="1:10" ht="15" thickBot="1" x14ac:dyDescent="0.4">
      <c r="A215" s="14" t="s">
        <v>32</v>
      </c>
      <c r="B215" s="14" t="s">
        <v>221</v>
      </c>
      <c r="C215" s="14">
        <v>302102</v>
      </c>
      <c r="D215" s="14" t="s">
        <v>275</v>
      </c>
      <c r="E215" s="14">
        <v>2348169302022</v>
      </c>
      <c r="F215" s="15">
        <v>45066</v>
      </c>
      <c r="G215" s="18">
        <v>-5</v>
      </c>
      <c r="H215" s="18"/>
      <c r="I215" s="18"/>
      <c r="J215" s="19"/>
    </row>
    <row r="216" spans="1:10" ht="15" thickBot="1" x14ac:dyDescent="0.4">
      <c r="A216" s="14" t="s">
        <v>32</v>
      </c>
      <c r="B216" s="14" t="s">
        <v>121</v>
      </c>
      <c r="C216" s="14">
        <v>302104</v>
      </c>
      <c r="D216" s="14" t="s">
        <v>276</v>
      </c>
      <c r="E216" s="14">
        <v>2348149188581</v>
      </c>
      <c r="F216" s="15">
        <v>44946</v>
      </c>
      <c r="G216" s="18"/>
      <c r="H216" s="18"/>
      <c r="I216" s="18"/>
      <c r="J216" s="19">
        <v>115</v>
      </c>
    </row>
    <row r="217" spans="1:10" ht="15" thickBot="1" x14ac:dyDescent="0.4">
      <c r="A217" s="14" t="s">
        <v>17</v>
      </c>
      <c r="B217" s="14" t="s">
        <v>139</v>
      </c>
      <c r="C217" s="14">
        <v>302111</v>
      </c>
      <c r="D217" s="14" t="s">
        <v>277</v>
      </c>
      <c r="E217" s="14">
        <v>2347035716921</v>
      </c>
      <c r="F217" s="15">
        <v>45037</v>
      </c>
      <c r="G217" s="18"/>
      <c r="H217" s="18"/>
      <c r="I217" s="18">
        <v>24</v>
      </c>
      <c r="J217" s="19"/>
    </row>
    <row r="218" spans="1:10" ht="15" thickBot="1" x14ac:dyDescent="0.4">
      <c r="A218" s="14" t="s">
        <v>32</v>
      </c>
      <c r="B218" s="14" t="s">
        <v>50</v>
      </c>
      <c r="C218" s="14">
        <v>302221</v>
      </c>
      <c r="D218" s="14" t="s">
        <v>278</v>
      </c>
      <c r="E218" s="14">
        <v>2348036894973</v>
      </c>
      <c r="F218" s="15">
        <v>45039</v>
      </c>
      <c r="G218" s="18"/>
      <c r="H218" s="18"/>
      <c r="I218" s="18">
        <v>22</v>
      </c>
      <c r="J218" s="19"/>
    </row>
    <row r="219" spans="1:10" ht="15" thickBot="1" x14ac:dyDescent="0.4">
      <c r="A219" s="14" t="s">
        <v>44</v>
      </c>
      <c r="B219" s="14" t="s">
        <v>57</v>
      </c>
      <c r="C219" s="14">
        <v>302276</v>
      </c>
      <c r="D219" s="14" t="s">
        <v>279</v>
      </c>
      <c r="E219" s="14">
        <v>2347010135614</v>
      </c>
      <c r="F219" s="15">
        <v>44982</v>
      </c>
      <c r="G219" s="18"/>
      <c r="H219" s="18"/>
      <c r="I219" s="18"/>
      <c r="J219" s="19">
        <v>79</v>
      </c>
    </row>
    <row r="220" spans="1:10" ht="15" thickBot="1" x14ac:dyDescent="0.4">
      <c r="A220" s="14" t="s">
        <v>32</v>
      </c>
      <c r="B220" s="14" t="s">
        <v>221</v>
      </c>
      <c r="C220" s="14">
        <v>302277</v>
      </c>
      <c r="D220" s="14" t="s">
        <v>280</v>
      </c>
      <c r="E220" s="14">
        <v>2348133556601</v>
      </c>
      <c r="F220" s="15">
        <v>45041</v>
      </c>
      <c r="G220" s="18"/>
      <c r="H220" s="18"/>
      <c r="I220" s="18">
        <v>20</v>
      </c>
      <c r="J220" s="19"/>
    </row>
    <row r="221" spans="1:10" ht="15" thickBot="1" x14ac:dyDescent="0.4">
      <c r="A221" s="14" t="s">
        <v>18</v>
      </c>
      <c r="B221" s="14" t="s">
        <v>96</v>
      </c>
      <c r="C221" s="14">
        <v>302386</v>
      </c>
      <c r="D221" s="14" t="s">
        <v>281</v>
      </c>
      <c r="E221" s="14">
        <v>2347035452564</v>
      </c>
      <c r="F221" s="15">
        <v>45016</v>
      </c>
      <c r="G221" s="18"/>
      <c r="H221" s="18"/>
      <c r="I221" s="18"/>
      <c r="J221" s="19">
        <v>45</v>
      </c>
    </row>
    <row r="222" spans="1:10" ht="15" thickBot="1" x14ac:dyDescent="0.4">
      <c r="A222" s="14" t="s">
        <v>14</v>
      </c>
      <c r="B222" s="14" t="s">
        <v>282</v>
      </c>
      <c r="C222" s="14">
        <v>302528</v>
      </c>
      <c r="D222" s="14" t="s">
        <v>283</v>
      </c>
      <c r="E222" s="14">
        <v>2349015135656</v>
      </c>
      <c r="F222" s="15">
        <v>45050</v>
      </c>
      <c r="G222" s="18"/>
      <c r="H222" s="18"/>
      <c r="I222" s="18">
        <v>11</v>
      </c>
      <c r="J222" s="19"/>
    </row>
    <row r="223" spans="1:10" ht="15" thickBot="1" x14ac:dyDescent="0.4">
      <c r="A223" s="14" t="s">
        <v>44</v>
      </c>
      <c r="B223" s="14" t="s">
        <v>83</v>
      </c>
      <c r="C223" s="14">
        <v>302558</v>
      </c>
      <c r="D223" s="14" t="s">
        <v>284</v>
      </c>
      <c r="E223" s="14">
        <v>2349039281844</v>
      </c>
      <c r="F223" s="15">
        <v>44962</v>
      </c>
      <c r="G223" s="18"/>
      <c r="H223" s="18"/>
      <c r="I223" s="18"/>
      <c r="J223" s="19">
        <v>99</v>
      </c>
    </row>
    <row r="224" spans="1:10" ht="15" thickBot="1" x14ac:dyDescent="0.4">
      <c r="A224" s="14" t="s">
        <v>32</v>
      </c>
      <c r="B224" s="14" t="s">
        <v>50</v>
      </c>
      <c r="C224" s="14">
        <v>302579</v>
      </c>
      <c r="D224" s="14" t="s">
        <v>285</v>
      </c>
      <c r="E224" s="14">
        <v>2348132161568</v>
      </c>
      <c r="F224" s="15">
        <v>45052</v>
      </c>
      <c r="G224" s="18"/>
      <c r="H224" s="18"/>
      <c r="I224" s="18">
        <v>9</v>
      </c>
      <c r="J224" s="19"/>
    </row>
    <row r="225" spans="1:10" ht="15" thickBot="1" x14ac:dyDescent="0.4">
      <c r="A225" s="14" t="s">
        <v>47</v>
      </c>
      <c r="B225" s="14" t="s">
        <v>211</v>
      </c>
      <c r="C225" s="14">
        <v>303280</v>
      </c>
      <c r="D225" s="14" t="s">
        <v>286</v>
      </c>
      <c r="E225" s="14">
        <v>2348037438709</v>
      </c>
      <c r="F225" s="15">
        <v>45029</v>
      </c>
      <c r="G225" s="18"/>
      <c r="H225" s="18"/>
      <c r="I225" s="18"/>
      <c r="J225" s="19">
        <v>32</v>
      </c>
    </row>
    <row r="226" spans="1:10" ht="15" thickBot="1" x14ac:dyDescent="0.4">
      <c r="A226" s="14" t="s">
        <v>17</v>
      </c>
      <c r="B226" s="14" t="s">
        <v>39</v>
      </c>
      <c r="C226" s="14">
        <v>303303</v>
      </c>
      <c r="D226" s="14" t="s">
        <v>287</v>
      </c>
      <c r="E226" s="14">
        <v>2349039188096</v>
      </c>
      <c r="F226" s="15">
        <v>45060</v>
      </c>
      <c r="G226" s="18"/>
      <c r="H226" s="18">
        <v>1</v>
      </c>
      <c r="I226" s="18"/>
      <c r="J226" s="19"/>
    </row>
    <row r="227" spans="1:10" ht="15" thickBot="1" x14ac:dyDescent="0.4">
      <c r="A227" s="14" t="s">
        <v>17</v>
      </c>
      <c r="B227" s="14" t="s">
        <v>139</v>
      </c>
      <c r="C227" s="14">
        <v>303305</v>
      </c>
      <c r="D227" s="14" t="s">
        <v>288</v>
      </c>
      <c r="E227" s="14">
        <v>2349132356312</v>
      </c>
      <c r="F227" s="15">
        <v>44999</v>
      </c>
      <c r="G227" s="18"/>
      <c r="H227" s="18"/>
      <c r="I227" s="18"/>
      <c r="J227" s="19">
        <v>62</v>
      </c>
    </row>
    <row r="228" spans="1:10" ht="15" thickBot="1" x14ac:dyDescent="0.4">
      <c r="A228" s="14" t="s">
        <v>17</v>
      </c>
      <c r="B228" s="14" t="s">
        <v>53</v>
      </c>
      <c r="C228" s="14">
        <v>303332</v>
      </c>
      <c r="D228" s="14" t="s">
        <v>289</v>
      </c>
      <c r="E228" s="14">
        <v>2348035508739</v>
      </c>
      <c r="F228" s="15">
        <v>45001</v>
      </c>
      <c r="G228" s="18"/>
      <c r="H228" s="18"/>
      <c r="I228" s="18"/>
      <c r="J228" s="19">
        <v>60</v>
      </c>
    </row>
    <row r="229" spans="1:10" ht="15" thickBot="1" x14ac:dyDescent="0.4">
      <c r="A229" s="14" t="s">
        <v>47</v>
      </c>
      <c r="B229" s="14" t="s">
        <v>211</v>
      </c>
      <c r="C229" s="14">
        <v>303347</v>
      </c>
      <c r="D229" s="14" t="s">
        <v>290</v>
      </c>
      <c r="E229" s="14">
        <v>2348035788699</v>
      </c>
      <c r="F229" s="15">
        <v>45062</v>
      </c>
      <c r="G229" s="18">
        <v>-1</v>
      </c>
      <c r="H229" s="18"/>
      <c r="I229" s="18"/>
      <c r="J229" s="19"/>
    </row>
    <row r="230" spans="1:10" ht="15" thickBot="1" x14ac:dyDescent="0.4">
      <c r="A230" s="14" t="s">
        <v>44</v>
      </c>
      <c r="B230" s="14" t="s">
        <v>57</v>
      </c>
      <c r="C230" s="14">
        <v>303349</v>
      </c>
      <c r="D230" s="14" t="s">
        <v>291</v>
      </c>
      <c r="E230" s="14">
        <v>2348135852506</v>
      </c>
      <c r="F230" s="15">
        <v>45063</v>
      </c>
      <c r="G230" s="18">
        <v>-2</v>
      </c>
      <c r="H230" s="18"/>
      <c r="I230" s="18"/>
      <c r="J230" s="19"/>
    </row>
    <row r="231" spans="1:10" ht="15" thickBot="1" x14ac:dyDescent="0.4">
      <c r="A231" s="14" t="s">
        <v>14</v>
      </c>
      <c r="B231" s="14" t="s">
        <v>115</v>
      </c>
      <c r="C231" s="14">
        <v>303366</v>
      </c>
      <c r="D231" s="14" t="s">
        <v>292</v>
      </c>
      <c r="E231" s="14">
        <v>2349060402202</v>
      </c>
      <c r="F231" s="15">
        <v>45063</v>
      </c>
      <c r="G231" s="18">
        <v>-2</v>
      </c>
      <c r="H231" s="18"/>
      <c r="I231" s="18"/>
      <c r="J231" s="19"/>
    </row>
    <row r="232" spans="1:10" ht="15" thickBot="1" x14ac:dyDescent="0.4">
      <c r="A232" s="14" t="s">
        <v>14</v>
      </c>
      <c r="B232" s="14" t="s">
        <v>282</v>
      </c>
      <c r="C232" s="14">
        <v>303377</v>
      </c>
      <c r="D232" s="14" t="s">
        <v>293</v>
      </c>
      <c r="E232" s="14">
        <v>2348073711871</v>
      </c>
      <c r="F232" s="15">
        <v>45064</v>
      </c>
      <c r="G232" s="18">
        <v>-3</v>
      </c>
      <c r="H232" s="18"/>
      <c r="I232" s="18"/>
      <c r="J232" s="19"/>
    </row>
    <row r="233" spans="1:10" ht="15" thickBot="1" x14ac:dyDescent="0.4">
      <c r="A233" s="14" t="s">
        <v>32</v>
      </c>
      <c r="B233" s="14" t="s">
        <v>50</v>
      </c>
      <c r="C233" s="14">
        <v>303386</v>
      </c>
      <c r="D233" s="14" t="s">
        <v>294</v>
      </c>
      <c r="E233" s="14">
        <v>2348100202253</v>
      </c>
      <c r="F233" s="15">
        <v>45065</v>
      </c>
      <c r="G233" s="18">
        <v>-4</v>
      </c>
      <c r="H233" s="18"/>
      <c r="I233" s="18"/>
      <c r="J233" s="19"/>
    </row>
    <row r="234" spans="1:10" ht="15" thickBot="1" x14ac:dyDescent="0.4">
      <c r="A234" s="14" t="s">
        <v>17</v>
      </c>
      <c r="B234" s="14" t="s">
        <v>295</v>
      </c>
      <c r="C234" s="14">
        <v>303393</v>
      </c>
      <c r="D234" s="14" t="s">
        <v>296</v>
      </c>
      <c r="E234" s="14">
        <v>2347082654352</v>
      </c>
      <c r="F234" s="15">
        <v>45005</v>
      </c>
      <c r="G234" s="18"/>
      <c r="H234" s="18"/>
      <c r="I234" s="18"/>
      <c r="J234" s="19">
        <v>56</v>
      </c>
    </row>
    <row r="235" spans="1:10" ht="15" thickBot="1" x14ac:dyDescent="0.4">
      <c r="A235" s="14" t="s">
        <v>17</v>
      </c>
      <c r="B235" s="14" t="s">
        <v>295</v>
      </c>
      <c r="C235" s="14">
        <v>303394</v>
      </c>
      <c r="D235" s="14" t="s">
        <v>297</v>
      </c>
      <c r="E235" s="14">
        <v>2347082654352</v>
      </c>
      <c r="F235" s="15">
        <v>45005</v>
      </c>
      <c r="G235" s="18"/>
      <c r="H235" s="18"/>
      <c r="I235" s="18"/>
      <c r="J235" s="19">
        <v>56</v>
      </c>
    </row>
    <row r="236" spans="1:10" ht="15" thickBot="1" x14ac:dyDescent="0.4">
      <c r="A236" s="14" t="s">
        <v>44</v>
      </c>
      <c r="B236" s="14" t="s">
        <v>45</v>
      </c>
      <c r="C236" s="14">
        <v>303402</v>
      </c>
      <c r="D236" s="14" t="s">
        <v>298</v>
      </c>
      <c r="E236" s="14">
        <v>2348053307801</v>
      </c>
      <c r="F236" s="15">
        <v>45066</v>
      </c>
      <c r="G236" s="18">
        <v>-5</v>
      </c>
      <c r="H236" s="18"/>
      <c r="I236" s="18"/>
      <c r="J236" s="19"/>
    </row>
    <row r="237" spans="1:10" ht="15" thickBot="1" x14ac:dyDescent="0.4">
      <c r="A237" s="14" t="s">
        <v>44</v>
      </c>
      <c r="B237" s="14" t="s">
        <v>57</v>
      </c>
      <c r="C237" s="14">
        <v>302607</v>
      </c>
      <c r="D237" s="14" t="s">
        <v>299</v>
      </c>
      <c r="E237" s="14">
        <v>2348140635680</v>
      </c>
      <c r="F237" s="15">
        <v>44995</v>
      </c>
      <c r="G237" s="18"/>
      <c r="H237" s="18"/>
      <c r="I237" s="18"/>
      <c r="J237" s="19">
        <v>66</v>
      </c>
    </row>
    <row r="238" spans="1:10" ht="15" thickBot="1" x14ac:dyDescent="0.4">
      <c r="A238" s="14" t="s">
        <v>17</v>
      </c>
      <c r="B238" s="14" t="s">
        <v>139</v>
      </c>
      <c r="C238" s="14">
        <v>302630</v>
      </c>
      <c r="D238" s="14" t="s">
        <v>300</v>
      </c>
      <c r="E238" s="14">
        <v>2347045363018</v>
      </c>
      <c r="F238" s="15">
        <v>45058</v>
      </c>
      <c r="G238" s="18"/>
      <c r="H238" s="18">
        <v>3</v>
      </c>
      <c r="I238" s="18"/>
      <c r="J238" s="19"/>
    </row>
    <row r="239" spans="1:10" ht="15" thickBot="1" x14ac:dyDescent="0.4">
      <c r="A239" s="14" t="s">
        <v>14</v>
      </c>
      <c r="B239" s="14" t="s">
        <v>244</v>
      </c>
      <c r="C239" s="14">
        <v>302719</v>
      </c>
      <c r="D239" s="14" t="s">
        <v>301</v>
      </c>
      <c r="E239" s="14">
        <v>2348063113929</v>
      </c>
      <c r="F239" s="15">
        <v>45001</v>
      </c>
      <c r="G239" s="18"/>
      <c r="H239" s="18"/>
      <c r="I239" s="18"/>
      <c r="J239" s="19">
        <v>60</v>
      </c>
    </row>
    <row r="240" spans="1:10" ht="15" thickBot="1" x14ac:dyDescent="0.4">
      <c r="A240" s="14" t="s">
        <v>44</v>
      </c>
      <c r="B240" s="14" t="s">
        <v>100</v>
      </c>
      <c r="C240" s="14">
        <v>302734</v>
      </c>
      <c r="D240" s="14" t="s">
        <v>302</v>
      </c>
      <c r="E240" s="14">
        <v>2348037172053</v>
      </c>
      <c r="F240" s="15">
        <v>45063</v>
      </c>
      <c r="G240" s="18">
        <v>-2</v>
      </c>
      <c r="H240" s="18"/>
      <c r="I240" s="18"/>
      <c r="J240" s="19"/>
    </row>
    <row r="241" spans="1:10" ht="15" thickBot="1" x14ac:dyDescent="0.4">
      <c r="A241" s="14" t="s">
        <v>44</v>
      </c>
      <c r="B241" s="14" t="s">
        <v>57</v>
      </c>
      <c r="C241" s="14">
        <v>302739</v>
      </c>
      <c r="D241" s="14" t="s">
        <v>303</v>
      </c>
      <c r="E241" s="14">
        <v>2348102767142</v>
      </c>
      <c r="F241" s="15">
        <v>45063</v>
      </c>
      <c r="G241" s="18">
        <v>-2</v>
      </c>
      <c r="H241" s="18"/>
      <c r="I241" s="18"/>
      <c r="J241" s="19"/>
    </row>
    <row r="242" spans="1:10" ht="15" thickBot="1" x14ac:dyDescent="0.4">
      <c r="A242" s="14" t="s">
        <v>44</v>
      </c>
      <c r="B242" s="14" t="s">
        <v>57</v>
      </c>
      <c r="C242" s="14">
        <v>302740</v>
      </c>
      <c r="D242" s="14" t="s">
        <v>304</v>
      </c>
      <c r="E242" s="14">
        <v>2347063264777</v>
      </c>
      <c r="F242" s="15">
        <v>45063</v>
      </c>
      <c r="G242" s="18">
        <v>-2</v>
      </c>
      <c r="H242" s="18"/>
      <c r="I242" s="18"/>
      <c r="J242" s="19"/>
    </row>
    <row r="243" spans="1:10" ht="15" thickBot="1" x14ac:dyDescent="0.4">
      <c r="A243" s="14" t="s">
        <v>47</v>
      </c>
      <c r="B243" s="14" t="s">
        <v>211</v>
      </c>
      <c r="C243" s="14">
        <v>302750</v>
      </c>
      <c r="D243" s="14" t="s">
        <v>305</v>
      </c>
      <c r="E243" s="14">
        <v>2349136968143</v>
      </c>
      <c r="F243" s="15">
        <v>45064</v>
      </c>
      <c r="G243" s="18">
        <v>-3</v>
      </c>
      <c r="H243" s="18"/>
      <c r="I243" s="18"/>
      <c r="J243" s="19"/>
    </row>
    <row r="244" spans="1:10" ht="15" thickBot="1" x14ac:dyDescent="0.4">
      <c r="A244" s="14" t="s">
        <v>47</v>
      </c>
      <c r="B244" s="14" t="s">
        <v>211</v>
      </c>
      <c r="C244" s="14">
        <v>302752</v>
      </c>
      <c r="D244" s="14" t="s">
        <v>306</v>
      </c>
      <c r="E244" s="14">
        <v>2349168866793</v>
      </c>
      <c r="F244" s="15">
        <v>45064</v>
      </c>
      <c r="G244" s="18">
        <v>-3</v>
      </c>
      <c r="H244" s="18"/>
      <c r="I244" s="18"/>
      <c r="J244" s="19"/>
    </row>
    <row r="245" spans="1:10" ht="15" thickBot="1" x14ac:dyDescent="0.4">
      <c r="A245" s="14" t="s">
        <v>17</v>
      </c>
      <c r="B245" s="14" t="s">
        <v>139</v>
      </c>
      <c r="C245" s="14">
        <v>302776</v>
      </c>
      <c r="D245" s="14" t="s">
        <v>307</v>
      </c>
      <c r="E245" s="14">
        <v>2348139599231</v>
      </c>
      <c r="F245" s="15">
        <v>45065</v>
      </c>
      <c r="G245" s="18">
        <v>-4</v>
      </c>
      <c r="H245" s="18"/>
      <c r="I245" s="18"/>
      <c r="J245" s="19"/>
    </row>
    <row r="246" spans="1:10" ht="15" thickBot="1" x14ac:dyDescent="0.4">
      <c r="A246" s="14" t="s">
        <v>47</v>
      </c>
      <c r="B246" s="14" t="s">
        <v>211</v>
      </c>
      <c r="C246" s="14">
        <v>302795</v>
      </c>
      <c r="D246" s="14" t="s">
        <v>308</v>
      </c>
      <c r="E246" s="14">
        <v>2348132297131</v>
      </c>
      <c r="F246" s="15">
        <v>45066</v>
      </c>
      <c r="G246" s="18">
        <v>-5</v>
      </c>
      <c r="H246" s="18"/>
      <c r="I246" s="18"/>
      <c r="J246" s="19"/>
    </row>
    <row r="247" spans="1:10" ht="15" thickBot="1" x14ac:dyDescent="0.4">
      <c r="A247" s="14" t="s">
        <v>14</v>
      </c>
      <c r="B247" s="14" t="s">
        <v>115</v>
      </c>
      <c r="C247" s="14">
        <v>302805</v>
      </c>
      <c r="D247" s="14" t="s">
        <v>309</v>
      </c>
      <c r="E247" s="14">
        <v>2348033368865</v>
      </c>
      <c r="F247" s="15">
        <v>45066</v>
      </c>
      <c r="G247" s="18">
        <v>-5</v>
      </c>
      <c r="H247" s="18"/>
      <c r="I247" s="18"/>
      <c r="J247" s="19"/>
    </row>
    <row r="248" spans="1:10" ht="15" thickBot="1" x14ac:dyDescent="0.4">
      <c r="A248" s="14" t="s">
        <v>14</v>
      </c>
      <c r="B248" s="14" t="s">
        <v>190</v>
      </c>
      <c r="C248" s="14">
        <v>302806</v>
      </c>
      <c r="D248" s="14" t="s">
        <v>310</v>
      </c>
      <c r="E248" s="14">
        <v>2348156674048</v>
      </c>
      <c r="F248" s="15">
        <v>45066</v>
      </c>
      <c r="G248" s="18">
        <v>-5</v>
      </c>
      <c r="H248" s="18"/>
      <c r="I248" s="18"/>
      <c r="J248" s="19"/>
    </row>
    <row r="249" spans="1:10" ht="15" thickBot="1" x14ac:dyDescent="0.4">
      <c r="A249" s="14" t="s">
        <v>44</v>
      </c>
      <c r="B249" s="14" t="s">
        <v>57</v>
      </c>
      <c r="C249" s="14">
        <v>302807</v>
      </c>
      <c r="D249" s="14" t="s">
        <v>311</v>
      </c>
      <c r="E249" s="14">
        <v>2348139033934</v>
      </c>
      <c r="F249" s="15">
        <v>45066</v>
      </c>
      <c r="G249" s="18">
        <v>-5</v>
      </c>
      <c r="H249" s="18"/>
      <c r="I249" s="18"/>
      <c r="J249" s="19"/>
    </row>
    <row r="250" spans="1:10" ht="15" thickBot="1" x14ac:dyDescent="0.4">
      <c r="A250" s="14" t="s">
        <v>44</v>
      </c>
      <c r="B250" s="14" t="s">
        <v>57</v>
      </c>
      <c r="C250" s="14">
        <v>302809</v>
      </c>
      <c r="D250" s="14" t="s">
        <v>312</v>
      </c>
      <c r="E250" s="14">
        <v>2347035452564</v>
      </c>
      <c r="F250" s="15">
        <v>45066</v>
      </c>
      <c r="G250" s="18">
        <v>-5</v>
      </c>
      <c r="H250" s="18"/>
      <c r="I250" s="18"/>
      <c r="J250" s="19"/>
    </row>
    <row r="251" spans="1:10" ht="15" thickBot="1" x14ac:dyDescent="0.4">
      <c r="A251" s="14" t="s">
        <v>32</v>
      </c>
      <c r="B251" s="14" t="s">
        <v>35</v>
      </c>
      <c r="C251" s="14">
        <v>302877</v>
      </c>
      <c r="D251" s="14" t="s">
        <v>313</v>
      </c>
      <c r="E251" s="14">
        <v>2348164006725</v>
      </c>
      <c r="F251" s="15">
        <v>45040</v>
      </c>
      <c r="G251" s="18"/>
      <c r="H251" s="18"/>
      <c r="I251" s="18">
        <v>21</v>
      </c>
      <c r="J251" s="19"/>
    </row>
    <row r="252" spans="1:10" ht="15" thickBot="1" x14ac:dyDescent="0.4">
      <c r="A252" s="14" t="s">
        <v>32</v>
      </c>
      <c r="B252" s="14" t="s">
        <v>35</v>
      </c>
      <c r="C252" s="14">
        <v>302918</v>
      </c>
      <c r="D252" s="14" t="s">
        <v>314</v>
      </c>
      <c r="E252" s="14">
        <v>2348102950722</v>
      </c>
      <c r="F252" s="15">
        <v>45041</v>
      </c>
      <c r="G252" s="18"/>
      <c r="H252" s="18"/>
      <c r="I252" s="18">
        <v>20</v>
      </c>
      <c r="J252" s="19"/>
    </row>
    <row r="253" spans="1:10" ht="15" thickBot="1" x14ac:dyDescent="0.4">
      <c r="A253" s="14" t="s">
        <v>17</v>
      </c>
      <c r="B253" s="14" t="s">
        <v>139</v>
      </c>
      <c r="C253" s="14">
        <v>302955</v>
      </c>
      <c r="D253" s="14" t="s">
        <v>315</v>
      </c>
      <c r="E253" s="14">
        <v>2348068428156</v>
      </c>
      <c r="F253" s="15">
        <v>45043</v>
      </c>
      <c r="G253" s="18"/>
      <c r="H253" s="18"/>
      <c r="I253" s="18">
        <v>18</v>
      </c>
      <c r="J253" s="19"/>
    </row>
    <row r="254" spans="1:10" ht="15" thickBot="1" x14ac:dyDescent="0.4">
      <c r="A254" s="14" t="s">
        <v>14</v>
      </c>
      <c r="B254" s="14" t="s">
        <v>115</v>
      </c>
      <c r="C254" s="14">
        <v>303013</v>
      </c>
      <c r="D254" s="14" t="s">
        <v>316</v>
      </c>
      <c r="E254" s="14">
        <v>2348071388169</v>
      </c>
      <c r="F254" s="15">
        <v>45016</v>
      </c>
      <c r="G254" s="18"/>
      <c r="H254" s="18"/>
      <c r="I254" s="18"/>
      <c r="J254" s="19">
        <v>45</v>
      </c>
    </row>
    <row r="255" spans="1:10" ht="15" thickBot="1" x14ac:dyDescent="0.4">
      <c r="A255" s="14" t="s">
        <v>44</v>
      </c>
      <c r="B255" s="14" t="s">
        <v>57</v>
      </c>
      <c r="C255" s="14">
        <v>303151</v>
      </c>
      <c r="D255" s="14" t="s">
        <v>317</v>
      </c>
      <c r="E255" s="14">
        <v>2349037223638</v>
      </c>
      <c r="F255" s="15">
        <v>45051</v>
      </c>
      <c r="G255" s="18"/>
      <c r="H255" s="18"/>
      <c r="I255" s="18">
        <v>10</v>
      </c>
      <c r="J255" s="19"/>
    </row>
    <row r="256" spans="1:10" ht="15" thickBot="1" x14ac:dyDescent="0.4">
      <c r="A256" s="14" t="s">
        <v>14</v>
      </c>
      <c r="B256" s="14" t="s">
        <v>244</v>
      </c>
      <c r="C256" s="14">
        <v>303167</v>
      </c>
      <c r="D256" s="14" t="s">
        <v>318</v>
      </c>
      <c r="E256" s="14">
        <v>2348035818664</v>
      </c>
      <c r="F256" s="15">
        <v>45052</v>
      </c>
      <c r="G256" s="18"/>
      <c r="H256" s="18"/>
      <c r="I256" s="18">
        <v>9</v>
      </c>
      <c r="J256" s="19"/>
    </row>
    <row r="257" spans="1:10" ht="15" thickBot="1" x14ac:dyDescent="0.4">
      <c r="A257" s="14" t="s">
        <v>44</v>
      </c>
      <c r="B257" s="14" t="s">
        <v>83</v>
      </c>
      <c r="C257" s="14">
        <v>311162</v>
      </c>
      <c r="D257" s="14" t="s">
        <v>319</v>
      </c>
      <c r="E257" s="14">
        <v>2347030594276</v>
      </c>
      <c r="F257" s="15">
        <v>45056</v>
      </c>
      <c r="G257" s="18"/>
      <c r="H257" s="18">
        <v>5</v>
      </c>
      <c r="I257" s="18"/>
      <c r="J257" s="19"/>
    </row>
    <row r="258" spans="1:10" ht="15" thickBot="1" x14ac:dyDescent="0.4">
      <c r="A258" s="14" t="s">
        <v>41</v>
      </c>
      <c r="B258" s="14" t="s">
        <v>42</v>
      </c>
      <c r="C258" s="14">
        <v>311209</v>
      </c>
      <c r="D258" s="14" t="s">
        <v>320</v>
      </c>
      <c r="E258" s="14">
        <v>2347044277557</v>
      </c>
      <c r="F258" s="15">
        <v>45059</v>
      </c>
      <c r="G258" s="18"/>
      <c r="H258" s="18">
        <v>2</v>
      </c>
      <c r="I258" s="18"/>
      <c r="J258" s="19"/>
    </row>
    <row r="259" spans="1:10" ht="15" thickBot="1" x14ac:dyDescent="0.4">
      <c r="A259" s="14" t="s">
        <v>14</v>
      </c>
      <c r="B259" s="14" t="s">
        <v>190</v>
      </c>
      <c r="C259" s="14">
        <v>311216</v>
      </c>
      <c r="D259" s="14" t="s">
        <v>321</v>
      </c>
      <c r="E259" s="14">
        <v>2347061261893</v>
      </c>
      <c r="F259" s="15">
        <v>45059</v>
      </c>
      <c r="G259" s="18"/>
      <c r="H259" s="18">
        <v>2</v>
      </c>
      <c r="I259" s="18"/>
      <c r="J259" s="19"/>
    </row>
    <row r="260" spans="1:10" ht="15" thickBot="1" x14ac:dyDescent="0.4">
      <c r="A260" s="14" t="s">
        <v>32</v>
      </c>
      <c r="B260" s="14" t="s">
        <v>221</v>
      </c>
      <c r="C260" s="14">
        <v>311219</v>
      </c>
      <c r="D260" s="14" t="s">
        <v>322</v>
      </c>
      <c r="E260" s="14">
        <v>2348138683862</v>
      </c>
      <c r="F260" s="15">
        <v>45059</v>
      </c>
      <c r="G260" s="18"/>
      <c r="H260" s="18">
        <v>2</v>
      </c>
      <c r="I260" s="18"/>
      <c r="J260" s="19"/>
    </row>
    <row r="261" spans="1:10" ht="15" thickBot="1" x14ac:dyDescent="0.4">
      <c r="A261" s="14" t="s">
        <v>323</v>
      </c>
      <c r="B261" s="14" t="s">
        <v>324</v>
      </c>
      <c r="C261" s="14">
        <v>311251</v>
      </c>
      <c r="D261" s="14" t="s">
        <v>325</v>
      </c>
      <c r="E261" s="14">
        <v>2347068934653</v>
      </c>
      <c r="F261" s="15">
        <v>45062</v>
      </c>
      <c r="G261" s="18">
        <v>-1</v>
      </c>
      <c r="H261" s="18"/>
      <c r="I261" s="18"/>
      <c r="J261" s="19"/>
    </row>
    <row r="262" spans="1:10" ht="15" thickBot="1" x14ac:dyDescent="0.4">
      <c r="A262" s="14" t="s">
        <v>44</v>
      </c>
      <c r="B262" s="14" t="s">
        <v>83</v>
      </c>
      <c r="C262" s="14">
        <v>311254</v>
      </c>
      <c r="D262" s="14" t="s">
        <v>326</v>
      </c>
      <c r="E262" s="14">
        <v>2348032975790</v>
      </c>
      <c r="F262" s="15">
        <v>45063</v>
      </c>
      <c r="G262" s="18">
        <v>-2</v>
      </c>
      <c r="H262" s="18"/>
      <c r="I262" s="18"/>
      <c r="J262" s="19"/>
    </row>
    <row r="263" spans="1:10" ht="15" thickBot="1" x14ac:dyDescent="0.4">
      <c r="A263" s="14" t="s">
        <v>47</v>
      </c>
      <c r="B263" s="14" t="s">
        <v>263</v>
      </c>
      <c r="C263" s="14">
        <v>311267</v>
      </c>
      <c r="D263" s="14" t="s">
        <v>327</v>
      </c>
      <c r="E263" s="14">
        <v>2347067474787</v>
      </c>
      <c r="F263" s="15">
        <v>45063</v>
      </c>
      <c r="G263" s="18">
        <v>-2</v>
      </c>
      <c r="H263" s="18"/>
      <c r="I263" s="18"/>
      <c r="J263" s="19"/>
    </row>
    <row r="264" spans="1:10" ht="15" thickBot="1" x14ac:dyDescent="0.4">
      <c r="A264" s="14" t="s">
        <v>14</v>
      </c>
      <c r="B264" s="14" t="s">
        <v>190</v>
      </c>
      <c r="C264" s="14">
        <v>311274</v>
      </c>
      <c r="D264" s="14" t="s">
        <v>328</v>
      </c>
      <c r="E264" s="14">
        <v>2347061261893</v>
      </c>
      <c r="F264" s="15">
        <v>45063</v>
      </c>
      <c r="G264" s="18">
        <v>-2</v>
      </c>
      <c r="H264" s="18"/>
      <c r="I264" s="18"/>
      <c r="J264" s="19"/>
    </row>
    <row r="265" spans="1:10" ht="15" thickBot="1" x14ac:dyDescent="0.4">
      <c r="A265" s="14" t="s">
        <v>44</v>
      </c>
      <c r="B265" s="14" t="s">
        <v>83</v>
      </c>
      <c r="C265" s="14">
        <v>311276</v>
      </c>
      <c r="D265" s="14" t="s">
        <v>329</v>
      </c>
      <c r="E265" s="14">
        <v>2349067543754</v>
      </c>
      <c r="F265" s="15">
        <v>45064</v>
      </c>
      <c r="G265" s="18">
        <v>-3</v>
      </c>
      <c r="H265" s="18"/>
      <c r="I265" s="18"/>
      <c r="J265" s="19"/>
    </row>
    <row r="266" spans="1:10" ht="15" thickBot="1" x14ac:dyDescent="0.4">
      <c r="A266" s="14" t="s">
        <v>10</v>
      </c>
      <c r="B266" s="14" t="s">
        <v>330</v>
      </c>
      <c r="C266" s="14">
        <v>311288</v>
      </c>
      <c r="D266" s="14" t="s">
        <v>331</v>
      </c>
      <c r="E266" s="14">
        <v>2347045001198</v>
      </c>
      <c r="F266" s="15">
        <v>45064</v>
      </c>
      <c r="G266" s="18">
        <v>-3</v>
      </c>
      <c r="H266" s="18"/>
      <c r="I266" s="18"/>
      <c r="J266" s="19"/>
    </row>
    <row r="267" spans="1:10" ht="15" thickBot="1" x14ac:dyDescent="0.4">
      <c r="A267" s="14" t="s">
        <v>44</v>
      </c>
      <c r="B267" s="14" t="s">
        <v>332</v>
      </c>
      <c r="C267" s="14">
        <v>311289</v>
      </c>
      <c r="D267" s="14" t="s">
        <v>333</v>
      </c>
      <c r="E267" s="14">
        <v>2347025056610</v>
      </c>
      <c r="F267" s="15">
        <v>45064</v>
      </c>
      <c r="G267" s="18">
        <v>-3</v>
      </c>
      <c r="H267" s="18"/>
      <c r="I267" s="18"/>
      <c r="J267" s="19"/>
    </row>
    <row r="268" spans="1:10" ht="15" thickBot="1" x14ac:dyDescent="0.4">
      <c r="A268" s="14" t="s">
        <v>47</v>
      </c>
      <c r="B268" s="14" t="s">
        <v>211</v>
      </c>
      <c r="C268" s="14">
        <v>311292</v>
      </c>
      <c r="D268" s="14" t="s">
        <v>334</v>
      </c>
      <c r="E268" s="14">
        <v>2349124353817</v>
      </c>
      <c r="F268" s="15">
        <v>45064</v>
      </c>
      <c r="G268" s="18">
        <v>-3</v>
      </c>
      <c r="H268" s="18"/>
      <c r="I268" s="18"/>
      <c r="J268" s="19"/>
    </row>
    <row r="269" spans="1:10" ht="15" thickBot="1" x14ac:dyDescent="0.4">
      <c r="A269" s="14" t="s">
        <v>14</v>
      </c>
      <c r="B269" s="14" t="s">
        <v>282</v>
      </c>
      <c r="C269" s="14">
        <v>311293</v>
      </c>
      <c r="D269" s="14" t="s">
        <v>335</v>
      </c>
      <c r="E269" s="14">
        <v>2349076811220</v>
      </c>
      <c r="F269" s="15">
        <v>45064</v>
      </c>
      <c r="G269" s="18">
        <v>-3</v>
      </c>
      <c r="H269" s="18"/>
      <c r="I269" s="18"/>
      <c r="J269" s="19"/>
    </row>
    <row r="270" spans="1:10" ht="15" thickBot="1" x14ac:dyDescent="0.4">
      <c r="A270" s="14" t="s">
        <v>32</v>
      </c>
      <c r="B270" s="14" t="s">
        <v>35</v>
      </c>
      <c r="C270" s="14">
        <v>311295</v>
      </c>
      <c r="D270" s="14" t="s">
        <v>336</v>
      </c>
      <c r="E270" s="14">
        <v>2348037048719</v>
      </c>
      <c r="F270" s="15">
        <v>45064</v>
      </c>
      <c r="G270" s="18">
        <v>-3</v>
      </c>
      <c r="H270" s="18"/>
      <c r="I270" s="18"/>
      <c r="J270" s="19"/>
    </row>
    <row r="271" spans="1:10" ht="15" thickBot="1" x14ac:dyDescent="0.4">
      <c r="A271" s="14" t="s">
        <v>14</v>
      </c>
      <c r="B271" s="14" t="s">
        <v>282</v>
      </c>
      <c r="C271" s="14">
        <v>311296</v>
      </c>
      <c r="D271" s="14" t="s">
        <v>337</v>
      </c>
      <c r="E271" s="14">
        <v>2347050359038</v>
      </c>
      <c r="F271" s="15">
        <v>45064</v>
      </c>
      <c r="G271" s="18">
        <v>-3</v>
      </c>
      <c r="H271" s="18"/>
      <c r="I271" s="18"/>
      <c r="J271" s="19"/>
    </row>
    <row r="272" spans="1:10" ht="15" thickBot="1" x14ac:dyDescent="0.4">
      <c r="A272" s="14" t="s">
        <v>44</v>
      </c>
      <c r="B272" s="14" t="s">
        <v>57</v>
      </c>
      <c r="C272" s="14">
        <v>311306</v>
      </c>
      <c r="D272" s="14" t="s">
        <v>338</v>
      </c>
      <c r="E272" s="14">
        <v>2348144919029</v>
      </c>
      <c r="F272" s="15">
        <v>45065</v>
      </c>
      <c r="G272" s="18">
        <v>-4</v>
      </c>
      <c r="H272" s="18"/>
      <c r="I272" s="18"/>
      <c r="J272" s="19"/>
    </row>
    <row r="273" spans="1:10" ht="15" thickBot="1" x14ac:dyDescent="0.4">
      <c r="A273" s="14" t="s">
        <v>47</v>
      </c>
      <c r="B273" s="14" t="s">
        <v>211</v>
      </c>
      <c r="C273" s="14">
        <v>311313</v>
      </c>
      <c r="D273" s="14" t="s">
        <v>339</v>
      </c>
      <c r="E273" s="14">
        <v>2348124209689</v>
      </c>
      <c r="F273" s="15">
        <v>45065</v>
      </c>
      <c r="G273" s="18">
        <v>-4</v>
      </c>
      <c r="H273" s="18"/>
      <c r="I273" s="18"/>
      <c r="J273" s="19"/>
    </row>
    <row r="274" spans="1:10" ht="15" thickBot="1" x14ac:dyDescent="0.4">
      <c r="A274" s="14" t="s">
        <v>323</v>
      </c>
      <c r="B274" s="14" t="s">
        <v>324</v>
      </c>
      <c r="C274" s="14">
        <v>311318</v>
      </c>
      <c r="D274" s="14" t="s">
        <v>340</v>
      </c>
      <c r="E274" s="14">
        <v>2347047197633</v>
      </c>
      <c r="F274" s="15">
        <v>45065</v>
      </c>
      <c r="G274" s="18">
        <v>-4</v>
      </c>
      <c r="H274" s="18"/>
      <c r="I274" s="18"/>
      <c r="J274" s="19"/>
    </row>
    <row r="275" spans="1:10" ht="15" thickBot="1" x14ac:dyDescent="0.4">
      <c r="A275" s="14" t="s">
        <v>47</v>
      </c>
      <c r="B275" s="14" t="s">
        <v>211</v>
      </c>
      <c r="C275" s="14">
        <v>311343</v>
      </c>
      <c r="D275" s="14" t="s">
        <v>341</v>
      </c>
      <c r="E275" s="14">
        <v>2347033149565</v>
      </c>
      <c r="F275" s="15">
        <v>45066</v>
      </c>
      <c r="G275" s="18">
        <v>-5</v>
      </c>
      <c r="H275" s="18"/>
      <c r="I275" s="18"/>
      <c r="J275" s="19"/>
    </row>
    <row r="276" spans="1:10" ht="15" thickBot="1" x14ac:dyDescent="0.4">
      <c r="A276" s="14" t="s">
        <v>44</v>
      </c>
      <c r="B276" s="14" t="s">
        <v>57</v>
      </c>
      <c r="C276" s="14">
        <v>311344</v>
      </c>
      <c r="D276" s="14" t="s">
        <v>342</v>
      </c>
      <c r="E276" s="14">
        <v>2347038799814</v>
      </c>
      <c r="F276" s="15">
        <v>45066</v>
      </c>
      <c r="G276" s="18">
        <v>-5</v>
      </c>
      <c r="H276" s="18"/>
      <c r="I276" s="18"/>
      <c r="J276" s="19"/>
    </row>
    <row r="277" spans="1:10" ht="15" thickBot="1" x14ac:dyDescent="0.4">
      <c r="A277" s="14" t="s">
        <v>10</v>
      </c>
      <c r="B277" s="14" t="s">
        <v>343</v>
      </c>
      <c r="C277" s="14">
        <v>311348</v>
      </c>
      <c r="D277" s="14" t="s">
        <v>344</v>
      </c>
      <c r="E277" s="14">
        <v>2348062511595</v>
      </c>
      <c r="F277" s="15">
        <v>45066</v>
      </c>
      <c r="G277" s="18">
        <v>-5</v>
      </c>
      <c r="H277" s="18"/>
      <c r="I277" s="18"/>
      <c r="J277" s="19"/>
    </row>
    <row r="278" spans="1:10" ht="15" thickBot="1" x14ac:dyDescent="0.4">
      <c r="A278" s="14" t="s">
        <v>14</v>
      </c>
      <c r="B278" s="14" t="s">
        <v>282</v>
      </c>
      <c r="C278" s="14">
        <v>311349</v>
      </c>
      <c r="D278" s="14" t="s">
        <v>345</v>
      </c>
      <c r="E278" s="14">
        <v>2348037206123</v>
      </c>
      <c r="F278" s="15">
        <v>45066</v>
      </c>
      <c r="G278" s="18">
        <v>-5</v>
      </c>
      <c r="H278" s="18"/>
      <c r="I278" s="18"/>
      <c r="J278" s="19"/>
    </row>
    <row r="279" spans="1:10" ht="15" thickBot="1" x14ac:dyDescent="0.4">
      <c r="A279" s="14" t="s">
        <v>14</v>
      </c>
      <c r="B279" s="14" t="s">
        <v>346</v>
      </c>
      <c r="C279" s="14">
        <v>303410</v>
      </c>
      <c r="D279" s="14" t="s">
        <v>347</v>
      </c>
      <c r="E279" s="14">
        <v>2347019759686</v>
      </c>
      <c r="F279" s="15">
        <v>45066</v>
      </c>
      <c r="G279" s="18">
        <v>-5</v>
      </c>
      <c r="H279" s="18"/>
      <c r="I279" s="18"/>
      <c r="J279" s="19"/>
    </row>
    <row r="280" spans="1:10" ht="15" thickBot="1" x14ac:dyDescent="0.4">
      <c r="A280" s="14" t="s">
        <v>17</v>
      </c>
      <c r="B280" s="14" t="s">
        <v>139</v>
      </c>
      <c r="C280" s="14">
        <v>303418</v>
      </c>
      <c r="D280" s="14" t="s">
        <v>348</v>
      </c>
      <c r="E280" s="14">
        <v>2348103084294</v>
      </c>
      <c r="F280" s="15">
        <v>45006</v>
      </c>
      <c r="G280" s="18"/>
      <c r="H280" s="18"/>
      <c r="I280" s="18"/>
      <c r="J280" s="19">
        <v>55</v>
      </c>
    </row>
    <row r="281" spans="1:10" ht="15" thickBot="1" x14ac:dyDescent="0.4">
      <c r="A281" s="14" t="s">
        <v>47</v>
      </c>
      <c r="B281" s="14" t="s">
        <v>240</v>
      </c>
      <c r="C281" s="14">
        <v>303422</v>
      </c>
      <c r="D281" s="14" t="s">
        <v>349</v>
      </c>
      <c r="E281" s="14">
        <v>2348137216164</v>
      </c>
      <c r="F281" s="15">
        <v>45037</v>
      </c>
      <c r="G281" s="18"/>
      <c r="H281" s="18"/>
      <c r="I281" s="18">
        <v>24</v>
      </c>
      <c r="J281" s="19"/>
    </row>
    <row r="282" spans="1:10" ht="15" thickBot="1" x14ac:dyDescent="0.4">
      <c r="A282" s="14" t="s">
        <v>44</v>
      </c>
      <c r="B282" s="14" t="s">
        <v>45</v>
      </c>
      <c r="C282" s="14">
        <v>303425</v>
      </c>
      <c r="D282" s="14" t="s">
        <v>350</v>
      </c>
      <c r="E282" s="14">
        <v>2348037923649</v>
      </c>
      <c r="F282" s="15">
        <v>45006</v>
      </c>
      <c r="G282" s="18"/>
      <c r="H282" s="18"/>
      <c r="I282" s="18"/>
      <c r="J282" s="19">
        <v>55</v>
      </c>
    </row>
    <row r="283" spans="1:10" ht="15" thickBot="1" x14ac:dyDescent="0.4">
      <c r="A283" s="14" t="s">
        <v>41</v>
      </c>
      <c r="B283" s="14" t="s">
        <v>351</v>
      </c>
      <c r="C283" s="14">
        <v>303430</v>
      </c>
      <c r="D283" s="14" t="s">
        <v>352</v>
      </c>
      <c r="E283" s="14">
        <v>2348169953280</v>
      </c>
      <c r="F283" s="15">
        <v>45007</v>
      </c>
      <c r="G283" s="18"/>
      <c r="H283" s="18"/>
      <c r="I283" s="18"/>
      <c r="J283" s="19">
        <v>54</v>
      </c>
    </row>
    <row r="284" spans="1:10" ht="15" thickBot="1" x14ac:dyDescent="0.4">
      <c r="A284" s="14" t="s">
        <v>17</v>
      </c>
      <c r="B284" s="14" t="s">
        <v>53</v>
      </c>
      <c r="C284" s="14">
        <v>303447</v>
      </c>
      <c r="D284" s="14" t="s">
        <v>353</v>
      </c>
      <c r="E284" s="14">
        <v>2348037404304</v>
      </c>
      <c r="F284" s="15">
        <v>45038</v>
      </c>
      <c r="G284" s="18"/>
      <c r="H284" s="18"/>
      <c r="I284" s="18">
        <v>23</v>
      </c>
      <c r="J284" s="19"/>
    </row>
    <row r="285" spans="1:10" ht="15" thickBot="1" x14ac:dyDescent="0.4">
      <c r="A285" s="14" t="s">
        <v>14</v>
      </c>
      <c r="B285" s="14" t="s">
        <v>115</v>
      </c>
      <c r="C285" s="14">
        <v>303603</v>
      </c>
      <c r="D285" s="14" t="s">
        <v>354</v>
      </c>
      <c r="E285" s="14">
        <v>2347059131752</v>
      </c>
      <c r="F285" s="15">
        <v>45048</v>
      </c>
      <c r="G285" s="18"/>
      <c r="H285" s="18"/>
      <c r="I285" s="18">
        <v>13</v>
      </c>
      <c r="J285" s="19"/>
    </row>
    <row r="286" spans="1:10" ht="15" thickBot="1" x14ac:dyDescent="0.4">
      <c r="A286" s="14" t="s">
        <v>44</v>
      </c>
      <c r="B286" s="14" t="s">
        <v>57</v>
      </c>
      <c r="C286" s="14">
        <v>303609</v>
      </c>
      <c r="D286" s="14" t="s">
        <v>355</v>
      </c>
      <c r="E286" s="14">
        <v>2347033643160</v>
      </c>
      <c r="F286" s="15">
        <v>45048</v>
      </c>
      <c r="G286" s="18"/>
      <c r="H286" s="18"/>
      <c r="I286" s="18">
        <v>13</v>
      </c>
      <c r="J286" s="19"/>
    </row>
    <row r="287" spans="1:10" ht="15" thickBot="1" x14ac:dyDescent="0.4">
      <c r="A287" s="14" t="s">
        <v>44</v>
      </c>
      <c r="B287" s="14" t="s">
        <v>57</v>
      </c>
      <c r="C287" s="14">
        <v>303610</v>
      </c>
      <c r="D287" s="14" t="s">
        <v>356</v>
      </c>
      <c r="E287" s="14">
        <v>2347033643160</v>
      </c>
      <c r="F287" s="15">
        <v>45048</v>
      </c>
      <c r="G287" s="18"/>
      <c r="H287" s="18"/>
      <c r="I287" s="18">
        <v>13</v>
      </c>
      <c r="J287" s="19"/>
    </row>
    <row r="288" spans="1:10" ht="15" thickBot="1" x14ac:dyDescent="0.4">
      <c r="A288" s="14" t="s">
        <v>44</v>
      </c>
      <c r="B288" s="14" t="s">
        <v>357</v>
      </c>
      <c r="C288" s="14">
        <v>303684</v>
      </c>
      <c r="D288" s="14" t="s">
        <v>358</v>
      </c>
      <c r="E288" s="14">
        <v>2348163261552</v>
      </c>
      <c r="F288" s="15">
        <v>45022</v>
      </c>
      <c r="G288" s="18"/>
      <c r="H288" s="18"/>
      <c r="I288" s="18"/>
      <c r="J288" s="19">
        <v>39</v>
      </c>
    </row>
    <row r="289" spans="1:10" ht="15" thickBot="1" x14ac:dyDescent="0.4">
      <c r="A289" s="14" t="s">
        <v>44</v>
      </c>
      <c r="B289" s="14" t="s">
        <v>57</v>
      </c>
      <c r="C289" s="14">
        <v>303702</v>
      </c>
      <c r="D289" s="14" t="s">
        <v>359</v>
      </c>
      <c r="E289" s="14">
        <v>2347034599744</v>
      </c>
      <c r="F289" s="15">
        <v>45053</v>
      </c>
      <c r="G289" s="18"/>
      <c r="H289" s="18"/>
      <c r="I289" s="18">
        <v>8</v>
      </c>
      <c r="J289" s="19"/>
    </row>
    <row r="290" spans="1:10" ht="15" thickBot="1" x14ac:dyDescent="0.4">
      <c r="A290" s="14" t="s">
        <v>32</v>
      </c>
      <c r="B290" s="14" t="s">
        <v>221</v>
      </c>
      <c r="C290" s="14">
        <v>303707</v>
      </c>
      <c r="D290" s="14" t="s">
        <v>360</v>
      </c>
      <c r="E290" s="14">
        <v>2348024345351</v>
      </c>
      <c r="F290" s="15">
        <v>45054</v>
      </c>
      <c r="G290" s="18"/>
      <c r="H290" s="18"/>
      <c r="I290" s="18">
        <v>7</v>
      </c>
      <c r="J290" s="19"/>
    </row>
    <row r="291" spans="1:10" ht="15" thickBot="1" x14ac:dyDescent="0.4">
      <c r="A291" s="14" t="s">
        <v>323</v>
      </c>
      <c r="B291" s="14" t="s">
        <v>361</v>
      </c>
      <c r="C291" s="14">
        <v>303752</v>
      </c>
      <c r="D291" s="14" t="s">
        <v>362</v>
      </c>
      <c r="E291" s="14">
        <v>2348105197010</v>
      </c>
      <c r="F291" s="15">
        <v>45055</v>
      </c>
      <c r="G291" s="18"/>
      <c r="H291" s="18"/>
      <c r="I291" s="18">
        <v>6</v>
      </c>
      <c r="J291" s="19"/>
    </row>
    <row r="292" spans="1:10" ht="15" thickBot="1" x14ac:dyDescent="0.4">
      <c r="A292" s="14" t="s">
        <v>323</v>
      </c>
      <c r="B292" s="14" t="s">
        <v>361</v>
      </c>
      <c r="C292" s="14">
        <v>303753</v>
      </c>
      <c r="D292" s="14" t="s">
        <v>363</v>
      </c>
      <c r="E292" s="14">
        <v>2349074774390</v>
      </c>
      <c r="F292" s="15">
        <v>45055</v>
      </c>
      <c r="G292" s="18"/>
      <c r="H292" s="18"/>
      <c r="I292" s="18">
        <v>6</v>
      </c>
      <c r="J292" s="19"/>
    </row>
    <row r="293" spans="1:10" ht="15" thickBot="1" x14ac:dyDescent="0.4">
      <c r="A293" s="14" t="s">
        <v>41</v>
      </c>
      <c r="B293" s="14" t="s">
        <v>364</v>
      </c>
      <c r="C293" s="14">
        <v>303772</v>
      </c>
      <c r="D293" s="14" t="s">
        <v>365</v>
      </c>
      <c r="E293" s="14">
        <v>2348084572946</v>
      </c>
      <c r="F293" s="15">
        <v>45060</v>
      </c>
      <c r="G293" s="18"/>
      <c r="H293" s="18">
        <v>1</v>
      </c>
      <c r="I293" s="18"/>
      <c r="J293" s="19"/>
    </row>
    <row r="294" spans="1:10" ht="15" thickBot="1" x14ac:dyDescent="0.4">
      <c r="A294" s="14" t="s">
        <v>44</v>
      </c>
      <c r="B294" s="14" t="s">
        <v>332</v>
      </c>
      <c r="C294" s="14">
        <v>303775</v>
      </c>
      <c r="D294" s="14" t="s">
        <v>366</v>
      </c>
      <c r="E294" s="14">
        <v>2349131936989</v>
      </c>
      <c r="F294" s="15">
        <v>45056</v>
      </c>
      <c r="G294" s="18"/>
      <c r="H294" s="18">
        <v>5</v>
      </c>
      <c r="I294" s="18"/>
      <c r="J294" s="19"/>
    </row>
    <row r="295" spans="1:10" ht="15" thickBot="1" x14ac:dyDescent="0.4">
      <c r="A295" s="14" t="s">
        <v>18</v>
      </c>
      <c r="B295" s="14" t="s">
        <v>367</v>
      </c>
      <c r="C295" s="14">
        <v>303777</v>
      </c>
      <c r="D295" s="14" t="s">
        <v>368</v>
      </c>
      <c r="E295" s="14">
        <v>2347032246293</v>
      </c>
      <c r="F295" s="15">
        <v>45056</v>
      </c>
      <c r="G295" s="18"/>
      <c r="H295" s="18">
        <v>5</v>
      </c>
      <c r="I295" s="18"/>
      <c r="J295" s="19"/>
    </row>
    <row r="296" spans="1:10" ht="15" thickBot="1" x14ac:dyDescent="0.4">
      <c r="A296" s="14" t="s">
        <v>10</v>
      </c>
      <c r="B296" s="14" t="s">
        <v>369</v>
      </c>
      <c r="C296" s="14">
        <v>310690</v>
      </c>
      <c r="D296" s="14" t="s">
        <v>370</v>
      </c>
      <c r="E296" s="14">
        <v>2348105150986</v>
      </c>
      <c r="F296" s="15">
        <v>45062</v>
      </c>
      <c r="G296" s="18">
        <v>-1</v>
      </c>
      <c r="H296" s="18"/>
      <c r="I296" s="18"/>
      <c r="J296" s="19"/>
    </row>
    <row r="297" spans="1:10" ht="15" thickBot="1" x14ac:dyDescent="0.4">
      <c r="A297" s="14" t="s">
        <v>14</v>
      </c>
      <c r="B297" s="14" t="s">
        <v>282</v>
      </c>
      <c r="C297" s="14">
        <v>310705</v>
      </c>
      <c r="D297" s="14" t="s">
        <v>371</v>
      </c>
      <c r="E297" s="14">
        <v>2348162946157</v>
      </c>
      <c r="F297" s="15">
        <v>45062</v>
      </c>
      <c r="G297" s="18">
        <v>-1</v>
      </c>
      <c r="H297" s="18"/>
      <c r="I297" s="18"/>
      <c r="J297" s="19"/>
    </row>
    <row r="298" spans="1:10" ht="15" thickBot="1" x14ac:dyDescent="0.4">
      <c r="A298" s="14" t="s">
        <v>18</v>
      </c>
      <c r="B298" s="14" t="s">
        <v>367</v>
      </c>
      <c r="C298" s="14">
        <v>310712</v>
      </c>
      <c r="D298" s="14" t="s">
        <v>372</v>
      </c>
      <c r="E298" s="14">
        <v>2348166994426</v>
      </c>
      <c r="F298" s="15">
        <v>45063</v>
      </c>
      <c r="G298" s="18">
        <v>-2</v>
      </c>
      <c r="H298" s="18"/>
      <c r="I298" s="18"/>
      <c r="J298" s="19"/>
    </row>
    <row r="299" spans="1:10" ht="15" thickBot="1" x14ac:dyDescent="0.4">
      <c r="A299" s="14" t="s">
        <v>44</v>
      </c>
      <c r="B299" s="14" t="s">
        <v>83</v>
      </c>
      <c r="C299" s="14">
        <v>310720</v>
      </c>
      <c r="D299" s="14" t="s">
        <v>373</v>
      </c>
      <c r="E299" s="14">
        <v>2348131003136</v>
      </c>
      <c r="F299" s="15">
        <v>45064</v>
      </c>
      <c r="G299" s="18">
        <v>-3</v>
      </c>
      <c r="H299" s="18"/>
      <c r="I299" s="18"/>
      <c r="J299" s="19"/>
    </row>
    <row r="300" spans="1:10" ht="15" thickBot="1" x14ac:dyDescent="0.4">
      <c r="A300" s="14" t="s">
        <v>14</v>
      </c>
      <c r="B300" s="14" t="s">
        <v>115</v>
      </c>
      <c r="C300" s="14">
        <v>310723</v>
      </c>
      <c r="D300" s="14" t="s">
        <v>374</v>
      </c>
      <c r="E300" s="14">
        <v>2348036189373</v>
      </c>
      <c r="F300" s="15">
        <v>45063</v>
      </c>
      <c r="G300" s="18">
        <v>-2</v>
      </c>
      <c r="H300" s="18"/>
      <c r="I300" s="18"/>
      <c r="J300" s="19"/>
    </row>
    <row r="301" spans="1:10" ht="15" thickBot="1" x14ac:dyDescent="0.4">
      <c r="A301" s="14" t="s">
        <v>44</v>
      </c>
      <c r="B301" s="14" t="s">
        <v>57</v>
      </c>
      <c r="C301" s="14">
        <v>310748</v>
      </c>
      <c r="D301" s="14" t="s">
        <v>375</v>
      </c>
      <c r="E301" s="14">
        <v>2348100721196</v>
      </c>
      <c r="F301" s="15">
        <v>45036</v>
      </c>
      <c r="G301" s="18"/>
      <c r="H301" s="18"/>
      <c r="I301" s="18">
        <v>25</v>
      </c>
      <c r="J301" s="19"/>
    </row>
    <row r="302" spans="1:10" ht="15" thickBot="1" x14ac:dyDescent="0.4">
      <c r="A302" s="14" t="s">
        <v>47</v>
      </c>
      <c r="B302" s="14" t="s">
        <v>48</v>
      </c>
      <c r="C302" s="14">
        <v>310756</v>
      </c>
      <c r="D302" s="14" t="s">
        <v>376</v>
      </c>
      <c r="E302" s="14">
        <v>2347038403270</v>
      </c>
      <c r="F302" s="15">
        <v>45066</v>
      </c>
      <c r="G302" s="18">
        <v>-5</v>
      </c>
      <c r="H302" s="18"/>
      <c r="I302" s="18"/>
      <c r="J302" s="19"/>
    </row>
    <row r="303" spans="1:10" ht="15" thickBot="1" x14ac:dyDescent="0.4">
      <c r="A303" s="14" t="s">
        <v>32</v>
      </c>
      <c r="B303" s="14" t="s">
        <v>50</v>
      </c>
      <c r="C303" s="14">
        <v>310762</v>
      </c>
      <c r="D303" s="14" t="s">
        <v>377</v>
      </c>
      <c r="E303" s="14">
        <v>2347013043267</v>
      </c>
      <c r="F303" s="15">
        <v>45036</v>
      </c>
      <c r="G303" s="18"/>
      <c r="H303" s="18"/>
      <c r="I303" s="18">
        <v>25</v>
      </c>
      <c r="J303" s="19"/>
    </row>
    <row r="304" spans="1:10" ht="15" thickBot="1" x14ac:dyDescent="0.4">
      <c r="A304" s="14" t="s">
        <v>32</v>
      </c>
      <c r="B304" s="14" t="s">
        <v>221</v>
      </c>
      <c r="C304" s="14">
        <v>310764</v>
      </c>
      <c r="D304" s="14" t="s">
        <v>378</v>
      </c>
      <c r="E304" s="14">
        <v>2349030242383</v>
      </c>
      <c r="F304" s="15">
        <v>45066</v>
      </c>
      <c r="G304" s="18">
        <v>-5</v>
      </c>
      <c r="H304" s="18"/>
      <c r="I304" s="18"/>
      <c r="J304" s="19"/>
    </row>
    <row r="305" spans="1:10" ht="15" thickBot="1" x14ac:dyDescent="0.4">
      <c r="A305" s="14" t="s">
        <v>32</v>
      </c>
      <c r="B305" s="14" t="s">
        <v>35</v>
      </c>
      <c r="C305" s="14">
        <v>310974</v>
      </c>
      <c r="D305" s="14" t="s">
        <v>379</v>
      </c>
      <c r="E305" s="14">
        <v>2349136812578</v>
      </c>
      <c r="F305" s="15">
        <v>45045</v>
      </c>
      <c r="G305" s="18"/>
      <c r="H305" s="18"/>
      <c r="I305" s="18">
        <v>16</v>
      </c>
      <c r="J305" s="19"/>
    </row>
    <row r="306" spans="1:10" ht="15" thickBot="1" x14ac:dyDescent="0.4">
      <c r="A306" s="14" t="s">
        <v>32</v>
      </c>
      <c r="B306" s="14" t="s">
        <v>35</v>
      </c>
      <c r="C306" s="14">
        <v>310997</v>
      </c>
      <c r="D306" s="14" t="s">
        <v>380</v>
      </c>
      <c r="E306" s="14">
        <v>2349136812578</v>
      </c>
      <c r="F306" s="15">
        <v>45046</v>
      </c>
      <c r="G306" s="18"/>
      <c r="H306" s="18"/>
      <c r="I306" s="18">
        <v>15</v>
      </c>
      <c r="J306" s="19"/>
    </row>
  </sheetData>
  <conditionalFormatting sqref="C1:C30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93C9-B2B7-4DB3-B855-8F9A27CD111E}">
  <dimension ref="A1:Q28"/>
  <sheetViews>
    <sheetView topLeftCell="F1" workbookViewId="0">
      <selection activeCell="P1" sqref="P1"/>
    </sheetView>
  </sheetViews>
  <sheetFormatPr defaultRowHeight="14.5" x14ac:dyDescent="0.35"/>
  <cols>
    <col min="12" max="12" width="16.08984375" bestFit="1" customWidth="1"/>
    <col min="13" max="13" width="12.453125" bestFit="1" customWidth="1"/>
    <col min="15" max="15" width="23.36328125" bestFit="1" customWidth="1"/>
    <col min="16" max="16" width="16" bestFit="1" customWidth="1"/>
    <col min="17" max="17" width="9.7265625" bestFit="1" customWidth="1"/>
  </cols>
  <sheetData>
    <row r="1" spans="1:17" x14ac:dyDescent="0.35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s="20" t="s">
        <v>391</v>
      </c>
      <c r="L1" s="20" t="s">
        <v>392</v>
      </c>
      <c r="M1" s="20" t="s">
        <v>393</v>
      </c>
      <c r="N1" s="20" t="s">
        <v>394</v>
      </c>
      <c r="O1" s="20" t="s">
        <v>395</v>
      </c>
      <c r="P1" s="20" t="s">
        <v>564</v>
      </c>
      <c r="Q1" s="21">
        <v>45059</v>
      </c>
    </row>
    <row r="2" spans="1:17" x14ac:dyDescent="0.35">
      <c r="A2" t="s">
        <v>396</v>
      </c>
      <c r="B2" t="s">
        <v>397</v>
      </c>
      <c r="C2">
        <v>295040</v>
      </c>
      <c r="D2" t="s">
        <v>398</v>
      </c>
      <c r="E2" t="s">
        <v>399</v>
      </c>
      <c r="F2" t="s">
        <v>400</v>
      </c>
      <c r="G2">
        <v>0</v>
      </c>
      <c r="H2" t="s">
        <v>401</v>
      </c>
      <c r="I2" t="s">
        <v>401</v>
      </c>
      <c r="J2" t="s">
        <v>402</v>
      </c>
      <c r="K2" s="20" t="s">
        <v>403</v>
      </c>
      <c r="L2" s="22">
        <v>44853</v>
      </c>
      <c r="M2" s="22">
        <f t="shared" ref="M2:M9" si="0">IF(DATE(RIGHT(TEXT(H2,"DD-MM-YYYY"),2)+2000,LEFT(TEXT(H2,"DD-MM-YYYY"),2),MID(TEXT(H2,"DD-MM-YYYY"),4,2))&lt;$Q$1,DATE(RIGHT(TEXT(H2,"DD-MM-YYYY"),2)+2000,LEFT(TEXT(H2,"DD-MM-YYYY"),2),MID(TEXT(H2,"DD-MM-YYYY"),4,2)),DATE(RIGHT(RIGHT(H2,10),2)+2000,MID(RIGHT(H2,10),4,2),LEFT(RIGHT(H2,10),2)))</f>
        <v>44892</v>
      </c>
      <c r="N2" s="20">
        <f t="shared" ref="N2:N21" si="1">_xlfn.DAYS(M2,L2)</f>
        <v>39</v>
      </c>
      <c r="O2" s="20">
        <f t="shared" ref="O2:O17" ca="1" si="2">_xlfn.DAYS(TODAY()-1,M2)</f>
        <v>171</v>
      </c>
      <c r="P2" s="20" t="str">
        <f>_xlfn.XLOOKUP(C2,'Customer Base'!A:A,'Customer Base'!B:B,"NA")</f>
        <v>Emmanuel Tom</v>
      </c>
      <c r="Q2" s="21"/>
    </row>
    <row r="3" spans="1:17" x14ac:dyDescent="0.35">
      <c r="A3" t="s">
        <v>396</v>
      </c>
      <c r="B3" t="s">
        <v>404</v>
      </c>
      <c r="C3">
        <v>293922</v>
      </c>
      <c r="D3" t="s">
        <v>405</v>
      </c>
      <c r="E3" t="s">
        <v>406</v>
      </c>
      <c r="F3" t="s">
        <v>400</v>
      </c>
      <c r="G3">
        <v>0</v>
      </c>
      <c r="H3" s="21">
        <v>44846</v>
      </c>
      <c r="I3" s="23">
        <v>44846</v>
      </c>
      <c r="J3" t="s">
        <v>402</v>
      </c>
      <c r="K3" s="20" t="s">
        <v>403</v>
      </c>
      <c r="L3" s="22">
        <v>44810</v>
      </c>
      <c r="M3" s="22">
        <f t="shared" si="0"/>
        <v>44905</v>
      </c>
      <c r="N3" s="20">
        <f t="shared" si="1"/>
        <v>95</v>
      </c>
      <c r="O3" s="20">
        <f t="shared" ca="1" si="2"/>
        <v>158</v>
      </c>
      <c r="P3" s="20" t="str">
        <f>_xlfn.XLOOKUP(C3,'Customer Base'!A:A,'Customer Base'!B:B,"NA")</f>
        <v>Oganihu Ejiogu</v>
      </c>
      <c r="Q3" s="21"/>
    </row>
    <row r="4" spans="1:17" x14ac:dyDescent="0.35">
      <c r="A4" t="s">
        <v>407</v>
      </c>
      <c r="B4" t="s">
        <v>408</v>
      </c>
      <c r="C4">
        <v>296199</v>
      </c>
      <c r="D4" t="s">
        <v>409</v>
      </c>
      <c r="E4" t="s">
        <v>399</v>
      </c>
      <c r="F4" t="s">
        <v>400</v>
      </c>
      <c r="G4">
        <v>0</v>
      </c>
      <c r="H4" s="21" t="s">
        <v>410</v>
      </c>
      <c r="I4" t="s">
        <v>410</v>
      </c>
      <c r="J4" t="s">
        <v>402</v>
      </c>
      <c r="K4" s="20" t="s">
        <v>411</v>
      </c>
      <c r="L4" s="22">
        <v>44820</v>
      </c>
      <c r="M4" s="22">
        <f t="shared" si="0"/>
        <v>44997</v>
      </c>
      <c r="N4" s="20">
        <f t="shared" si="1"/>
        <v>177</v>
      </c>
      <c r="O4" s="20">
        <f t="shared" ca="1" si="2"/>
        <v>66</v>
      </c>
      <c r="P4" s="20" t="str">
        <f>_xlfn.XLOOKUP(C4,'Customer Base'!A:A,'Customer Base'!B:B,"NA")</f>
        <v>Kelvin Ogheneruemu</v>
      </c>
      <c r="Q4" s="21"/>
    </row>
    <row r="5" spans="1:17" x14ac:dyDescent="0.35">
      <c r="A5" t="s">
        <v>396</v>
      </c>
      <c r="B5" t="s">
        <v>412</v>
      </c>
      <c r="C5">
        <v>298703</v>
      </c>
      <c r="D5" t="s">
        <v>413</v>
      </c>
      <c r="E5" t="s">
        <v>399</v>
      </c>
      <c r="F5" t="s">
        <v>400</v>
      </c>
      <c r="G5">
        <v>0</v>
      </c>
      <c r="H5" s="21" t="s">
        <v>414</v>
      </c>
      <c r="I5" s="23" t="s">
        <v>414</v>
      </c>
      <c r="J5" t="s">
        <v>402</v>
      </c>
      <c r="K5" s="20" t="s">
        <v>411</v>
      </c>
      <c r="L5" s="22">
        <v>44832</v>
      </c>
      <c r="M5" s="22">
        <f t="shared" si="0"/>
        <v>44914</v>
      </c>
      <c r="N5" s="20">
        <f t="shared" si="1"/>
        <v>82</v>
      </c>
      <c r="O5" s="20">
        <f t="shared" ca="1" si="2"/>
        <v>149</v>
      </c>
      <c r="P5" s="20" t="str">
        <f>_xlfn.XLOOKUP(C5,'Customer Base'!A:A,'Customer Base'!B:B,"NA")</f>
        <v>Emmanuel Tom</v>
      </c>
      <c r="Q5" s="21"/>
    </row>
    <row r="6" spans="1:17" x14ac:dyDescent="0.35">
      <c r="A6" t="s">
        <v>32</v>
      </c>
      <c r="B6" t="s">
        <v>415</v>
      </c>
      <c r="C6">
        <v>295473</v>
      </c>
      <c r="D6" t="s">
        <v>416</v>
      </c>
      <c r="E6" t="s">
        <v>417</v>
      </c>
      <c r="F6" t="s">
        <v>400</v>
      </c>
      <c r="G6">
        <v>14</v>
      </c>
      <c r="H6" s="21" t="s">
        <v>418</v>
      </c>
      <c r="I6" s="23" t="s">
        <v>419</v>
      </c>
      <c r="J6" t="s">
        <v>402</v>
      </c>
      <c r="K6" s="20" t="s">
        <v>403</v>
      </c>
      <c r="L6" s="22">
        <v>44851</v>
      </c>
      <c r="M6" s="22">
        <f t="shared" si="0"/>
        <v>44920</v>
      </c>
      <c r="N6" s="20">
        <f t="shared" si="1"/>
        <v>69</v>
      </c>
      <c r="O6" s="20">
        <f t="shared" ca="1" si="2"/>
        <v>143</v>
      </c>
      <c r="P6" s="20" t="str">
        <f>_xlfn.XLOOKUP(C6,'Customer Base'!A:A,'Customer Base'!B:B,"NA")</f>
        <v>Bruno Mbagwu</v>
      </c>
      <c r="Q6" s="21"/>
    </row>
    <row r="7" spans="1:17" x14ac:dyDescent="0.35">
      <c r="A7" t="s">
        <v>14</v>
      </c>
      <c r="B7" t="s">
        <v>282</v>
      </c>
      <c r="C7">
        <v>301664</v>
      </c>
      <c r="D7" t="s">
        <v>420</v>
      </c>
      <c r="E7" t="s">
        <v>406</v>
      </c>
      <c r="F7" t="s">
        <v>400</v>
      </c>
      <c r="G7">
        <v>1</v>
      </c>
      <c r="H7" s="21">
        <v>45171</v>
      </c>
      <c r="I7" s="23">
        <v>45171</v>
      </c>
      <c r="J7" t="s">
        <v>402</v>
      </c>
      <c r="K7" s="20" t="s">
        <v>403</v>
      </c>
      <c r="L7" s="22">
        <v>44934</v>
      </c>
      <c r="M7" s="22">
        <f t="shared" si="0"/>
        <v>44966</v>
      </c>
      <c r="N7" s="20">
        <f t="shared" si="1"/>
        <v>32</v>
      </c>
      <c r="O7" s="20">
        <f t="shared" ca="1" si="2"/>
        <v>97</v>
      </c>
      <c r="P7" s="20" t="str">
        <f>_xlfn.XLOOKUP(C7,'Customer Base'!A:A,'Customer Base'!B:B,"NA")</f>
        <v>Success Odianose</v>
      </c>
      <c r="Q7" s="21"/>
    </row>
    <row r="8" spans="1:17" x14ac:dyDescent="0.35">
      <c r="A8" t="s">
        <v>396</v>
      </c>
      <c r="B8" t="s">
        <v>404</v>
      </c>
      <c r="C8">
        <v>297491</v>
      </c>
      <c r="D8" t="s">
        <v>421</v>
      </c>
      <c r="E8" t="s">
        <v>406</v>
      </c>
      <c r="F8" t="s">
        <v>400</v>
      </c>
      <c r="G8">
        <v>0</v>
      </c>
      <c r="H8" s="23">
        <v>45201</v>
      </c>
      <c r="I8" s="23">
        <v>45201</v>
      </c>
      <c r="J8" t="s">
        <v>402</v>
      </c>
      <c r="K8" s="20" t="s">
        <v>411</v>
      </c>
      <c r="L8" s="22">
        <v>44893</v>
      </c>
      <c r="M8" s="22">
        <f t="shared" si="0"/>
        <v>44967</v>
      </c>
      <c r="N8" s="20">
        <f t="shared" si="1"/>
        <v>74</v>
      </c>
      <c r="O8" s="20">
        <f t="shared" ca="1" si="2"/>
        <v>96</v>
      </c>
      <c r="P8" s="20" t="str">
        <f>_xlfn.XLOOKUP(C8,'Customer Base'!A:A,'Customer Base'!B:B,"NA")</f>
        <v>Oganihu Ejiogu</v>
      </c>
      <c r="Q8" s="21"/>
    </row>
    <row r="9" spans="1:17" x14ac:dyDescent="0.35">
      <c r="A9" t="s">
        <v>14</v>
      </c>
      <c r="B9" t="s">
        <v>190</v>
      </c>
      <c r="C9">
        <v>300678</v>
      </c>
      <c r="D9" t="s">
        <v>422</v>
      </c>
      <c r="E9" t="s">
        <v>399</v>
      </c>
      <c r="F9" t="s">
        <v>400</v>
      </c>
      <c r="G9">
        <v>0</v>
      </c>
      <c r="H9" s="23">
        <v>45262</v>
      </c>
      <c r="I9" s="23">
        <v>45262</v>
      </c>
      <c r="J9" t="s">
        <v>402</v>
      </c>
      <c r="K9" s="20" t="s">
        <v>411</v>
      </c>
      <c r="L9" s="22">
        <v>44933</v>
      </c>
      <c r="M9" s="22">
        <f t="shared" si="0"/>
        <v>44969</v>
      </c>
      <c r="N9" s="20">
        <f t="shared" si="1"/>
        <v>36</v>
      </c>
      <c r="O9" s="20">
        <f t="shared" ca="1" si="2"/>
        <v>94</v>
      </c>
      <c r="P9" s="20" t="str">
        <f>_xlfn.XLOOKUP(C9,'Customer Base'!A:A,'Customer Base'!B:B,"NA")</f>
        <v>Success Odianose</v>
      </c>
      <c r="Q9" s="21"/>
    </row>
    <row r="10" spans="1:17" x14ac:dyDescent="0.35">
      <c r="A10" t="s">
        <v>423</v>
      </c>
      <c r="B10" t="s">
        <v>57</v>
      </c>
      <c r="C10">
        <v>301746</v>
      </c>
      <c r="D10" t="s">
        <v>424</v>
      </c>
      <c r="E10" t="s">
        <v>425</v>
      </c>
      <c r="F10" t="s">
        <v>400</v>
      </c>
      <c r="G10">
        <v>0</v>
      </c>
      <c r="H10" t="s">
        <v>426</v>
      </c>
      <c r="I10" t="s">
        <v>426</v>
      </c>
      <c r="J10" t="s">
        <v>402</v>
      </c>
      <c r="K10" s="20" t="s">
        <v>411</v>
      </c>
      <c r="L10" s="22">
        <v>44938</v>
      </c>
      <c r="M10" s="22">
        <f t="shared" ref="M10:M21" si="3">IF(DATE(RIGHT(TEXT(H10,"DD-MM-YYYY"),2)+2000,LEFT(TEXT(H10,"DD-MM-YYYY"),2),MID(TEXT(H10,"DD-MM-YYYY"),4,2))&lt;$Q$1,DATE(RIGHT(TEXT(H10,"DD-MM-YYYY"),2)+2000,LEFT(TEXT(H10,"DD-MM-YYYY"),2),MID(TEXT(H10,"DD-MM-YYYY"),4,2)),DATE(RIGHT(RIGHT(H10,10),2)+2000,MID(RIGHT(H10,10),4,2),LEFT(RIGHT(H10,10),2)))</f>
        <v>44973</v>
      </c>
      <c r="N10" s="20">
        <f t="shared" si="1"/>
        <v>35</v>
      </c>
      <c r="O10" s="20">
        <f t="shared" ca="1" si="2"/>
        <v>90</v>
      </c>
      <c r="P10" s="20" t="str">
        <f>_xlfn.XLOOKUP(C10,'Customer Base'!A:A,'Customer Base'!B:B,"NA")</f>
        <v>Kelvin Ogheneruemu</v>
      </c>
      <c r="Q10" s="21"/>
    </row>
    <row r="11" spans="1:17" x14ac:dyDescent="0.35">
      <c r="A11" t="s">
        <v>32</v>
      </c>
      <c r="B11" t="s">
        <v>415</v>
      </c>
      <c r="C11">
        <v>296105</v>
      </c>
      <c r="D11" t="s">
        <v>427</v>
      </c>
      <c r="E11" t="s">
        <v>425</v>
      </c>
      <c r="F11" t="s">
        <v>400</v>
      </c>
      <c r="G11">
        <v>0</v>
      </c>
      <c r="H11" t="s">
        <v>428</v>
      </c>
      <c r="I11" t="s">
        <v>428</v>
      </c>
      <c r="J11" t="s">
        <v>402</v>
      </c>
      <c r="K11" s="20" t="s">
        <v>411</v>
      </c>
      <c r="L11" s="22">
        <v>44938</v>
      </c>
      <c r="M11" s="22">
        <f t="shared" si="3"/>
        <v>44974</v>
      </c>
      <c r="N11" s="20">
        <f t="shared" si="1"/>
        <v>36</v>
      </c>
      <c r="O11" s="20">
        <f t="shared" ca="1" si="2"/>
        <v>89</v>
      </c>
      <c r="P11" s="20" t="str">
        <f>_xlfn.XLOOKUP(C11,'Customer Base'!A:A,'Customer Base'!B:B,"NA")</f>
        <v>Bruno Mbagwu</v>
      </c>
      <c r="Q11" s="21"/>
    </row>
    <row r="12" spans="1:17" x14ac:dyDescent="0.35">
      <c r="A12" t="s">
        <v>111</v>
      </c>
      <c r="B12" t="s">
        <v>139</v>
      </c>
      <c r="C12">
        <v>301006</v>
      </c>
      <c r="D12" t="s">
        <v>429</v>
      </c>
      <c r="E12" t="s">
        <v>425</v>
      </c>
      <c r="F12" t="s">
        <v>400</v>
      </c>
      <c r="G12">
        <v>0</v>
      </c>
      <c r="H12" t="s">
        <v>430</v>
      </c>
      <c r="I12" t="s">
        <v>430</v>
      </c>
      <c r="J12" t="s">
        <v>402</v>
      </c>
      <c r="K12" s="20" t="s">
        <v>411</v>
      </c>
      <c r="L12" s="22">
        <v>44913</v>
      </c>
      <c r="M12" s="22">
        <f t="shared" si="3"/>
        <v>44975</v>
      </c>
      <c r="N12" s="20">
        <f t="shared" si="1"/>
        <v>62</v>
      </c>
      <c r="O12" s="20">
        <f t="shared" ca="1" si="2"/>
        <v>88</v>
      </c>
      <c r="P12" s="20" t="str">
        <f>_xlfn.XLOOKUP(C12,'Customer Base'!A:A,'Customer Base'!B:B,"NA")</f>
        <v>Emmanuel Tom</v>
      </c>
      <c r="Q12" s="21"/>
    </row>
    <row r="13" spans="1:17" x14ac:dyDescent="0.35">
      <c r="A13" t="s">
        <v>396</v>
      </c>
      <c r="B13" t="s">
        <v>397</v>
      </c>
      <c r="C13">
        <v>295950</v>
      </c>
      <c r="D13" t="s">
        <v>431</v>
      </c>
      <c r="E13" t="s">
        <v>406</v>
      </c>
      <c r="F13" t="s">
        <v>400</v>
      </c>
      <c r="G13">
        <v>0</v>
      </c>
      <c r="H13" s="23">
        <v>45141</v>
      </c>
      <c r="I13" s="23">
        <v>45141</v>
      </c>
      <c r="J13" t="s">
        <v>402</v>
      </c>
      <c r="K13" s="20" t="s">
        <v>403</v>
      </c>
      <c r="L13" s="22">
        <v>44840</v>
      </c>
      <c r="M13" s="22">
        <f t="shared" si="3"/>
        <v>44993</v>
      </c>
      <c r="N13" s="20">
        <f t="shared" si="1"/>
        <v>153</v>
      </c>
      <c r="O13" s="20">
        <f t="shared" ca="1" si="2"/>
        <v>70</v>
      </c>
      <c r="P13" s="20" t="str">
        <f>_xlfn.XLOOKUP(C13,'Customer Base'!A:A,'Customer Base'!B:B,"NA")</f>
        <v>Emmanuel Tom</v>
      </c>
      <c r="Q13" s="21"/>
    </row>
    <row r="14" spans="1:17" x14ac:dyDescent="0.35">
      <c r="A14" t="s">
        <v>14</v>
      </c>
      <c r="B14" t="s">
        <v>115</v>
      </c>
      <c r="C14">
        <v>302624</v>
      </c>
      <c r="D14" t="s">
        <v>432</v>
      </c>
      <c r="E14" t="s">
        <v>406</v>
      </c>
      <c r="F14" t="s">
        <v>400</v>
      </c>
      <c r="G14">
        <v>0</v>
      </c>
      <c r="H14" s="23">
        <v>45141</v>
      </c>
      <c r="I14" s="23">
        <v>45141</v>
      </c>
      <c r="J14" t="s">
        <v>402</v>
      </c>
      <c r="K14" s="20" t="s">
        <v>403</v>
      </c>
      <c r="L14" s="22">
        <v>44969</v>
      </c>
      <c r="M14" s="22">
        <f t="shared" si="3"/>
        <v>44993</v>
      </c>
      <c r="N14" s="20">
        <f t="shared" si="1"/>
        <v>24</v>
      </c>
      <c r="O14" s="20">
        <f t="shared" ca="1" si="2"/>
        <v>70</v>
      </c>
      <c r="P14" s="20" t="str">
        <f>_xlfn.XLOOKUP(C14,'Customer Base'!A:A,'Customer Base'!B:B,"NA")</f>
        <v>Success Odianose</v>
      </c>
      <c r="Q14" s="21"/>
    </row>
    <row r="15" spans="1:17" x14ac:dyDescent="0.35">
      <c r="A15" t="s">
        <v>14</v>
      </c>
      <c r="B15" t="s">
        <v>48</v>
      </c>
      <c r="C15">
        <v>296082</v>
      </c>
      <c r="D15" t="s">
        <v>433</v>
      </c>
      <c r="E15" t="s">
        <v>399</v>
      </c>
      <c r="F15" t="s">
        <v>400</v>
      </c>
      <c r="G15">
        <v>0</v>
      </c>
      <c r="H15" t="s">
        <v>434</v>
      </c>
      <c r="I15" t="s">
        <v>434</v>
      </c>
      <c r="J15" t="s">
        <v>402</v>
      </c>
      <c r="K15" s="20" t="s">
        <v>403</v>
      </c>
      <c r="L15" s="22">
        <v>44884</v>
      </c>
      <c r="M15" s="22">
        <f t="shared" si="3"/>
        <v>44999</v>
      </c>
      <c r="N15" s="20">
        <f t="shared" si="1"/>
        <v>115</v>
      </c>
      <c r="O15" s="20">
        <f t="shared" ca="1" si="2"/>
        <v>64</v>
      </c>
      <c r="P15" s="20" t="str">
        <f>_xlfn.XLOOKUP(C15,'Customer Base'!A:A,'Customer Base'!B:B,"NA")</f>
        <v>John Akhara</v>
      </c>
      <c r="Q15" s="21"/>
    </row>
    <row r="16" spans="1:17" x14ac:dyDescent="0.35">
      <c r="A16" t="s">
        <v>396</v>
      </c>
      <c r="B16" t="s">
        <v>435</v>
      </c>
      <c r="C16">
        <v>299028</v>
      </c>
      <c r="D16" t="s">
        <v>436</v>
      </c>
      <c r="E16" t="s">
        <v>406</v>
      </c>
      <c r="F16" t="s">
        <v>400</v>
      </c>
      <c r="G16">
        <v>0</v>
      </c>
      <c r="H16" s="21" t="s">
        <v>437</v>
      </c>
      <c r="I16" t="s">
        <v>437</v>
      </c>
      <c r="J16" t="s">
        <v>402</v>
      </c>
      <c r="K16" s="20" t="s">
        <v>403</v>
      </c>
      <c r="L16" s="22">
        <v>44917</v>
      </c>
      <c r="M16" s="22">
        <f t="shared" si="3"/>
        <v>45001</v>
      </c>
      <c r="N16" s="20">
        <f t="shared" si="1"/>
        <v>84</v>
      </c>
      <c r="O16" s="20">
        <f t="shared" ca="1" si="2"/>
        <v>62</v>
      </c>
      <c r="P16" s="20" t="str">
        <f>_xlfn.XLOOKUP(C16,'Customer Base'!A:A,'Customer Base'!B:B,"NA")</f>
        <v>Oganihu Ejiogu</v>
      </c>
      <c r="Q16" s="21"/>
    </row>
    <row r="17" spans="1:17" x14ac:dyDescent="0.35">
      <c r="A17" t="s">
        <v>14</v>
      </c>
      <c r="B17" t="s">
        <v>115</v>
      </c>
      <c r="C17">
        <v>300226</v>
      </c>
      <c r="D17" t="s">
        <v>438</v>
      </c>
      <c r="E17" t="s">
        <v>406</v>
      </c>
      <c r="F17" t="s">
        <v>400</v>
      </c>
      <c r="G17">
        <v>0</v>
      </c>
      <c r="H17" t="s">
        <v>439</v>
      </c>
      <c r="I17" t="s">
        <v>439</v>
      </c>
      <c r="J17" t="s">
        <v>402</v>
      </c>
      <c r="K17" s="20" t="s">
        <v>411</v>
      </c>
      <c r="L17" s="22">
        <v>44978</v>
      </c>
      <c r="M17" s="22">
        <f t="shared" si="3"/>
        <v>45014</v>
      </c>
      <c r="N17" s="20">
        <f t="shared" si="1"/>
        <v>36</v>
      </c>
      <c r="O17" s="20">
        <f t="shared" ca="1" si="2"/>
        <v>49</v>
      </c>
      <c r="P17" s="20" t="str">
        <f>_xlfn.XLOOKUP(C17,'Customer Base'!A:A,'Customer Base'!B:B,"NA")</f>
        <v>Success Odianose</v>
      </c>
      <c r="Q17" s="21"/>
    </row>
    <row r="18" spans="1:17" x14ac:dyDescent="0.35">
      <c r="A18" t="s">
        <v>14</v>
      </c>
      <c r="B18" t="s">
        <v>440</v>
      </c>
      <c r="C18">
        <v>300359</v>
      </c>
      <c r="D18" t="s">
        <v>441</v>
      </c>
      <c r="E18" t="s">
        <v>425</v>
      </c>
      <c r="F18" t="s">
        <v>400</v>
      </c>
      <c r="G18">
        <v>0</v>
      </c>
      <c r="H18" s="23">
        <v>44989</v>
      </c>
      <c r="I18" s="23">
        <v>44989</v>
      </c>
      <c r="J18" t="s">
        <v>402</v>
      </c>
      <c r="K18" s="20" t="s">
        <v>403</v>
      </c>
      <c r="L18" s="22">
        <v>44953</v>
      </c>
      <c r="M18" s="22">
        <f t="shared" si="3"/>
        <v>45019</v>
      </c>
      <c r="N18" s="20">
        <f t="shared" si="1"/>
        <v>66</v>
      </c>
      <c r="O18" s="20">
        <f ca="1">_xlfn.DAYS(TODAY()-1,M18)</f>
        <v>44</v>
      </c>
      <c r="P18" s="20" t="str">
        <f>_xlfn.XLOOKUP(C18,'Customer Base'!A:A,'Customer Base'!B:B,"NA")</f>
        <v>Erhun Atitiuwa</v>
      </c>
      <c r="Q18" s="21"/>
    </row>
    <row r="19" spans="1:17" x14ac:dyDescent="0.35">
      <c r="A19" t="s">
        <v>111</v>
      </c>
      <c r="B19" t="s">
        <v>139</v>
      </c>
      <c r="C19">
        <v>301347</v>
      </c>
      <c r="D19" t="s">
        <v>442</v>
      </c>
      <c r="E19" t="s">
        <v>425</v>
      </c>
      <c r="F19" t="s">
        <v>400</v>
      </c>
      <c r="G19">
        <v>0</v>
      </c>
      <c r="H19" s="23">
        <v>44989</v>
      </c>
      <c r="I19" s="23">
        <v>44989</v>
      </c>
      <c r="J19" t="s">
        <v>402</v>
      </c>
      <c r="K19" s="20" t="s">
        <v>411</v>
      </c>
      <c r="L19" s="22">
        <v>44985</v>
      </c>
      <c r="M19" s="22">
        <f t="shared" si="3"/>
        <v>45019</v>
      </c>
      <c r="N19" s="20">
        <f t="shared" si="1"/>
        <v>34</v>
      </c>
      <c r="O19" s="20">
        <f ca="1">_xlfn.DAYS(TODAY()-1,M19)</f>
        <v>44</v>
      </c>
      <c r="P19" s="20" t="str">
        <f>_xlfn.XLOOKUP(C19,'Customer Base'!A:A,'Customer Base'!B:B,"NA")</f>
        <v>Emmanuel Tom</v>
      </c>
      <c r="Q19" s="21"/>
    </row>
    <row r="20" spans="1:17" x14ac:dyDescent="0.35">
      <c r="A20" t="s">
        <v>32</v>
      </c>
      <c r="B20" t="s">
        <v>443</v>
      </c>
      <c r="C20">
        <v>299238</v>
      </c>
      <c r="D20" t="s">
        <v>444</v>
      </c>
      <c r="E20" t="s">
        <v>425</v>
      </c>
      <c r="F20" t="s">
        <v>400</v>
      </c>
      <c r="G20">
        <v>0</v>
      </c>
      <c r="H20" t="s">
        <v>445</v>
      </c>
      <c r="I20" t="s">
        <v>445</v>
      </c>
      <c r="J20" t="s">
        <v>402</v>
      </c>
      <c r="K20" s="20" t="s">
        <v>411</v>
      </c>
      <c r="L20" s="22">
        <v>44964</v>
      </c>
      <c r="M20" s="22">
        <f t="shared" si="3"/>
        <v>45038</v>
      </c>
      <c r="N20" s="20">
        <f t="shared" si="1"/>
        <v>74</v>
      </c>
      <c r="O20" s="20">
        <f ca="1">_xlfn.DAYS(TODAY()-1,M20)</f>
        <v>25</v>
      </c>
      <c r="P20" s="20" t="str">
        <f>_xlfn.XLOOKUP(C20,'Customer Base'!A:A,'Customer Base'!B:B,"NA")</f>
        <v>Bruno Mbagwu</v>
      </c>
      <c r="Q20" s="21"/>
    </row>
    <row r="21" spans="1:17" x14ac:dyDescent="0.35">
      <c r="A21" t="s">
        <v>32</v>
      </c>
      <c r="B21" t="s">
        <v>446</v>
      </c>
      <c r="C21">
        <v>302655</v>
      </c>
      <c r="D21" t="s">
        <v>447</v>
      </c>
      <c r="E21" t="s">
        <v>406</v>
      </c>
      <c r="F21" t="s">
        <v>400</v>
      </c>
      <c r="G21">
        <v>0</v>
      </c>
      <c r="H21" t="s">
        <v>448</v>
      </c>
      <c r="I21" t="s">
        <v>448</v>
      </c>
      <c r="J21" t="s">
        <v>402</v>
      </c>
      <c r="K21" s="20" t="s">
        <v>411</v>
      </c>
      <c r="L21" s="22">
        <v>44970</v>
      </c>
      <c r="M21" s="22">
        <f t="shared" si="3"/>
        <v>45040</v>
      </c>
      <c r="N21" s="20">
        <f t="shared" si="1"/>
        <v>70</v>
      </c>
      <c r="O21" s="20">
        <f ca="1">_xlfn.DAYS(TODAY()-1,M21)</f>
        <v>23</v>
      </c>
      <c r="P21" s="20" t="str">
        <f>_xlfn.XLOOKUP(C21,'Customer Base'!A:A,'Customer Base'!B:B,"NA")</f>
        <v>Bruno Mbagwu</v>
      </c>
      <c r="Q21" s="21"/>
    </row>
    <row r="22" spans="1:17" x14ac:dyDescent="0.35">
      <c r="A22" t="s">
        <v>11</v>
      </c>
      <c r="B22" t="s">
        <v>522</v>
      </c>
      <c r="C22">
        <v>303047</v>
      </c>
      <c r="D22" t="s">
        <v>523</v>
      </c>
      <c r="E22" t="s">
        <v>406</v>
      </c>
      <c r="F22" t="s">
        <v>400</v>
      </c>
      <c r="G22">
        <v>0</v>
      </c>
      <c r="H22" s="21">
        <v>45235</v>
      </c>
      <c r="I22" s="21">
        <v>45235</v>
      </c>
      <c r="J22" t="s">
        <v>402</v>
      </c>
      <c r="K22" s="20" t="s">
        <v>403</v>
      </c>
      <c r="L22" s="22">
        <v>44986</v>
      </c>
      <c r="M22" s="22">
        <f t="shared" ref="M22:M28" si="4">IF(DATE(RIGHT(TEXT(H22,"DD-MM-YYYY"),2)+2000,LEFT(TEXT(H22,"DD-MM-YYYY"),2),MID(TEXT(H22,"DD-MM-YYYY"),4,2))&lt;$Q$1,DATE(RIGHT(TEXT(H22,"DD-MM-YYYY"),2)+2000,LEFT(TEXT(H22,"DD-MM-YYYY"),2),MID(TEXT(H22,"DD-MM-YYYY"),4,2)),DATE(RIGHT(RIGHT(H22,10),2)+2000,MID(RIGHT(H22,10),4,2),LEFT(RIGHT(H22,10),2)))</f>
        <v>45057</v>
      </c>
      <c r="N22" s="20">
        <f t="shared" ref="N22:N28" si="5">_xlfn.DAYS(M22,L22)</f>
        <v>71</v>
      </c>
      <c r="O22" s="20">
        <f t="shared" ref="O22:O28" ca="1" si="6">_xlfn.DAYS(TODAY()-1,M22)</f>
        <v>6</v>
      </c>
      <c r="P22" s="20" t="str">
        <f>_xlfn.XLOOKUP(C22,'Customer Base'!A:A,'Customer Base'!B:B,"NA")</f>
        <v>John Akhara</v>
      </c>
    </row>
    <row r="23" spans="1:17" x14ac:dyDescent="0.35">
      <c r="A23" t="s">
        <v>396</v>
      </c>
      <c r="B23" t="s">
        <v>397</v>
      </c>
      <c r="C23">
        <v>295082</v>
      </c>
      <c r="D23" t="s">
        <v>524</v>
      </c>
      <c r="E23" t="s">
        <v>406</v>
      </c>
      <c r="F23" t="s">
        <v>400</v>
      </c>
      <c r="G23">
        <v>0</v>
      </c>
      <c r="H23" s="21" t="s">
        <v>525</v>
      </c>
      <c r="I23" s="21" t="s">
        <v>525</v>
      </c>
      <c r="J23" t="s">
        <v>402</v>
      </c>
      <c r="K23" s="20" t="s">
        <v>403</v>
      </c>
      <c r="L23" s="22">
        <v>44958</v>
      </c>
      <c r="M23" s="22">
        <f t="shared" si="4"/>
        <v>45059</v>
      </c>
      <c r="N23" s="20">
        <f t="shared" si="5"/>
        <v>101</v>
      </c>
      <c r="O23" s="20">
        <f t="shared" ca="1" si="6"/>
        <v>4</v>
      </c>
      <c r="P23" s="20" t="str">
        <f>_xlfn.XLOOKUP(C23,'Customer Base'!A:A,'Customer Base'!B:B,"NA")</f>
        <v>Emmanuel Tom</v>
      </c>
    </row>
    <row r="24" spans="1:17" x14ac:dyDescent="0.35">
      <c r="A24" t="s">
        <v>407</v>
      </c>
      <c r="B24" t="s">
        <v>408</v>
      </c>
      <c r="C24">
        <v>293924</v>
      </c>
      <c r="D24" t="s">
        <v>526</v>
      </c>
      <c r="E24" t="s">
        <v>406</v>
      </c>
      <c r="F24" t="s">
        <v>400</v>
      </c>
      <c r="G24">
        <v>0</v>
      </c>
      <c r="H24" s="21" t="s">
        <v>525</v>
      </c>
      <c r="I24" s="21" t="s">
        <v>525</v>
      </c>
      <c r="J24" t="s">
        <v>402</v>
      </c>
      <c r="K24" s="20" t="s">
        <v>411</v>
      </c>
      <c r="L24" s="22">
        <v>44906</v>
      </c>
      <c r="M24" s="22">
        <f t="shared" si="4"/>
        <v>45059</v>
      </c>
      <c r="N24" s="20">
        <f t="shared" si="5"/>
        <v>153</v>
      </c>
      <c r="O24" s="20">
        <f t="shared" ca="1" si="6"/>
        <v>4</v>
      </c>
      <c r="P24" s="20" t="str">
        <f>_xlfn.XLOOKUP(C24,'Customer Base'!A:A,'Customer Base'!B:B,"NA")</f>
        <v>Kelvin Ogheneruemu</v>
      </c>
    </row>
    <row r="25" spans="1:17" x14ac:dyDescent="0.35">
      <c r="A25" t="s">
        <v>464</v>
      </c>
      <c r="B25" t="s">
        <v>527</v>
      </c>
      <c r="C25">
        <v>298293</v>
      </c>
      <c r="D25" t="s">
        <v>528</v>
      </c>
      <c r="E25" t="s">
        <v>406</v>
      </c>
      <c r="F25" t="s">
        <v>400</v>
      </c>
      <c r="G25">
        <v>1</v>
      </c>
      <c r="H25" s="21" t="s">
        <v>529</v>
      </c>
      <c r="I25" s="21" t="s">
        <v>529</v>
      </c>
      <c r="J25" t="s">
        <v>402</v>
      </c>
      <c r="K25" s="20" t="s">
        <v>403</v>
      </c>
      <c r="L25" s="22">
        <v>44965</v>
      </c>
      <c r="M25" s="22">
        <f t="shared" si="4"/>
        <v>45061</v>
      </c>
      <c r="N25" s="20">
        <f t="shared" si="5"/>
        <v>96</v>
      </c>
      <c r="O25" s="20">
        <f t="shared" ca="1" si="6"/>
        <v>2</v>
      </c>
      <c r="P25" s="20" t="str">
        <f>_xlfn.XLOOKUP(C25,'Customer Base'!A:A,'Customer Base'!B:B,"NA")</f>
        <v>Kelvin Ogheneruemu</v>
      </c>
    </row>
    <row r="26" spans="1:17" x14ac:dyDescent="0.35">
      <c r="A26" t="s">
        <v>32</v>
      </c>
      <c r="B26" t="s">
        <v>50</v>
      </c>
      <c r="C26">
        <v>300571</v>
      </c>
      <c r="D26" t="s">
        <v>530</v>
      </c>
      <c r="E26" t="s">
        <v>531</v>
      </c>
      <c r="F26" t="s">
        <v>400</v>
      </c>
      <c r="G26">
        <v>0</v>
      </c>
      <c r="H26" s="21">
        <v>45235</v>
      </c>
      <c r="I26" s="21">
        <v>45235</v>
      </c>
      <c r="J26" t="s">
        <v>402</v>
      </c>
      <c r="K26" s="20" t="s">
        <v>403</v>
      </c>
      <c r="L26" s="22">
        <v>44960</v>
      </c>
      <c r="M26" s="22">
        <f t="shared" si="4"/>
        <v>45057</v>
      </c>
      <c r="N26" s="20">
        <f t="shared" si="5"/>
        <v>97</v>
      </c>
      <c r="O26" s="20">
        <f t="shared" ca="1" si="6"/>
        <v>6</v>
      </c>
      <c r="P26" s="20" t="str">
        <f>_xlfn.XLOOKUP(C26,'Customer Base'!A:A,'Customer Base'!B:B,"NA")</f>
        <v>Bruno Mbagwu</v>
      </c>
    </row>
    <row r="27" spans="1:17" x14ac:dyDescent="0.35">
      <c r="A27" t="s">
        <v>11</v>
      </c>
      <c r="B27" t="s">
        <v>211</v>
      </c>
      <c r="C27">
        <v>301636</v>
      </c>
      <c r="D27" t="s">
        <v>532</v>
      </c>
      <c r="E27" t="s">
        <v>406</v>
      </c>
      <c r="F27" t="s">
        <v>400</v>
      </c>
      <c r="G27">
        <v>0</v>
      </c>
      <c r="H27" s="21">
        <v>45235</v>
      </c>
      <c r="I27" s="21">
        <v>45235</v>
      </c>
      <c r="J27" t="s">
        <v>402</v>
      </c>
      <c r="K27" s="20" t="s">
        <v>403</v>
      </c>
      <c r="L27" s="22">
        <v>44992</v>
      </c>
      <c r="M27" s="22">
        <f t="shared" si="4"/>
        <v>45057</v>
      </c>
      <c r="N27" s="20">
        <f t="shared" si="5"/>
        <v>65</v>
      </c>
      <c r="O27" s="20">
        <f t="shared" ca="1" si="6"/>
        <v>6</v>
      </c>
      <c r="P27" s="20" t="str">
        <f>_xlfn.XLOOKUP(C27,'Customer Base'!A:A,'Customer Base'!B:B,"NA")</f>
        <v>John Akhara</v>
      </c>
    </row>
    <row r="28" spans="1:17" x14ac:dyDescent="0.35">
      <c r="A28" t="s">
        <v>11</v>
      </c>
      <c r="B28" t="s">
        <v>48</v>
      </c>
      <c r="C28">
        <v>302722</v>
      </c>
      <c r="D28" t="s">
        <v>533</v>
      </c>
      <c r="E28" t="s">
        <v>406</v>
      </c>
      <c r="F28" t="s">
        <v>400</v>
      </c>
      <c r="G28">
        <v>0</v>
      </c>
      <c r="H28" s="21">
        <v>45235</v>
      </c>
      <c r="I28" s="21">
        <v>45235</v>
      </c>
      <c r="J28" t="s">
        <v>402</v>
      </c>
      <c r="K28" s="20" t="s">
        <v>403</v>
      </c>
      <c r="L28" s="22">
        <v>45003</v>
      </c>
      <c r="M28" s="22">
        <f t="shared" si="4"/>
        <v>45057</v>
      </c>
      <c r="N28" s="20">
        <f t="shared" si="5"/>
        <v>54</v>
      </c>
      <c r="O28" s="20">
        <f t="shared" ca="1" si="6"/>
        <v>6</v>
      </c>
      <c r="P28" s="20" t="str">
        <f>_xlfn.XLOOKUP(C28,'Customer Base'!A:A,'Customer Base'!B:B,"NA")</f>
        <v>John Akhara</v>
      </c>
    </row>
  </sheetData>
  <conditionalFormatting sqref="C12:C21 C1:C9">
    <cfRule type="duplicateValues" dxfId="10" priority="4"/>
  </conditionalFormatting>
  <conditionalFormatting sqref="C9:C11">
    <cfRule type="duplicateValues" dxfId="9" priority="5"/>
  </conditionalFormatting>
  <conditionalFormatting sqref="C10:D10">
    <cfRule type="duplicateValues" dxfId="8" priority="3"/>
  </conditionalFormatting>
  <conditionalFormatting sqref="C11:D11">
    <cfRule type="duplicateValues" dxfId="7" priority="2"/>
  </conditionalFormatting>
  <conditionalFormatting sqref="C1:C21">
    <cfRule type="duplicateValues" dxfId="6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735E-8D4F-4D61-865A-0AFF4552AD60}">
  <dimension ref="A1:F1591"/>
  <sheetViews>
    <sheetView workbookViewId="0"/>
  </sheetViews>
  <sheetFormatPr defaultRowHeight="14.5" x14ac:dyDescent="0.35"/>
  <cols>
    <col min="1" max="1" width="10.1796875" bestFit="1" customWidth="1"/>
    <col min="2" max="2" width="16.81640625" bestFit="1" customWidth="1"/>
    <col min="3" max="3" width="30.54296875" bestFit="1" customWidth="1"/>
    <col min="4" max="4" width="10.81640625" bestFit="1" customWidth="1"/>
    <col min="5" max="5" width="14.6328125" bestFit="1" customWidth="1"/>
    <col min="6" max="6" width="11.81640625" bestFit="1" customWidth="1"/>
  </cols>
  <sheetData>
    <row r="1" spans="1:6" x14ac:dyDescent="0.35">
      <c r="A1" t="s">
        <v>534</v>
      </c>
      <c r="B1" t="s">
        <v>450</v>
      </c>
      <c r="C1" t="s">
        <v>535</v>
      </c>
      <c r="D1" t="s">
        <v>451</v>
      </c>
      <c r="E1" t="s">
        <v>452</v>
      </c>
      <c r="F1" t="s">
        <v>563</v>
      </c>
    </row>
    <row r="2" spans="1:6" x14ac:dyDescent="0.35">
      <c r="A2">
        <v>296066</v>
      </c>
      <c r="B2" t="s">
        <v>566</v>
      </c>
      <c r="C2" t="s">
        <v>57</v>
      </c>
      <c r="D2" t="s">
        <v>9</v>
      </c>
      <c r="E2" t="s">
        <v>453</v>
      </c>
      <c r="F2" s="23">
        <v>44630</v>
      </c>
    </row>
    <row r="3" spans="1:6" x14ac:dyDescent="0.35">
      <c r="A3">
        <v>295626</v>
      </c>
      <c r="B3" t="s">
        <v>566</v>
      </c>
      <c r="C3" t="s">
        <v>100</v>
      </c>
      <c r="D3" t="s">
        <v>9</v>
      </c>
      <c r="E3" t="s">
        <v>454</v>
      </c>
      <c r="F3" s="23">
        <v>44612</v>
      </c>
    </row>
    <row r="4" spans="1:6" x14ac:dyDescent="0.35">
      <c r="A4">
        <v>295588</v>
      </c>
      <c r="B4" t="s">
        <v>567</v>
      </c>
      <c r="C4" t="s">
        <v>83</v>
      </c>
      <c r="D4" t="s">
        <v>9</v>
      </c>
      <c r="E4" t="s">
        <v>455</v>
      </c>
      <c r="F4" s="23">
        <v>44610</v>
      </c>
    </row>
    <row r="5" spans="1:6" x14ac:dyDescent="0.35">
      <c r="A5">
        <v>296378</v>
      </c>
      <c r="B5" t="s">
        <v>567</v>
      </c>
      <c r="C5" t="s">
        <v>83</v>
      </c>
      <c r="D5" t="s">
        <v>9</v>
      </c>
      <c r="E5" t="s">
        <v>455</v>
      </c>
      <c r="F5" s="23">
        <v>44640</v>
      </c>
    </row>
    <row r="6" spans="1:6" x14ac:dyDescent="0.35">
      <c r="A6">
        <v>295344</v>
      </c>
      <c r="B6" t="s">
        <v>566</v>
      </c>
      <c r="C6" t="s">
        <v>100</v>
      </c>
      <c r="D6" t="s">
        <v>9</v>
      </c>
      <c r="E6" t="s">
        <v>456</v>
      </c>
      <c r="F6" s="23">
        <v>44599</v>
      </c>
    </row>
    <row r="7" spans="1:6" x14ac:dyDescent="0.35">
      <c r="A7">
        <v>294022</v>
      </c>
      <c r="B7" t="s">
        <v>566</v>
      </c>
      <c r="C7" t="s">
        <v>57</v>
      </c>
      <c r="D7" t="s">
        <v>9</v>
      </c>
      <c r="E7" t="s">
        <v>453</v>
      </c>
      <c r="F7" s="23">
        <v>44546</v>
      </c>
    </row>
    <row r="8" spans="1:6" x14ac:dyDescent="0.35">
      <c r="A8">
        <v>294130</v>
      </c>
      <c r="B8" t="s">
        <v>566</v>
      </c>
      <c r="C8" t="s">
        <v>57</v>
      </c>
      <c r="D8" t="s">
        <v>9</v>
      </c>
      <c r="E8" t="s">
        <v>453</v>
      </c>
      <c r="F8" s="23">
        <v>44551</v>
      </c>
    </row>
    <row r="9" spans="1:6" x14ac:dyDescent="0.35">
      <c r="A9">
        <v>296808</v>
      </c>
      <c r="B9" t="s">
        <v>566</v>
      </c>
      <c r="C9" t="s">
        <v>100</v>
      </c>
      <c r="D9" t="s">
        <v>9</v>
      </c>
      <c r="E9" t="s">
        <v>456</v>
      </c>
      <c r="F9" s="23">
        <v>44650</v>
      </c>
    </row>
    <row r="10" spans="1:6" x14ac:dyDescent="0.35">
      <c r="A10">
        <v>295481</v>
      </c>
      <c r="B10" t="s">
        <v>566</v>
      </c>
      <c r="C10" t="s">
        <v>100</v>
      </c>
      <c r="D10" t="s">
        <v>9</v>
      </c>
      <c r="E10" t="s">
        <v>456</v>
      </c>
      <c r="F10" s="23">
        <v>44605</v>
      </c>
    </row>
    <row r="11" spans="1:6" x14ac:dyDescent="0.35">
      <c r="A11">
        <v>295880</v>
      </c>
      <c r="B11" t="s">
        <v>566</v>
      </c>
      <c r="C11" t="s">
        <v>100</v>
      </c>
      <c r="D11" t="s">
        <v>9</v>
      </c>
      <c r="E11" t="s">
        <v>456</v>
      </c>
      <c r="F11" s="23">
        <v>44623</v>
      </c>
    </row>
    <row r="12" spans="1:6" x14ac:dyDescent="0.35">
      <c r="A12">
        <v>295776</v>
      </c>
      <c r="B12" t="s">
        <v>566</v>
      </c>
      <c r="C12" t="s">
        <v>100</v>
      </c>
      <c r="D12" t="s">
        <v>9</v>
      </c>
      <c r="E12" t="s">
        <v>454</v>
      </c>
      <c r="F12" s="23">
        <v>44618</v>
      </c>
    </row>
    <row r="13" spans="1:6" x14ac:dyDescent="0.35">
      <c r="A13">
        <v>295110</v>
      </c>
      <c r="B13" t="s">
        <v>566</v>
      </c>
      <c r="C13" t="s">
        <v>57</v>
      </c>
      <c r="D13" t="s">
        <v>9</v>
      </c>
      <c r="E13" t="s">
        <v>453</v>
      </c>
      <c r="F13" s="23">
        <v>44590</v>
      </c>
    </row>
    <row r="14" spans="1:6" x14ac:dyDescent="0.35">
      <c r="A14">
        <v>293396</v>
      </c>
      <c r="B14" t="s">
        <v>568</v>
      </c>
      <c r="C14" t="s">
        <v>57</v>
      </c>
      <c r="D14" t="s">
        <v>9</v>
      </c>
      <c r="E14" t="s">
        <v>453</v>
      </c>
      <c r="F14" s="23">
        <v>44524</v>
      </c>
    </row>
    <row r="15" spans="1:6" x14ac:dyDescent="0.35">
      <c r="A15">
        <v>295682</v>
      </c>
      <c r="B15" t="s">
        <v>566</v>
      </c>
      <c r="C15" t="s">
        <v>100</v>
      </c>
      <c r="D15" t="s">
        <v>9</v>
      </c>
      <c r="E15" t="s">
        <v>456</v>
      </c>
      <c r="F15" s="23">
        <v>44614</v>
      </c>
    </row>
    <row r="16" spans="1:6" x14ac:dyDescent="0.35">
      <c r="A16">
        <v>295482</v>
      </c>
      <c r="B16" t="s">
        <v>566</v>
      </c>
      <c r="C16" t="s">
        <v>100</v>
      </c>
      <c r="D16" t="s">
        <v>9</v>
      </c>
      <c r="E16" t="s">
        <v>456</v>
      </c>
      <c r="F16" s="23">
        <v>44605</v>
      </c>
    </row>
    <row r="17" spans="1:6" x14ac:dyDescent="0.35">
      <c r="A17">
        <v>295879</v>
      </c>
      <c r="B17" t="s">
        <v>566</v>
      </c>
      <c r="C17" t="s">
        <v>100</v>
      </c>
      <c r="D17" t="s">
        <v>9</v>
      </c>
      <c r="E17" t="s">
        <v>456</v>
      </c>
      <c r="F17" s="23">
        <v>44623</v>
      </c>
    </row>
    <row r="18" spans="1:6" x14ac:dyDescent="0.35">
      <c r="A18">
        <v>296035</v>
      </c>
      <c r="B18" t="s">
        <v>566</v>
      </c>
      <c r="C18" t="s">
        <v>57</v>
      </c>
      <c r="D18" t="s">
        <v>9</v>
      </c>
      <c r="E18" t="s">
        <v>453</v>
      </c>
      <c r="F18" s="23">
        <v>44629</v>
      </c>
    </row>
    <row r="19" spans="1:6" x14ac:dyDescent="0.35">
      <c r="A19">
        <v>294770</v>
      </c>
      <c r="B19" t="s">
        <v>566</v>
      </c>
      <c r="C19" t="s">
        <v>57</v>
      </c>
      <c r="D19" t="s">
        <v>9</v>
      </c>
      <c r="E19" t="s">
        <v>453</v>
      </c>
      <c r="F19" s="23">
        <v>44583</v>
      </c>
    </row>
    <row r="20" spans="1:6" x14ac:dyDescent="0.35">
      <c r="A20">
        <v>295983</v>
      </c>
      <c r="B20" t="s">
        <v>566</v>
      </c>
      <c r="C20" t="s">
        <v>57</v>
      </c>
      <c r="D20" t="s">
        <v>9</v>
      </c>
      <c r="E20" t="s">
        <v>453</v>
      </c>
      <c r="F20" s="23">
        <v>44627</v>
      </c>
    </row>
    <row r="21" spans="1:6" x14ac:dyDescent="0.35">
      <c r="A21">
        <v>296185</v>
      </c>
      <c r="B21" t="s">
        <v>567</v>
      </c>
      <c r="C21" t="s">
        <v>83</v>
      </c>
      <c r="D21" t="s">
        <v>9</v>
      </c>
      <c r="E21" t="s">
        <v>455</v>
      </c>
      <c r="F21" s="23">
        <v>44635</v>
      </c>
    </row>
    <row r="22" spans="1:6" x14ac:dyDescent="0.35">
      <c r="A22">
        <v>295483</v>
      </c>
      <c r="B22" t="s">
        <v>566</v>
      </c>
      <c r="C22" t="s">
        <v>100</v>
      </c>
      <c r="D22" t="s">
        <v>9</v>
      </c>
      <c r="E22" t="s">
        <v>456</v>
      </c>
      <c r="F22" s="23">
        <v>44605</v>
      </c>
    </row>
    <row r="23" spans="1:6" x14ac:dyDescent="0.35">
      <c r="A23">
        <v>295752</v>
      </c>
      <c r="B23" t="s">
        <v>566</v>
      </c>
      <c r="C23" t="s">
        <v>100</v>
      </c>
      <c r="D23" t="s">
        <v>9</v>
      </c>
      <c r="E23" t="s">
        <v>454</v>
      </c>
      <c r="F23" s="23">
        <v>44617</v>
      </c>
    </row>
    <row r="24" spans="1:6" x14ac:dyDescent="0.35">
      <c r="A24">
        <v>293216</v>
      </c>
      <c r="B24" t="s">
        <v>568</v>
      </c>
      <c r="C24" t="s">
        <v>57</v>
      </c>
      <c r="D24" t="s">
        <v>9</v>
      </c>
      <c r="E24" t="s">
        <v>453</v>
      </c>
      <c r="F24" s="23">
        <v>44518</v>
      </c>
    </row>
    <row r="25" spans="1:6" x14ac:dyDescent="0.35">
      <c r="A25">
        <v>295019</v>
      </c>
      <c r="B25" t="s">
        <v>566</v>
      </c>
      <c r="C25" t="s">
        <v>57</v>
      </c>
      <c r="D25" t="s">
        <v>9</v>
      </c>
      <c r="E25" t="s">
        <v>453</v>
      </c>
      <c r="F25" s="23">
        <v>44587</v>
      </c>
    </row>
    <row r="26" spans="1:6" x14ac:dyDescent="0.35">
      <c r="A26">
        <v>293893</v>
      </c>
      <c r="B26" t="s">
        <v>566</v>
      </c>
      <c r="C26" t="s">
        <v>57</v>
      </c>
      <c r="D26" t="s">
        <v>9</v>
      </c>
      <c r="E26" t="s">
        <v>453</v>
      </c>
      <c r="F26" s="23">
        <v>44537</v>
      </c>
    </row>
    <row r="27" spans="1:6" x14ac:dyDescent="0.35">
      <c r="A27">
        <v>296671</v>
      </c>
      <c r="B27" t="s">
        <v>566</v>
      </c>
      <c r="C27" t="s">
        <v>100</v>
      </c>
      <c r="D27" t="s">
        <v>9</v>
      </c>
      <c r="E27" t="s">
        <v>456</v>
      </c>
      <c r="F27" s="23">
        <v>44644</v>
      </c>
    </row>
    <row r="28" spans="1:6" x14ac:dyDescent="0.35">
      <c r="A28">
        <v>294332</v>
      </c>
      <c r="B28" t="s">
        <v>566</v>
      </c>
      <c r="C28" t="s">
        <v>57</v>
      </c>
      <c r="D28" t="s">
        <v>9</v>
      </c>
      <c r="E28" t="s">
        <v>453</v>
      </c>
      <c r="F28" s="23">
        <v>44568</v>
      </c>
    </row>
    <row r="29" spans="1:6" x14ac:dyDescent="0.35">
      <c r="A29">
        <v>296124</v>
      </c>
      <c r="B29" t="s">
        <v>566</v>
      </c>
      <c r="C29" t="s">
        <v>100</v>
      </c>
      <c r="D29" t="s">
        <v>9</v>
      </c>
      <c r="E29" t="s">
        <v>456</v>
      </c>
      <c r="F29" s="23">
        <v>44631</v>
      </c>
    </row>
    <row r="30" spans="1:6" x14ac:dyDescent="0.35">
      <c r="A30">
        <v>296578</v>
      </c>
      <c r="B30" t="s">
        <v>566</v>
      </c>
      <c r="C30" t="s">
        <v>57</v>
      </c>
      <c r="D30" t="s">
        <v>9</v>
      </c>
      <c r="E30" t="s">
        <v>453</v>
      </c>
      <c r="F30" s="23">
        <v>44643</v>
      </c>
    </row>
    <row r="31" spans="1:6" x14ac:dyDescent="0.35">
      <c r="A31">
        <v>296026</v>
      </c>
      <c r="B31" t="s">
        <v>567</v>
      </c>
      <c r="C31" t="s">
        <v>83</v>
      </c>
      <c r="D31" t="s">
        <v>9</v>
      </c>
      <c r="E31" t="s">
        <v>457</v>
      </c>
      <c r="F31" s="23">
        <v>44629</v>
      </c>
    </row>
    <row r="32" spans="1:6" x14ac:dyDescent="0.35">
      <c r="A32">
        <v>293849</v>
      </c>
      <c r="B32" t="s">
        <v>568</v>
      </c>
      <c r="C32" t="s">
        <v>57</v>
      </c>
      <c r="D32" t="s">
        <v>9</v>
      </c>
      <c r="E32" t="s">
        <v>453</v>
      </c>
      <c r="F32" s="23">
        <v>44535</v>
      </c>
    </row>
    <row r="33" spans="1:6" x14ac:dyDescent="0.35">
      <c r="A33">
        <v>293757</v>
      </c>
      <c r="B33" t="s">
        <v>566</v>
      </c>
      <c r="C33" t="s">
        <v>57</v>
      </c>
      <c r="D33" t="s">
        <v>9</v>
      </c>
      <c r="E33" t="s">
        <v>453</v>
      </c>
      <c r="F33" s="23">
        <v>44531</v>
      </c>
    </row>
    <row r="34" spans="1:6" x14ac:dyDescent="0.35">
      <c r="A34">
        <v>296080</v>
      </c>
      <c r="B34" t="s">
        <v>566</v>
      </c>
      <c r="C34" t="s">
        <v>100</v>
      </c>
      <c r="D34" t="s">
        <v>9</v>
      </c>
      <c r="E34" t="s">
        <v>456</v>
      </c>
      <c r="F34" s="23">
        <v>44630</v>
      </c>
    </row>
    <row r="35" spans="1:6" x14ac:dyDescent="0.35">
      <c r="A35">
        <v>294187</v>
      </c>
      <c r="B35" t="s">
        <v>566</v>
      </c>
      <c r="C35" t="s">
        <v>57</v>
      </c>
      <c r="D35" t="s">
        <v>9</v>
      </c>
      <c r="E35" t="s">
        <v>453</v>
      </c>
      <c r="F35" s="23">
        <v>44554</v>
      </c>
    </row>
    <row r="36" spans="1:6" x14ac:dyDescent="0.35">
      <c r="A36">
        <v>294354</v>
      </c>
      <c r="B36" t="s">
        <v>566</v>
      </c>
      <c r="C36" t="s">
        <v>57</v>
      </c>
      <c r="D36" t="s">
        <v>9</v>
      </c>
      <c r="E36" t="s">
        <v>453</v>
      </c>
      <c r="F36" s="23">
        <v>44572</v>
      </c>
    </row>
    <row r="37" spans="1:6" x14ac:dyDescent="0.35">
      <c r="A37">
        <v>295532</v>
      </c>
      <c r="B37" t="s">
        <v>567</v>
      </c>
      <c r="C37" t="s">
        <v>83</v>
      </c>
      <c r="D37" t="s">
        <v>9</v>
      </c>
      <c r="E37" t="s">
        <v>455</v>
      </c>
      <c r="F37" s="23">
        <v>44608</v>
      </c>
    </row>
    <row r="38" spans="1:6" x14ac:dyDescent="0.35">
      <c r="A38">
        <v>293380</v>
      </c>
      <c r="B38" t="s">
        <v>566</v>
      </c>
      <c r="C38" t="s">
        <v>57</v>
      </c>
      <c r="D38" t="s">
        <v>9</v>
      </c>
      <c r="E38" t="s">
        <v>453</v>
      </c>
      <c r="F38" s="23">
        <v>44524</v>
      </c>
    </row>
    <row r="39" spans="1:6" x14ac:dyDescent="0.35">
      <c r="A39">
        <v>294164</v>
      </c>
      <c r="B39" t="s">
        <v>566</v>
      </c>
      <c r="C39" t="s">
        <v>57</v>
      </c>
      <c r="D39" t="s">
        <v>9</v>
      </c>
      <c r="E39" t="s">
        <v>453</v>
      </c>
      <c r="F39" s="23">
        <v>44553</v>
      </c>
    </row>
    <row r="40" spans="1:6" x14ac:dyDescent="0.35">
      <c r="A40">
        <v>296224</v>
      </c>
      <c r="B40" t="s">
        <v>566</v>
      </c>
      <c r="C40" t="s">
        <v>100</v>
      </c>
      <c r="D40" t="s">
        <v>9</v>
      </c>
      <c r="E40" t="s">
        <v>456</v>
      </c>
      <c r="F40" s="23">
        <v>44636</v>
      </c>
    </row>
    <row r="41" spans="1:6" x14ac:dyDescent="0.35">
      <c r="A41">
        <v>292976</v>
      </c>
      <c r="B41" t="s">
        <v>566</v>
      </c>
      <c r="C41" t="s">
        <v>57</v>
      </c>
      <c r="D41" t="s">
        <v>9</v>
      </c>
      <c r="E41" t="s">
        <v>453</v>
      </c>
      <c r="F41" s="23">
        <v>44508</v>
      </c>
    </row>
    <row r="42" spans="1:6" x14ac:dyDescent="0.35">
      <c r="A42">
        <v>293104</v>
      </c>
      <c r="B42" t="s">
        <v>566</v>
      </c>
      <c r="C42" t="s">
        <v>57</v>
      </c>
      <c r="D42" t="s">
        <v>9</v>
      </c>
      <c r="E42" t="s">
        <v>453</v>
      </c>
      <c r="F42" s="23">
        <v>44512</v>
      </c>
    </row>
    <row r="43" spans="1:6" x14ac:dyDescent="0.35">
      <c r="A43">
        <v>294476</v>
      </c>
      <c r="B43" t="s">
        <v>566</v>
      </c>
      <c r="C43" t="s">
        <v>57</v>
      </c>
      <c r="D43" t="s">
        <v>9</v>
      </c>
      <c r="E43" t="s">
        <v>453</v>
      </c>
      <c r="F43" s="23">
        <v>44582</v>
      </c>
    </row>
    <row r="44" spans="1:6" x14ac:dyDescent="0.35">
      <c r="A44">
        <v>293950</v>
      </c>
      <c r="B44" t="s">
        <v>566</v>
      </c>
      <c r="C44" t="s">
        <v>57</v>
      </c>
      <c r="D44" t="s">
        <v>9</v>
      </c>
      <c r="E44" t="s">
        <v>453</v>
      </c>
      <c r="F44" s="23">
        <v>44543</v>
      </c>
    </row>
    <row r="45" spans="1:6" x14ac:dyDescent="0.35">
      <c r="A45">
        <v>295286</v>
      </c>
      <c r="B45" t="s">
        <v>566</v>
      </c>
      <c r="C45" t="s">
        <v>57</v>
      </c>
      <c r="D45" t="s">
        <v>9</v>
      </c>
      <c r="E45" t="s">
        <v>453</v>
      </c>
      <c r="F45" s="23">
        <v>44597</v>
      </c>
    </row>
    <row r="46" spans="1:6" x14ac:dyDescent="0.35">
      <c r="A46">
        <v>293044</v>
      </c>
      <c r="B46" t="s">
        <v>566</v>
      </c>
      <c r="C46" t="s">
        <v>57</v>
      </c>
      <c r="D46" t="s">
        <v>9</v>
      </c>
      <c r="E46" t="s">
        <v>453</v>
      </c>
      <c r="F46" s="23">
        <v>44510</v>
      </c>
    </row>
    <row r="47" spans="1:6" x14ac:dyDescent="0.35">
      <c r="A47">
        <v>295153</v>
      </c>
      <c r="B47" t="s">
        <v>566</v>
      </c>
      <c r="C47" t="s">
        <v>57</v>
      </c>
      <c r="D47" t="s">
        <v>9</v>
      </c>
      <c r="E47" t="s">
        <v>453</v>
      </c>
      <c r="F47" s="23">
        <v>44592</v>
      </c>
    </row>
    <row r="48" spans="1:6" x14ac:dyDescent="0.35">
      <c r="A48">
        <v>293924</v>
      </c>
      <c r="B48" t="s">
        <v>566</v>
      </c>
      <c r="C48" t="s">
        <v>57</v>
      </c>
      <c r="D48" t="s">
        <v>9</v>
      </c>
      <c r="E48" t="s">
        <v>453</v>
      </c>
      <c r="F48" s="23">
        <v>44540</v>
      </c>
    </row>
    <row r="49" spans="1:6" x14ac:dyDescent="0.35">
      <c r="A49">
        <v>292912</v>
      </c>
      <c r="B49" t="s">
        <v>566</v>
      </c>
      <c r="C49" t="s">
        <v>57</v>
      </c>
      <c r="D49" t="s">
        <v>9</v>
      </c>
      <c r="E49" t="s">
        <v>453</v>
      </c>
      <c r="F49" s="23">
        <v>44504</v>
      </c>
    </row>
    <row r="50" spans="1:6" x14ac:dyDescent="0.35">
      <c r="A50">
        <v>293525</v>
      </c>
      <c r="B50" t="s">
        <v>566</v>
      </c>
      <c r="C50" t="s">
        <v>57</v>
      </c>
      <c r="D50" t="s">
        <v>9</v>
      </c>
      <c r="E50" t="s">
        <v>453</v>
      </c>
      <c r="F50" s="23">
        <v>44530</v>
      </c>
    </row>
    <row r="51" spans="1:6" x14ac:dyDescent="0.35">
      <c r="A51">
        <v>296199</v>
      </c>
      <c r="B51" t="s">
        <v>566</v>
      </c>
      <c r="C51" t="s">
        <v>57</v>
      </c>
      <c r="D51" t="s">
        <v>9</v>
      </c>
      <c r="E51" t="s">
        <v>453</v>
      </c>
      <c r="F51" s="23">
        <v>44635</v>
      </c>
    </row>
    <row r="52" spans="1:6" x14ac:dyDescent="0.35">
      <c r="A52">
        <v>295625</v>
      </c>
      <c r="B52" t="s">
        <v>566</v>
      </c>
      <c r="C52" t="s">
        <v>57</v>
      </c>
      <c r="D52" t="s">
        <v>9</v>
      </c>
      <c r="E52" t="s">
        <v>453</v>
      </c>
      <c r="F52" s="23">
        <v>44612</v>
      </c>
    </row>
    <row r="53" spans="1:6" x14ac:dyDescent="0.35">
      <c r="A53">
        <v>294418</v>
      </c>
      <c r="B53" t="s">
        <v>566</v>
      </c>
      <c r="C53" t="s">
        <v>57</v>
      </c>
      <c r="D53" t="s">
        <v>9</v>
      </c>
      <c r="E53" t="s">
        <v>453</v>
      </c>
      <c r="F53" s="23">
        <v>44579</v>
      </c>
    </row>
    <row r="54" spans="1:6" x14ac:dyDescent="0.35">
      <c r="A54">
        <v>294389</v>
      </c>
      <c r="B54" t="s">
        <v>566</v>
      </c>
      <c r="C54" t="s">
        <v>57</v>
      </c>
      <c r="D54" t="s">
        <v>9</v>
      </c>
      <c r="E54" t="s">
        <v>453</v>
      </c>
      <c r="F54" s="23">
        <v>44575</v>
      </c>
    </row>
    <row r="55" spans="1:6" x14ac:dyDescent="0.35">
      <c r="A55">
        <v>294403</v>
      </c>
      <c r="B55" t="s">
        <v>566</v>
      </c>
      <c r="C55" t="s">
        <v>57</v>
      </c>
      <c r="D55" t="s">
        <v>9</v>
      </c>
      <c r="E55" t="s">
        <v>453</v>
      </c>
      <c r="F55" s="23">
        <v>44579</v>
      </c>
    </row>
    <row r="56" spans="1:6" x14ac:dyDescent="0.35">
      <c r="A56">
        <v>295374</v>
      </c>
      <c r="B56" t="s">
        <v>566</v>
      </c>
      <c r="C56" t="s">
        <v>57</v>
      </c>
      <c r="D56" t="s">
        <v>9</v>
      </c>
      <c r="E56" t="s">
        <v>453</v>
      </c>
      <c r="F56" s="23">
        <v>44600</v>
      </c>
    </row>
    <row r="57" spans="1:6" x14ac:dyDescent="0.35">
      <c r="A57">
        <v>293279</v>
      </c>
      <c r="B57" t="s">
        <v>566</v>
      </c>
      <c r="C57" t="s">
        <v>57</v>
      </c>
      <c r="D57" t="s">
        <v>9</v>
      </c>
      <c r="E57" t="s">
        <v>453</v>
      </c>
      <c r="F57" s="23">
        <v>44520</v>
      </c>
    </row>
    <row r="58" spans="1:6" x14ac:dyDescent="0.35">
      <c r="A58">
        <v>296105</v>
      </c>
      <c r="B58" t="s">
        <v>32</v>
      </c>
      <c r="C58" t="s">
        <v>50</v>
      </c>
      <c r="D58" t="s">
        <v>19</v>
      </c>
      <c r="E58" t="s">
        <v>458</v>
      </c>
      <c r="F58" s="23">
        <v>44631</v>
      </c>
    </row>
    <row r="59" spans="1:6" x14ac:dyDescent="0.35">
      <c r="A59">
        <v>297013</v>
      </c>
      <c r="B59" t="s">
        <v>32</v>
      </c>
      <c r="C59" t="s">
        <v>33</v>
      </c>
      <c r="D59" t="s">
        <v>19</v>
      </c>
      <c r="E59" t="s">
        <v>459</v>
      </c>
      <c r="F59" s="23">
        <v>44658</v>
      </c>
    </row>
    <row r="60" spans="1:6" x14ac:dyDescent="0.35">
      <c r="A60">
        <v>294129</v>
      </c>
      <c r="B60" t="s">
        <v>32</v>
      </c>
      <c r="C60" t="s">
        <v>50</v>
      </c>
      <c r="D60" t="s">
        <v>19</v>
      </c>
      <c r="E60" t="s">
        <v>458</v>
      </c>
      <c r="F60" s="23">
        <v>44551</v>
      </c>
    </row>
    <row r="61" spans="1:6" x14ac:dyDescent="0.35">
      <c r="A61">
        <v>294029</v>
      </c>
      <c r="B61" t="s">
        <v>32</v>
      </c>
      <c r="C61" t="s">
        <v>50</v>
      </c>
      <c r="D61" t="s">
        <v>19</v>
      </c>
      <c r="E61" t="s">
        <v>458</v>
      </c>
      <c r="F61" s="23">
        <v>44546</v>
      </c>
    </row>
    <row r="62" spans="1:6" x14ac:dyDescent="0.35">
      <c r="A62">
        <v>294028</v>
      </c>
      <c r="B62" t="s">
        <v>32</v>
      </c>
      <c r="C62" t="s">
        <v>50</v>
      </c>
      <c r="D62" t="s">
        <v>19</v>
      </c>
      <c r="E62" t="s">
        <v>458</v>
      </c>
      <c r="F62" s="23">
        <v>44546</v>
      </c>
    </row>
    <row r="63" spans="1:6" x14ac:dyDescent="0.35">
      <c r="A63">
        <v>297883</v>
      </c>
      <c r="B63" t="s">
        <v>32</v>
      </c>
      <c r="C63" t="s">
        <v>113</v>
      </c>
      <c r="D63" t="s">
        <v>19</v>
      </c>
      <c r="E63" t="s">
        <v>460</v>
      </c>
      <c r="F63" s="23">
        <v>44699</v>
      </c>
    </row>
    <row r="64" spans="1:6" x14ac:dyDescent="0.35">
      <c r="A64">
        <v>293200</v>
      </c>
      <c r="B64" t="s">
        <v>32</v>
      </c>
      <c r="C64" t="s">
        <v>50</v>
      </c>
      <c r="D64" t="s">
        <v>19</v>
      </c>
      <c r="E64" t="s">
        <v>458</v>
      </c>
      <c r="F64" s="23">
        <v>44518</v>
      </c>
    </row>
    <row r="65" spans="1:6" x14ac:dyDescent="0.35">
      <c r="A65">
        <v>296112</v>
      </c>
      <c r="B65" t="s">
        <v>32</v>
      </c>
      <c r="C65" t="s">
        <v>121</v>
      </c>
      <c r="D65" t="s">
        <v>19</v>
      </c>
      <c r="E65" t="s">
        <v>461</v>
      </c>
      <c r="F65" s="23">
        <v>44631</v>
      </c>
    </row>
    <row r="66" spans="1:6" x14ac:dyDescent="0.35">
      <c r="A66">
        <v>293514</v>
      </c>
      <c r="B66" t="s">
        <v>32</v>
      </c>
      <c r="C66" t="s">
        <v>50</v>
      </c>
      <c r="D66" t="s">
        <v>19</v>
      </c>
      <c r="E66" t="s">
        <v>458</v>
      </c>
      <c r="F66" s="23">
        <v>44529</v>
      </c>
    </row>
    <row r="67" spans="1:6" x14ac:dyDescent="0.35">
      <c r="A67">
        <v>293157</v>
      </c>
      <c r="B67" t="s">
        <v>32</v>
      </c>
      <c r="C67" t="s">
        <v>50</v>
      </c>
      <c r="D67" t="s">
        <v>19</v>
      </c>
      <c r="E67" t="s">
        <v>458</v>
      </c>
      <c r="F67" s="23">
        <v>44516</v>
      </c>
    </row>
    <row r="68" spans="1:6" x14ac:dyDescent="0.35">
      <c r="A68">
        <v>296294</v>
      </c>
      <c r="B68" t="s">
        <v>32</v>
      </c>
      <c r="C68" t="s">
        <v>207</v>
      </c>
      <c r="D68" t="s">
        <v>19</v>
      </c>
      <c r="E68" t="s">
        <v>462</v>
      </c>
      <c r="F68" s="23">
        <v>44639</v>
      </c>
    </row>
    <row r="69" spans="1:6" x14ac:dyDescent="0.35">
      <c r="A69">
        <v>296986</v>
      </c>
      <c r="B69" t="s">
        <v>32</v>
      </c>
      <c r="C69" t="s">
        <v>33</v>
      </c>
      <c r="D69" t="s">
        <v>19</v>
      </c>
      <c r="E69" t="s">
        <v>459</v>
      </c>
      <c r="F69" s="23">
        <v>44657</v>
      </c>
    </row>
    <row r="70" spans="1:6" x14ac:dyDescent="0.35">
      <c r="A70">
        <v>296310</v>
      </c>
      <c r="B70" t="s">
        <v>32</v>
      </c>
      <c r="C70" t="s">
        <v>50</v>
      </c>
      <c r="D70" t="s">
        <v>19</v>
      </c>
      <c r="E70" t="s">
        <v>458</v>
      </c>
      <c r="F70" s="23">
        <v>44639</v>
      </c>
    </row>
    <row r="71" spans="1:6" x14ac:dyDescent="0.35">
      <c r="A71">
        <v>292917</v>
      </c>
      <c r="B71" t="s">
        <v>32</v>
      </c>
      <c r="C71" t="s">
        <v>50</v>
      </c>
      <c r="D71" t="s">
        <v>19</v>
      </c>
      <c r="E71" t="s">
        <v>458</v>
      </c>
      <c r="F71" s="23">
        <v>44505</v>
      </c>
    </row>
    <row r="72" spans="1:6" x14ac:dyDescent="0.35">
      <c r="A72">
        <v>296151</v>
      </c>
      <c r="B72" t="s">
        <v>32</v>
      </c>
      <c r="C72" t="s">
        <v>33</v>
      </c>
      <c r="D72" t="s">
        <v>19</v>
      </c>
      <c r="E72" t="s">
        <v>459</v>
      </c>
      <c r="F72" s="23">
        <v>44633</v>
      </c>
    </row>
    <row r="73" spans="1:6" x14ac:dyDescent="0.35">
      <c r="A73">
        <v>293089</v>
      </c>
      <c r="B73" t="s">
        <v>32</v>
      </c>
      <c r="C73" t="s">
        <v>50</v>
      </c>
      <c r="D73" t="s">
        <v>19</v>
      </c>
      <c r="E73" t="s">
        <v>458</v>
      </c>
      <c r="F73" s="23">
        <v>44512</v>
      </c>
    </row>
    <row r="74" spans="1:6" x14ac:dyDescent="0.35">
      <c r="A74">
        <v>292940</v>
      </c>
      <c r="B74" t="s">
        <v>32</v>
      </c>
      <c r="C74" t="s">
        <v>50</v>
      </c>
      <c r="D74" t="s">
        <v>19</v>
      </c>
      <c r="E74" t="s">
        <v>458</v>
      </c>
      <c r="F74" s="23">
        <v>44505</v>
      </c>
    </row>
    <row r="75" spans="1:6" x14ac:dyDescent="0.35">
      <c r="A75">
        <v>296153</v>
      </c>
      <c r="B75" t="s">
        <v>32</v>
      </c>
      <c r="C75" t="s">
        <v>121</v>
      </c>
      <c r="D75" t="s">
        <v>19</v>
      </c>
      <c r="E75" t="s">
        <v>461</v>
      </c>
      <c r="F75" s="23">
        <v>44633</v>
      </c>
    </row>
    <row r="76" spans="1:6" x14ac:dyDescent="0.35">
      <c r="A76">
        <v>294363</v>
      </c>
      <c r="B76" t="s">
        <v>32</v>
      </c>
      <c r="C76" t="s">
        <v>50</v>
      </c>
      <c r="D76" t="s">
        <v>19</v>
      </c>
      <c r="E76" t="s">
        <v>458</v>
      </c>
      <c r="F76" s="23">
        <v>44573</v>
      </c>
    </row>
    <row r="77" spans="1:6" x14ac:dyDescent="0.35">
      <c r="A77">
        <v>293252</v>
      </c>
      <c r="B77" t="s">
        <v>32</v>
      </c>
      <c r="C77" t="s">
        <v>50</v>
      </c>
      <c r="D77" t="s">
        <v>19</v>
      </c>
      <c r="E77" t="s">
        <v>458</v>
      </c>
      <c r="F77" s="23">
        <v>44519</v>
      </c>
    </row>
    <row r="78" spans="1:6" x14ac:dyDescent="0.35">
      <c r="A78">
        <v>293030</v>
      </c>
      <c r="B78" t="s">
        <v>32</v>
      </c>
      <c r="C78" t="s">
        <v>50</v>
      </c>
      <c r="D78" t="s">
        <v>19</v>
      </c>
      <c r="E78" t="s">
        <v>458</v>
      </c>
      <c r="F78" s="23">
        <v>44510</v>
      </c>
    </row>
    <row r="79" spans="1:6" x14ac:dyDescent="0.35">
      <c r="A79">
        <v>297707</v>
      </c>
      <c r="B79" t="s">
        <v>32</v>
      </c>
      <c r="C79" t="s">
        <v>121</v>
      </c>
      <c r="D79" t="s">
        <v>19</v>
      </c>
      <c r="E79" t="s">
        <v>461</v>
      </c>
      <c r="F79" s="23">
        <v>44690</v>
      </c>
    </row>
    <row r="80" spans="1:6" x14ac:dyDescent="0.35">
      <c r="A80">
        <v>296848</v>
      </c>
      <c r="B80" t="s">
        <v>32</v>
      </c>
      <c r="C80" t="s">
        <v>207</v>
      </c>
      <c r="D80" t="s">
        <v>19</v>
      </c>
      <c r="E80" t="s">
        <v>462</v>
      </c>
      <c r="F80" s="23">
        <v>44651</v>
      </c>
    </row>
    <row r="81" spans="1:6" x14ac:dyDescent="0.35">
      <c r="A81">
        <v>293446</v>
      </c>
      <c r="B81" t="s">
        <v>32</v>
      </c>
      <c r="C81" t="s">
        <v>50</v>
      </c>
      <c r="D81" t="s">
        <v>19</v>
      </c>
      <c r="E81" t="s">
        <v>458</v>
      </c>
      <c r="F81" s="23">
        <v>44526</v>
      </c>
    </row>
    <row r="82" spans="1:6" x14ac:dyDescent="0.35">
      <c r="A82">
        <v>294412</v>
      </c>
      <c r="B82" t="s">
        <v>32</v>
      </c>
      <c r="C82" t="s">
        <v>50</v>
      </c>
      <c r="D82" t="s">
        <v>19</v>
      </c>
      <c r="E82" t="s">
        <v>458</v>
      </c>
      <c r="F82" s="23">
        <v>44579</v>
      </c>
    </row>
    <row r="83" spans="1:6" x14ac:dyDescent="0.35">
      <c r="A83">
        <v>296173</v>
      </c>
      <c r="B83" t="s">
        <v>32</v>
      </c>
      <c r="C83" t="s">
        <v>121</v>
      </c>
      <c r="D83" t="s">
        <v>19</v>
      </c>
      <c r="E83" t="s">
        <v>461</v>
      </c>
      <c r="F83" s="23">
        <v>44634</v>
      </c>
    </row>
    <row r="84" spans="1:6" x14ac:dyDescent="0.35">
      <c r="A84">
        <v>297224</v>
      </c>
      <c r="B84" t="s">
        <v>32</v>
      </c>
      <c r="C84" t="s">
        <v>50</v>
      </c>
      <c r="D84" t="s">
        <v>19</v>
      </c>
      <c r="E84" t="s">
        <v>458</v>
      </c>
      <c r="F84" s="23">
        <v>44666</v>
      </c>
    </row>
    <row r="85" spans="1:6" x14ac:dyDescent="0.35">
      <c r="A85">
        <v>295024</v>
      </c>
      <c r="B85" t="s">
        <v>32</v>
      </c>
      <c r="C85" t="s">
        <v>50</v>
      </c>
      <c r="D85" t="s">
        <v>19</v>
      </c>
      <c r="E85" t="s">
        <v>458</v>
      </c>
      <c r="F85" s="23">
        <v>44587</v>
      </c>
    </row>
    <row r="86" spans="1:6" x14ac:dyDescent="0.35">
      <c r="A86">
        <v>297768</v>
      </c>
      <c r="B86" t="s">
        <v>32</v>
      </c>
      <c r="C86" t="s">
        <v>50</v>
      </c>
      <c r="D86" t="s">
        <v>19</v>
      </c>
      <c r="E86" t="s">
        <v>458</v>
      </c>
      <c r="F86" s="23">
        <v>44693</v>
      </c>
    </row>
    <row r="87" spans="1:6" x14ac:dyDescent="0.35">
      <c r="A87">
        <v>295590</v>
      </c>
      <c r="B87" t="s">
        <v>32</v>
      </c>
      <c r="C87" t="s">
        <v>35</v>
      </c>
      <c r="D87" t="s">
        <v>19</v>
      </c>
      <c r="E87" t="s">
        <v>463</v>
      </c>
      <c r="F87" s="23">
        <v>44610</v>
      </c>
    </row>
    <row r="88" spans="1:6" x14ac:dyDescent="0.35">
      <c r="A88">
        <v>295456</v>
      </c>
      <c r="B88" t="s">
        <v>32</v>
      </c>
      <c r="C88" t="s">
        <v>50</v>
      </c>
      <c r="D88" t="s">
        <v>19</v>
      </c>
      <c r="E88" t="s">
        <v>458</v>
      </c>
      <c r="F88" s="23">
        <v>44603</v>
      </c>
    </row>
    <row r="89" spans="1:6" x14ac:dyDescent="0.35">
      <c r="A89">
        <v>297619</v>
      </c>
      <c r="B89" t="s">
        <v>32</v>
      </c>
      <c r="C89" t="s">
        <v>50</v>
      </c>
      <c r="D89" t="s">
        <v>19</v>
      </c>
      <c r="E89" t="s">
        <v>458</v>
      </c>
      <c r="F89" s="23">
        <v>44686</v>
      </c>
    </row>
    <row r="90" spans="1:6" x14ac:dyDescent="0.35">
      <c r="A90">
        <v>296013</v>
      </c>
      <c r="B90" t="s">
        <v>32</v>
      </c>
      <c r="C90" t="s">
        <v>50</v>
      </c>
      <c r="D90" t="s">
        <v>19</v>
      </c>
      <c r="E90" t="s">
        <v>458</v>
      </c>
      <c r="F90" s="23">
        <v>44628</v>
      </c>
    </row>
    <row r="91" spans="1:6" x14ac:dyDescent="0.35">
      <c r="A91">
        <v>297968</v>
      </c>
      <c r="B91" t="s">
        <v>32</v>
      </c>
      <c r="C91" t="s">
        <v>50</v>
      </c>
      <c r="D91" t="s">
        <v>19</v>
      </c>
      <c r="E91" t="s">
        <v>458</v>
      </c>
      <c r="F91" s="23">
        <v>44703</v>
      </c>
    </row>
    <row r="92" spans="1:6" x14ac:dyDescent="0.35">
      <c r="A92">
        <v>296886</v>
      </c>
      <c r="B92" t="s">
        <v>32</v>
      </c>
      <c r="C92" t="s">
        <v>33</v>
      </c>
      <c r="D92" t="s">
        <v>19</v>
      </c>
      <c r="E92" t="s">
        <v>459</v>
      </c>
      <c r="F92" s="23">
        <v>44651</v>
      </c>
    </row>
    <row r="93" spans="1:6" x14ac:dyDescent="0.35">
      <c r="A93">
        <v>294288</v>
      </c>
      <c r="B93" t="s">
        <v>32</v>
      </c>
      <c r="C93" t="s">
        <v>50</v>
      </c>
      <c r="D93" t="s">
        <v>19</v>
      </c>
      <c r="E93" t="s">
        <v>458</v>
      </c>
      <c r="F93" s="23">
        <v>44561</v>
      </c>
    </row>
    <row r="94" spans="1:6" x14ac:dyDescent="0.35">
      <c r="A94">
        <v>296887</v>
      </c>
      <c r="B94" t="s">
        <v>32</v>
      </c>
      <c r="C94" t="s">
        <v>35</v>
      </c>
      <c r="D94" t="s">
        <v>19</v>
      </c>
      <c r="E94" t="s">
        <v>463</v>
      </c>
      <c r="F94" s="23">
        <v>44652</v>
      </c>
    </row>
    <row r="95" spans="1:6" x14ac:dyDescent="0.35">
      <c r="A95">
        <v>294937</v>
      </c>
      <c r="B95" t="s">
        <v>32</v>
      </c>
      <c r="C95" t="s">
        <v>50</v>
      </c>
      <c r="D95" t="s">
        <v>19</v>
      </c>
      <c r="E95" t="s">
        <v>458</v>
      </c>
      <c r="F95" s="23">
        <v>44585</v>
      </c>
    </row>
    <row r="96" spans="1:6" x14ac:dyDescent="0.35">
      <c r="A96">
        <v>299025</v>
      </c>
      <c r="B96" t="s">
        <v>32</v>
      </c>
      <c r="C96" t="s">
        <v>50</v>
      </c>
      <c r="D96" t="s">
        <v>19</v>
      </c>
      <c r="E96" t="s">
        <v>458</v>
      </c>
      <c r="F96" s="23">
        <v>44763</v>
      </c>
    </row>
    <row r="97" spans="1:6" x14ac:dyDescent="0.35">
      <c r="A97">
        <v>297726</v>
      </c>
      <c r="B97" t="s">
        <v>32</v>
      </c>
      <c r="C97" t="s">
        <v>35</v>
      </c>
      <c r="D97" t="s">
        <v>19</v>
      </c>
      <c r="E97" t="s">
        <v>463</v>
      </c>
      <c r="F97" s="23">
        <v>44691</v>
      </c>
    </row>
    <row r="98" spans="1:6" x14ac:dyDescent="0.35">
      <c r="A98">
        <v>296012</v>
      </c>
      <c r="B98" t="s">
        <v>32</v>
      </c>
      <c r="C98" t="s">
        <v>207</v>
      </c>
      <c r="D98" t="s">
        <v>19</v>
      </c>
      <c r="E98" t="s">
        <v>462</v>
      </c>
      <c r="F98" s="23">
        <v>44628</v>
      </c>
    </row>
    <row r="99" spans="1:6" x14ac:dyDescent="0.35">
      <c r="A99">
        <v>297477</v>
      </c>
      <c r="B99" t="s">
        <v>32</v>
      </c>
      <c r="C99" t="s">
        <v>113</v>
      </c>
      <c r="D99" t="s">
        <v>19</v>
      </c>
      <c r="E99" t="s">
        <v>460</v>
      </c>
      <c r="F99" s="23">
        <v>44677</v>
      </c>
    </row>
    <row r="100" spans="1:6" x14ac:dyDescent="0.35">
      <c r="A100">
        <v>297430</v>
      </c>
      <c r="B100" t="s">
        <v>32</v>
      </c>
      <c r="C100" t="s">
        <v>33</v>
      </c>
      <c r="D100" t="s">
        <v>19</v>
      </c>
      <c r="E100" t="s">
        <v>459</v>
      </c>
      <c r="F100" s="23">
        <v>44675</v>
      </c>
    </row>
    <row r="101" spans="1:6" x14ac:dyDescent="0.35">
      <c r="A101">
        <v>297107</v>
      </c>
      <c r="B101" t="s">
        <v>32</v>
      </c>
      <c r="C101" t="s">
        <v>35</v>
      </c>
      <c r="D101" t="s">
        <v>19</v>
      </c>
      <c r="E101" t="s">
        <v>463</v>
      </c>
      <c r="F101" s="23">
        <v>44661</v>
      </c>
    </row>
    <row r="102" spans="1:6" x14ac:dyDescent="0.35">
      <c r="A102">
        <v>299013</v>
      </c>
      <c r="B102" t="s">
        <v>32</v>
      </c>
      <c r="C102" t="s">
        <v>35</v>
      </c>
      <c r="D102" t="s">
        <v>19</v>
      </c>
      <c r="E102" t="s">
        <v>463</v>
      </c>
      <c r="F102" s="23">
        <v>44763</v>
      </c>
    </row>
    <row r="103" spans="1:6" x14ac:dyDescent="0.35">
      <c r="A103">
        <v>295323</v>
      </c>
      <c r="B103" t="s">
        <v>32</v>
      </c>
      <c r="C103" t="s">
        <v>50</v>
      </c>
      <c r="D103" t="s">
        <v>19</v>
      </c>
      <c r="E103" t="s">
        <v>458</v>
      </c>
      <c r="F103" s="23">
        <v>44598</v>
      </c>
    </row>
    <row r="104" spans="1:6" x14ac:dyDescent="0.35">
      <c r="A104">
        <v>295185</v>
      </c>
      <c r="B104" t="s">
        <v>32</v>
      </c>
      <c r="C104" t="s">
        <v>50</v>
      </c>
      <c r="D104" t="s">
        <v>19</v>
      </c>
      <c r="E104" t="s">
        <v>458</v>
      </c>
      <c r="F104" s="23">
        <v>44593</v>
      </c>
    </row>
    <row r="105" spans="1:6" x14ac:dyDescent="0.35">
      <c r="A105">
        <v>297603</v>
      </c>
      <c r="B105" t="s">
        <v>32</v>
      </c>
      <c r="C105" t="s">
        <v>35</v>
      </c>
      <c r="D105" t="s">
        <v>19</v>
      </c>
      <c r="E105" t="s">
        <v>463</v>
      </c>
      <c r="F105" s="23">
        <v>44686</v>
      </c>
    </row>
    <row r="106" spans="1:6" x14ac:dyDescent="0.35">
      <c r="A106">
        <v>297550</v>
      </c>
      <c r="B106" t="s">
        <v>32</v>
      </c>
      <c r="C106" t="s">
        <v>35</v>
      </c>
      <c r="D106" t="s">
        <v>19</v>
      </c>
      <c r="E106" t="s">
        <v>463</v>
      </c>
      <c r="F106" s="23">
        <v>44681</v>
      </c>
    </row>
    <row r="107" spans="1:6" x14ac:dyDescent="0.35">
      <c r="A107">
        <v>294003</v>
      </c>
      <c r="B107" t="s">
        <v>32</v>
      </c>
      <c r="C107" t="s">
        <v>50</v>
      </c>
      <c r="D107" t="s">
        <v>19</v>
      </c>
      <c r="E107" t="s">
        <v>458</v>
      </c>
      <c r="F107" s="23">
        <v>44545</v>
      </c>
    </row>
    <row r="108" spans="1:6" x14ac:dyDescent="0.35">
      <c r="A108">
        <v>294007</v>
      </c>
      <c r="B108" t="s">
        <v>32</v>
      </c>
      <c r="C108" t="s">
        <v>50</v>
      </c>
      <c r="D108" t="s">
        <v>19</v>
      </c>
      <c r="E108" t="s">
        <v>458</v>
      </c>
      <c r="F108" s="23">
        <v>44545</v>
      </c>
    </row>
    <row r="109" spans="1:6" x14ac:dyDescent="0.35">
      <c r="A109">
        <v>296981</v>
      </c>
      <c r="B109" t="s">
        <v>32</v>
      </c>
      <c r="C109" t="s">
        <v>121</v>
      </c>
      <c r="D109" t="s">
        <v>19</v>
      </c>
      <c r="E109" t="s">
        <v>461</v>
      </c>
      <c r="F109" s="23">
        <v>44656</v>
      </c>
    </row>
    <row r="110" spans="1:6" x14ac:dyDescent="0.35">
      <c r="A110">
        <v>293906</v>
      </c>
      <c r="B110" t="s">
        <v>32</v>
      </c>
      <c r="C110" t="s">
        <v>50</v>
      </c>
      <c r="D110" t="s">
        <v>19</v>
      </c>
      <c r="E110" t="s">
        <v>458</v>
      </c>
      <c r="F110" s="23">
        <v>44538</v>
      </c>
    </row>
    <row r="111" spans="1:6" x14ac:dyDescent="0.35">
      <c r="A111">
        <v>294006</v>
      </c>
      <c r="B111" t="s">
        <v>32</v>
      </c>
      <c r="C111" t="s">
        <v>50</v>
      </c>
      <c r="D111" t="s">
        <v>19</v>
      </c>
      <c r="E111" t="s">
        <v>458</v>
      </c>
      <c r="F111" s="23">
        <v>44545</v>
      </c>
    </row>
    <row r="112" spans="1:6" x14ac:dyDescent="0.35">
      <c r="A112">
        <v>293927</v>
      </c>
      <c r="B112" t="s">
        <v>32</v>
      </c>
      <c r="C112" t="s">
        <v>50</v>
      </c>
      <c r="D112" t="s">
        <v>19</v>
      </c>
      <c r="E112" t="s">
        <v>458</v>
      </c>
      <c r="F112" s="23">
        <v>44540</v>
      </c>
    </row>
    <row r="113" spans="1:6" x14ac:dyDescent="0.35">
      <c r="A113">
        <v>295239</v>
      </c>
      <c r="B113" t="s">
        <v>32</v>
      </c>
      <c r="C113" t="s">
        <v>50</v>
      </c>
      <c r="D113" t="s">
        <v>19</v>
      </c>
      <c r="E113" t="s">
        <v>458</v>
      </c>
      <c r="F113" s="23">
        <v>44595</v>
      </c>
    </row>
    <row r="114" spans="1:6" x14ac:dyDescent="0.35">
      <c r="A114">
        <v>297302</v>
      </c>
      <c r="B114" t="s">
        <v>32</v>
      </c>
      <c r="C114" t="s">
        <v>207</v>
      </c>
      <c r="D114" t="s">
        <v>19</v>
      </c>
      <c r="E114" t="s">
        <v>462</v>
      </c>
      <c r="F114" s="23">
        <v>44670</v>
      </c>
    </row>
    <row r="115" spans="1:6" x14ac:dyDescent="0.35">
      <c r="A115">
        <v>296222</v>
      </c>
      <c r="B115" t="s">
        <v>32</v>
      </c>
      <c r="C115" t="s">
        <v>121</v>
      </c>
      <c r="D115" t="s">
        <v>19</v>
      </c>
      <c r="E115" t="s">
        <v>461</v>
      </c>
      <c r="F115" s="23">
        <v>44636</v>
      </c>
    </row>
    <row r="116" spans="1:6" x14ac:dyDescent="0.35">
      <c r="A116">
        <v>295683</v>
      </c>
      <c r="B116" t="s">
        <v>32</v>
      </c>
      <c r="C116" t="s">
        <v>50</v>
      </c>
      <c r="D116" t="s">
        <v>19</v>
      </c>
      <c r="E116" t="s">
        <v>458</v>
      </c>
      <c r="F116" s="23">
        <v>44614</v>
      </c>
    </row>
    <row r="117" spans="1:6" x14ac:dyDescent="0.35">
      <c r="A117">
        <v>294342</v>
      </c>
      <c r="B117" t="s">
        <v>32</v>
      </c>
      <c r="C117" t="s">
        <v>50</v>
      </c>
      <c r="D117" t="s">
        <v>19</v>
      </c>
      <c r="E117" t="s">
        <v>458</v>
      </c>
      <c r="F117" s="23">
        <v>44569</v>
      </c>
    </row>
    <row r="118" spans="1:6" x14ac:dyDescent="0.35">
      <c r="A118">
        <v>296711</v>
      </c>
      <c r="B118" t="s">
        <v>32</v>
      </c>
      <c r="C118" t="s">
        <v>50</v>
      </c>
      <c r="D118" t="s">
        <v>19</v>
      </c>
      <c r="E118" t="s">
        <v>458</v>
      </c>
      <c r="F118" s="23">
        <v>44646</v>
      </c>
    </row>
    <row r="119" spans="1:6" x14ac:dyDescent="0.35">
      <c r="A119">
        <v>295929</v>
      </c>
      <c r="B119" t="s">
        <v>32</v>
      </c>
      <c r="C119" t="s">
        <v>33</v>
      </c>
      <c r="D119" t="s">
        <v>19</v>
      </c>
      <c r="E119" t="s">
        <v>459</v>
      </c>
      <c r="F119" s="23">
        <v>44625</v>
      </c>
    </row>
    <row r="120" spans="1:6" x14ac:dyDescent="0.35">
      <c r="A120">
        <v>296780</v>
      </c>
      <c r="B120" t="s">
        <v>32</v>
      </c>
      <c r="C120" t="s">
        <v>121</v>
      </c>
      <c r="D120" t="s">
        <v>19</v>
      </c>
      <c r="E120" t="s">
        <v>461</v>
      </c>
      <c r="F120" s="23">
        <v>44649</v>
      </c>
    </row>
    <row r="121" spans="1:6" x14ac:dyDescent="0.35">
      <c r="A121">
        <v>294792</v>
      </c>
      <c r="B121" t="s">
        <v>32</v>
      </c>
      <c r="C121" t="s">
        <v>50</v>
      </c>
      <c r="D121" t="s">
        <v>19</v>
      </c>
      <c r="E121" t="s">
        <v>458</v>
      </c>
      <c r="F121" s="23">
        <v>44583</v>
      </c>
    </row>
    <row r="122" spans="1:6" x14ac:dyDescent="0.35">
      <c r="A122">
        <v>297906</v>
      </c>
      <c r="B122" t="s">
        <v>32</v>
      </c>
      <c r="C122" t="s">
        <v>35</v>
      </c>
      <c r="D122" t="s">
        <v>19</v>
      </c>
      <c r="E122" t="s">
        <v>463</v>
      </c>
      <c r="F122" s="23">
        <v>44699</v>
      </c>
    </row>
    <row r="123" spans="1:6" x14ac:dyDescent="0.35">
      <c r="A123">
        <v>297666</v>
      </c>
      <c r="B123" t="s">
        <v>32</v>
      </c>
      <c r="C123" t="s">
        <v>113</v>
      </c>
      <c r="D123" t="s">
        <v>19</v>
      </c>
      <c r="E123" t="s">
        <v>460</v>
      </c>
      <c r="F123" s="23">
        <v>44689</v>
      </c>
    </row>
    <row r="124" spans="1:6" x14ac:dyDescent="0.35">
      <c r="A124">
        <v>295535</v>
      </c>
      <c r="B124" t="s">
        <v>32</v>
      </c>
      <c r="C124" t="s">
        <v>50</v>
      </c>
      <c r="D124" t="s">
        <v>19</v>
      </c>
      <c r="E124" t="s">
        <v>458</v>
      </c>
      <c r="F124" s="23">
        <v>44608</v>
      </c>
    </row>
    <row r="125" spans="1:6" x14ac:dyDescent="0.35">
      <c r="A125">
        <v>297667</v>
      </c>
      <c r="B125" t="s">
        <v>32</v>
      </c>
      <c r="C125" t="s">
        <v>113</v>
      </c>
      <c r="D125" t="s">
        <v>19</v>
      </c>
      <c r="E125" t="s">
        <v>460</v>
      </c>
      <c r="F125" s="23">
        <v>44689</v>
      </c>
    </row>
    <row r="126" spans="1:6" x14ac:dyDescent="0.35">
      <c r="A126">
        <v>296126</v>
      </c>
      <c r="B126" t="s">
        <v>32</v>
      </c>
      <c r="C126" t="s">
        <v>50</v>
      </c>
      <c r="D126" t="s">
        <v>19</v>
      </c>
      <c r="E126" t="s">
        <v>458</v>
      </c>
      <c r="F126" s="23">
        <v>44631</v>
      </c>
    </row>
    <row r="127" spans="1:6" x14ac:dyDescent="0.35">
      <c r="A127">
        <v>297192</v>
      </c>
      <c r="B127" t="s">
        <v>32</v>
      </c>
      <c r="C127" t="s">
        <v>50</v>
      </c>
      <c r="D127" t="s">
        <v>19</v>
      </c>
      <c r="E127" t="s">
        <v>458</v>
      </c>
      <c r="F127" s="23">
        <v>44664</v>
      </c>
    </row>
    <row r="128" spans="1:6" x14ac:dyDescent="0.35">
      <c r="A128">
        <v>297507</v>
      </c>
      <c r="B128" t="s">
        <v>32</v>
      </c>
      <c r="C128" t="s">
        <v>121</v>
      </c>
      <c r="D128" t="s">
        <v>19</v>
      </c>
      <c r="E128" t="s">
        <v>461</v>
      </c>
      <c r="F128" s="23">
        <v>44679</v>
      </c>
    </row>
    <row r="129" spans="1:6" x14ac:dyDescent="0.35">
      <c r="A129">
        <v>295473</v>
      </c>
      <c r="B129" t="s">
        <v>32</v>
      </c>
      <c r="C129" t="s">
        <v>50</v>
      </c>
      <c r="D129" t="s">
        <v>19</v>
      </c>
      <c r="E129" t="s">
        <v>458</v>
      </c>
      <c r="F129" s="23">
        <v>44604</v>
      </c>
    </row>
    <row r="130" spans="1:6" x14ac:dyDescent="0.35">
      <c r="A130">
        <v>297193</v>
      </c>
      <c r="B130" t="s">
        <v>32</v>
      </c>
      <c r="C130" t="s">
        <v>113</v>
      </c>
      <c r="D130" t="s">
        <v>19</v>
      </c>
      <c r="E130" t="s">
        <v>460</v>
      </c>
      <c r="F130" s="23">
        <v>44664</v>
      </c>
    </row>
    <row r="131" spans="1:6" x14ac:dyDescent="0.35">
      <c r="A131">
        <v>297492</v>
      </c>
      <c r="B131" t="s">
        <v>32</v>
      </c>
      <c r="C131" t="s">
        <v>50</v>
      </c>
      <c r="D131" t="s">
        <v>19</v>
      </c>
      <c r="E131" t="s">
        <v>458</v>
      </c>
      <c r="F131" s="23">
        <v>44678</v>
      </c>
    </row>
    <row r="132" spans="1:6" x14ac:dyDescent="0.35">
      <c r="A132">
        <v>297191</v>
      </c>
      <c r="B132" t="s">
        <v>32</v>
      </c>
      <c r="C132" t="s">
        <v>121</v>
      </c>
      <c r="D132" t="s">
        <v>19</v>
      </c>
      <c r="E132" t="s">
        <v>461</v>
      </c>
      <c r="F132" s="23">
        <v>44664</v>
      </c>
    </row>
    <row r="133" spans="1:6" x14ac:dyDescent="0.35">
      <c r="A133">
        <v>297561</v>
      </c>
      <c r="B133" t="s">
        <v>32</v>
      </c>
      <c r="C133" t="s">
        <v>35</v>
      </c>
      <c r="D133" t="s">
        <v>19</v>
      </c>
      <c r="E133" t="s">
        <v>463</v>
      </c>
      <c r="F133" s="23">
        <v>44682</v>
      </c>
    </row>
    <row r="134" spans="1:6" x14ac:dyDescent="0.35">
      <c r="A134">
        <v>294174</v>
      </c>
      <c r="B134" t="s">
        <v>32</v>
      </c>
      <c r="C134" t="s">
        <v>50</v>
      </c>
      <c r="D134" t="s">
        <v>19</v>
      </c>
      <c r="E134" t="s">
        <v>458</v>
      </c>
      <c r="F134" s="23">
        <v>44554</v>
      </c>
    </row>
    <row r="135" spans="1:6" x14ac:dyDescent="0.35">
      <c r="A135">
        <v>296575</v>
      </c>
      <c r="B135" t="s">
        <v>32</v>
      </c>
      <c r="C135" t="s">
        <v>207</v>
      </c>
      <c r="D135" t="s">
        <v>19</v>
      </c>
      <c r="E135" t="s">
        <v>462</v>
      </c>
      <c r="F135" s="23">
        <v>44642</v>
      </c>
    </row>
    <row r="136" spans="1:6" x14ac:dyDescent="0.35">
      <c r="A136">
        <v>299005</v>
      </c>
      <c r="B136" t="s">
        <v>32</v>
      </c>
      <c r="C136" t="s">
        <v>33</v>
      </c>
      <c r="D136" t="s">
        <v>19</v>
      </c>
      <c r="E136" t="s">
        <v>459</v>
      </c>
      <c r="F136" s="23">
        <v>44762</v>
      </c>
    </row>
    <row r="137" spans="1:6" x14ac:dyDescent="0.35">
      <c r="A137">
        <v>297920</v>
      </c>
      <c r="B137" t="s">
        <v>32</v>
      </c>
      <c r="C137" t="s">
        <v>121</v>
      </c>
      <c r="D137" t="s">
        <v>19</v>
      </c>
      <c r="E137" t="s">
        <v>461</v>
      </c>
      <c r="F137" s="23">
        <v>44700</v>
      </c>
    </row>
    <row r="138" spans="1:6" x14ac:dyDescent="0.35">
      <c r="A138">
        <v>296053</v>
      </c>
      <c r="B138" t="s">
        <v>32</v>
      </c>
      <c r="C138" t="s">
        <v>50</v>
      </c>
      <c r="D138" t="s">
        <v>19</v>
      </c>
      <c r="E138" t="s">
        <v>458</v>
      </c>
      <c r="F138" s="23">
        <v>44629</v>
      </c>
    </row>
    <row r="139" spans="1:6" x14ac:dyDescent="0.35">
      <c r="A139">
        <v>295405</v>
      </c>
      <c r="B139" t="s">
        <v>32</v>
      </c>
      <c r="C139" t="s">
        <v>121</v>
      </c>
      <c r="D139" t="s">
        <v>19</v>
      </c>
      <c r="E139" t="s">
        <v>461</v>
      </c>
      <c r="F139" s="23">
        <v>44601</v>
      </c>
    </row>
    <row r="140" spans="1:6" x14ac:dyDescent="0.35">
      <c r="A140">
        <v>294345</v>
      </c>
      <c r="B140" t="s">
        <v>32</v>
      </c>
      <c r="C140" t="s">
        <v>50</v>
      </c>
      <c r="D140" t="s">
        <v>19</v>
      </c>
      <c r="E140" t="s">
        <v>458</v>
      </c>
      <c r="F140" s="23">
        <v>44570</v>
      </c>
    </row>
    <row r="141" spans="1:6" x14ac:dyDescent="0.35">
      <c r="A141">
        <v>295653</v>
      </c>
      <c r="B141" t="s">
        <v>32</v>
      </c>
      <c r="C141" t="s">
        <v>50</v>
      </c>
      <c r="D141" t="s">
        <v>19</v>
      </c>
      <c r="E141" t="s">
        <v>458</v>
      </c>
      <c r="F141" s="23">
        <v>44614</v>
      </c>
    </row>
    <row r="142" spans="1:6" x14ac:dyDescent="0.35">
      <c r="A142">
        <v>293365</v>
      </c>
      <c r="B142" t="s">
        <v>32</v>
      </c>
      <c r="C142" t="s">
        <v>50</v>
      </c>
      <c r="D142" t="s">
        <v>19</v>
      </c>
      <c r="E142" t="s">
        <v>458</v>
      </c>
      <c r="F142" s="23">
        <v>44523</v>
      </c>
    </row>
    <row r="143" spans="1:6" x14ac:dyDescent="0.35">
      <c r="A143">
        <v>299030</v>
      </c>
      <c r="B143" t="s">
        <v>566</v>
      </c>
      <c r="C143" t="s">
        <v>57</v>
      </c>
      <c r="D143" t="s">
        <v>9</v>
      </c>
      <c r="E143" t="s">
        <v>457</v>
      </c>
      <c r="F143" s="23">
        <v>44764</v>
      </c>
    </row>
    <row r="144" spans="1:6" x14ac:dyDescent="0.35">
      <c r="A144">
        <v>299029</v>
      </c>
      <c r="B144" t="s">
        <v>566</v>
      </c>
      <c r="C144" t="s">
        <v>100</v>
      </c>
      <c r="D144" t="s">
        <v>9</v>
      </c>
      <c r="E144" t="s">
        <v>465</v>
      </c>
      <c r="F144" s="23">
        <v>44764</v>
      </c>
    </row>
    <row r="145" spans="1:6" x14ac:dyDescent="0.35">
      <c r="A145">
        <v>297926</v>
      </c>
      <c r="B145" t="s">
        <v>566</v>
      </c>
      <c r="C145" t="s">
        <v>100</v>
      </c>
      <c r="D145" t="s">
        <v>9</v>
      </c>
      <c r="E145" t="s">
        <v>456</v>
      </c>
      <c r="F145" s="23">
        <v>44701</v>
      </c>
    </row>
    <row r="146" spans="1:6" x14ac:dyDescent="0.35">
      <c r="A146">
        <v>297879</v>
      </c>
      <c r="B146" t="s">
        <v>566</v>
      </c>
      <c r="C146" t="s">
        <v>100</v>
      </c>
      <c r="D146" t="s">
        <v>9</v>
      </c>
      <c r="E146" t="s">
        <v>466</v>
      </c>
      <c r="F146" s="23">
        <v>44698</v>
      </c>
    </row>
    <row r="147" spans="1:6" x14ac:dyDescent="0.35">
      <c r="A147">
        <v>297880</v>
      </c>
      <c r="B147" t="s">
        <v>567</v>
      </c>
      <c r="C147" t="s">
        <v>83</v>
      </c>
      <c r="D147" t="s">
        <v>9</v>
      </c>
      <c r="E147" t="s">
        <v>455</v>
      </c>
      <c r="F147" s="23">
        <v>44698</v>
      </c>
    </row>
    <row r="148" spans="1:6" x14ac:dyDescent="0.35">
      <c r="A148">
        <v>299004</v>
      </c>
      <c r="B148" t="s">
        <v>567</v>
      </c>
      <c r="C148" t="s">
        <v>83</v>
      </c>
      <c r="D148" t="s">
        <v>9</v>
      </c>
      <c r="E148" t="s">
        <v>455</v>
      </c>
      <c r="F148" s="23">
        <v>44762</v>
      </c>
    </row>
    <row r="149" spans="1:6" x14ac:dyDescent="0.35">
      <c r="A149">
        <v>293338</v>
      </c>
      <c r="B149" t="s">
        <v>17</v>
      </c>
      <c r="C149" t="s">
        <v>53</v>
      </c>
      <c r="D149" t="s">
        <v>16</v>
      </c>
      <c r="E149" t="s">
        <v>467</v>
      </c>
      <c r="F149" s="23">
        <v>44523</v>
      </c>
    </row>
    <row r="150" spans="1:6" x14ac:dyDescent="0.35">
      <c r="A150">
        <v>299015</v>
      </c>
      <c r="B150" t="s">
        <v>17</v>
      </c>
      <c r="C150" t="s">
        <v>103</v>
      </c>
      <c r="D150" t="s">
        <v>16</v>
      </c>
      <c r="E150" t="s">
        <v>468</v>
      </c>
      <c r="F150" s="23">
        <v>44763</v>
      </c>
    </row>
    <row r="151" spans="1:6" x14ac:dyDescent="0.35">
      <c r="A151">
        <v>296964</v>
      </c>
      <c r="B151" t="s">
        <v>18</v>
      </c>
      <c r="C151" t="s">
        <v>96</v>
      </c>
      <c r="D151" t="s">
        <v>16</v>
      </c>
      <c r="E151" t="s">
        <v>469</v>
      </c>
      <c r="F151" s="23">
        <v>44655</v>
      </c>
    </row>
    <row r="152" spans="1:6" x14ac:dyDescent="0.35">
      <c r="A152">
        <v>294396</v>
      </c>
      <c r="B152" t="s">
        <v>17</v>
      </c>
      <c r="C152" t="s">
        <v>53</v>
      </c>
      <c r="D152" t="s">
        <v>16</v>
      </c>
      <c r="E152" t="s">
        <v>467</v>
      </c>
      <c r="F152" s="23">
        <v>44576</v>
      </c>
    </row>
    <row r="153" spans="1:6" x14ac:dyDescent="0.35">
      <c r="A153">
        <v>296380</v>
      </c>
      <c r="B153" t="s">
        <v>17</v>
      </c>
      <c r="C153" t="s">
        <v>103</v>
      </c>
      <c r="D153" t="s">
        <v>16</v>
      </c>
      <c r="E153" t="s">
        <v>468</v>
      </c>
      <c r="F153" s="23">
        <v>44640</v>
      </c>
    </row>
    <row r="154" spans="1:6" x14ac:dyDescent="0.35">
      <c r="A154">
        <v>295831</v>
      </c>
      <c r="B154" t="s">
        <v>17</v>
      </c>
      <c r="C154" t="s">
        <v>53</v>
      </c>
      <c r="D154" t="s">
        <v>16</v>
      </c>
      <c r="E154" t="s">
        <v>467</v>
      </c>
      <c r="F154" s="23">
        <v>44621</v>
      </c>
    </row>
    <row r="155" spans="1:6" x14ac:dyDescent="0.35">
      <c r="A155">
        <v>296675</v>
      </c>
      <c r="B155" t="s">
        <v>17</v>
      </c>
      <c r="C155" t="s">
        <v>53</v>
      </c>
      <c r="D155" t="s">
        <v>16</v>
      </c>
      <c r="E155" t="s">
        <v>467</v>
      </c>
      <c r="F155" s="23">
        <v>44645</v>
      </c>
    </row>
    <row r="156" spans="1:6" x14ac:dyDescent="0.35">
      <c r="A156">
        <v>295681</v>
      </c>
      <c r="B156" t="s">
        <v>17</v>
      </c>
      <c r="C156" t="s">
        <v>103</v>
      </c>
      <c r="D156" t="s">
        <v>16</v>
      </c>
      <c r="E156" t="s">
        <v>468</v>
      </c>
      <c r="F156" s="23">
        <v>44614</v>
      </c>
    </row>
    <row r="157" spans="1:6" x14ac:dyDescent="0.35">
      <c r="A157">
        <v>297599</v>
      </c>
      <c r="B157" t="s">
        <v>17</v>
      </c>
      <c r="C157" t="s">
        <v>103</v>
      </c>
      <c r="D157" t="s">
        <v>16</v>
      </c>
      <c r="E157" t="s">
        <v>468</v>
      </c>
      <c r="F157" s="23">
        <v>44685</v>
      </c>
    </row>
    <row r="158" spans="1:6" x14ac:dyDescent="0.35">
      <c r="A158">
        <v>293138</v>
      </c>
      <c r="B158" t="s">
        <v>17</v>
      </c>
      <c r="C158" t="s">
        <v>53</v>
      </c>
      <c r="D158" t="s">
        <v>16</v>
      </c>
      <c r="E158" t="s">
        <v>467</v>
      </c>
      <c r="F158" s="23">
        <v>44515</v>
      </c>
    </row>
    <row r="159" spans="1:6" x14ac:dyDescent="0.35">
      <c r="A159">
        <v>293628</v>
      </c>
      <c r="B159" t="s">
        <v>17</v>
      </c>
      <c r="C159" t="s">
        <v>53</v>
      </c>
      <c r="D159" t="s">
        <v>16</v>
      </c>
      <c r="E159" t="s">
        <v>467</v>
      </c>
      <c r="F159" s="23">
        <v>44531</v>
      </c>
    </row>
    <row r="160" spans="1:6" x14ac:dyDescent="0.35">
      <c r="A160">
        <v>295774</v>
      </c>
      <c r="B160" t="s">
        <v>17</v>
      </c>
      <c r="C160" t="s">
        <v>103</v>
      </c>
      <c r="D160" t="s">
        <v>16</v>
      </c>
      <c r="E160" t="s">
        <v>468</v>
      </c>
      <c r="F160" s="23">
        <v>44618</v>
      </c>
    </row>
    <row r="161" spans="1:6" x14ac:dyDescent="0.35">
      <c r="A161">
        <v>296154</v>
      </c>
      <c r="B161" t="s">
        <v>41</v>
      </c>
      <c r="C161" t="s">
        <v>42</v>
      </c>
      <c r="D161" t="s">
        <v>16</v>
      </c>
      <c r="E161" t="s">
        <v>470</v>
      </c>
      <c r="F161" s="23">
        <v>44633</v>
      </c>
    </row>
    <row r="162" spans="1:6" x14ac:dyDescent="0.35">
      <c r="A162">
        <v>295619</v>
      </c>
      <c r="B162" t="s">
        <v>17</v>
      </c>
      <c r="C162" t="s">
        <v>53</v>
      </c>
      <c r="D162" t="s">
        <v>16</v>
      </c>
      <c r="E162" t="s">
        <v>467</v>
      </c>
      <c r="F162" s="23">
        <v>44612</v>
      </c>
    </row>
    <row r="163" spans="1:6" x14ac:dyDescent="0.35">
      <c r="A163">
        <v>295025</v>
      </c>
      <c r="B163" t="s">
        <v>17</v>
      </c>
      <c r="C163" t="s">
        <v>53</v>
      </c>
      <c r="D163" t="s">
        <v>16</v>
      </c>
      <c r="E163" t="s">
        <v>467</v>
      </c>
      <c r="F163" s="23">
        <v>44587</v>
      </c>
    </row>
    <row r="164" spans="1:6" x14ac:dyDescent="0.35">
      <c r="A164">
        <v>294314</v>
      </c>
      <c r="B164" t="s">
        <v>17</v>
      </c>
      <c r="C164" t="s">
        <v>53</v>
      </c>
      <c r="D164" t="s">
        <v>16</v>
      </c>
      <c r="E164" t="s">
        <v>467</v>
      </c>
      <c r="F164" s="23">
        <v>44567</v>
      </c>
    </row>
    <row r="165" spans="1:6" x14ac:dyDescent="0.35">
      <c r="A165">
        <v>296834</v>
      </c>
      <c r="B165" t="s">
        <v>17</v>
      </c>
      <c r="C165" t="s">
        <v>103</v>
      </c>
      <c r="D165" t="s">
        <v>16</v>
      </c>
      <c r="E165" t="s">
        <v>468</v>
      </c>
      <c r="F165" s="23">
        <v>44650</v>
      </c>
    </row>
    <row r="166" spans="1:6" x14ac:dyDescent="0.35">
      <c r="A166">
        <v>296290</v>
      </c>
      <c r="B166" t="s">
        <v>18</v>
      </c>
      <c r="C166" t="s">
        <v>96</v>
      </c>
      <c r="D166" t="s">
        <v>16</v>
      </c>
      <c r="E166" t="s">
        <v>471</v>
      </c>
      <c r="F166" s="23">
        <v>44639</v>
      </c>
    </row>
    <row r="167" spans="1:6" x14ac:dyDescent="0.35">
      <c r="A167">
        <v>293211</v>
      </c>
      <c r="B167" t="s">
        <v>17</v>
      </c>
      <c r="C167" t="s">
        <v>53</v>
      </c>
      <c r="D167" t="s">
        <v>16</v>
      </c>
      <c r="E167" t="s">
        <v>467</v>
      </c>
      <c r="F167" s="23">
        <v>44518</v>
      </c>
    </row>
    <row r="168" spans="1:6" x14ac:dyDescent="0.35">
      <c r="A168">
        <v>293021</v>
      </c>
      <c r="B168" t="s">
        <v>17</v>
      </c>
      <c r="C168" t="s">
        <v>53</v>
      </c>
      <c r="D168" t="s">
        <v>16</v>
      </c>
      <c r="E168" t="s">
        <v>467</v>
      </c>
      <c r="F168" s="23">
        <v>44510</v>
      </c>
    </row>
    <row r="169" spans="1:6" x14ac:dyDescent="0.35">
      <c r="A169">
        <v>294466</v>
      </c>
      <c r="B169" t="s">
        <v>17</v>
      </c>
      <c r="C169" t="s">
        <v>53</v>
      </c>
      <c r="D169" t="s">
        <v>16</v>
      </c>
      <c r="E169" t="s">
        <v>467</v>
      </c>
      <c r="F169" s="23">
        <v>44581</v>
      </c>
    </row>
    <row r="170" spans="1:6" x14ac:dyDescent="0.35">
      <c r="A170">
        <v>296760</v>
      </c>
      <c r="B170" t="s">
        <v>18</v>
      </c>
      <c r="C170" t="s">
        <v>96</v>
      </c>
      <c r="D170" t="s">
        <v>16</v>
      </c>
      <c r="E170" t="s">
        <v>471</v>
      </c>
      <c r="F170" s="23">
        <v>44649</v>
      </c>
    </row>
    <row r="171" spans="1:6" x14ac:dyDescent="0.35">
      <c r="A171">
        <v>297307</v>
      </c>
      <c r="B171" t="s">
        <v>17</v>
      </c>
      <c r="C171" t="s">
        <v>103</v>
      </c>
      <c r="D171" t="s">
        <v>16</v>
      </c>
      <c r="E171" t="s">
        <v>468</v>
      </c>
      <c r="F171" s="23">
        <v>44670</v>
      </c>
    </row>
    <row r="172" spans="1:6" x14ac:dyDescent="0.35">
      <c r="A172">
        <v>297267</v>
      </c>
      <c r="B172" t="s">
        <v>17</v>
      </c>
      <c r="C172" t="s">
        <v>139</v>
      </c>
      <c r="D172" t="s">
        <v>16</v>
      </c>
      <c r="E172" t="s">
        <v>472</v>
      </c>
      <c r="F172" s="23">
        <v>44667</v>
      </c>
    </row>
    <row r="173" spans="1:6" x14ac:dyDescent="0.35">
      <c r="A173">
        <v>294316</v>
      </c>
      <c r="B173" t="s">
        <v>17</v>
      </c>
      <c r="C173" t="s">
        <v>53</v>
      </c>
      <c r="D173" t="s">
        <v>16</v>
      </c>
      <c r="E173" t="s">
        <v>467</v>
      </c>
      <c r="F173" s="23">
        <v>44567</v>
      </c>
    </row>
    <row r="174" spans="1:6" x14ac:dyDescent="0.35">
      <c r="A174">
        <v>293947</v>
      </c>
      <c r="B174" t="s">
        <v>17</v>
      </c>
      <c r="C174" t="s">
        <v>53</v>
      </c>
      <c r="D174" t="s">
        <v>16</v>
      </c>
      <c r="E174" t="s">
        <v>467</v>
      </c>
      <c r="F174" s="23">
        <v>44543</v>
      </c>
    </row>
    <row r="175" spans="1:6" x14ac:dyDescent="0.35">
      <c r="A175">
        <v>294172</v>
      </c>
      <c r="B175" t="s">
        <v>41</v>
      </c>
      <c r="C175" t="s">
        <v>42</v>
      </c>
      <c r="D175" t="s">
        <v>16</v>
      </c>
      <c r="E175" t="s">
        <v>470</v>
      </c>
      <c r="F175" s="23">
        <v>44553</v>
      </c>
    </row>
    <row r="176" spans="1:6" x14ac:dyDescent="0.35">
      <c r="A176">
        <v>293969</v>
      </c>
      <c r="B176" t="s">
        <v>17</v>
      </c>
      <c r="C176" t="s">
        <v>53</v>
      </c>
      <c r="D176" t="s">
        <v>16</v>
      </c>
      <c r="E176" t="s">
        <v>467</v>
      </c>
      <c r="F176" s="23">
        <v>44544</v>
      </c>
    </row>
    <row r="177" spans="1:6" x14ac:dyDescent="0.35">
      <c r="A177">
        <v>293824</v>
      </c>
      <c r="B177" t="s">
        <v>17</v>
      </c>
      <c r="C177" t="s">
        <v>53</v>
      </c>
      <c r="D177" t="s">
        <v>16</v>
      </c>
      <c r="E177" t="s">
        <v>467</v>
      </c>
      <c r="F177" s="23">
        <v>44533</v>
      </c>
    </row>
    <row r="178" spans="1:6" x14ac:dyDescent="0.35">
      <c r="A178">
        <v>294334</v>
      </c>
      <c r="B178" t="s">
        <v>17</v>
      </c>
      <c r="C178" t="s">
        <v>53</v>
      </c>
      <c r="D178" t="s">
        <v>16</v>
      </c>
      <c r="E178" t="s">
        <v>467</v>
      </c>
      <c r="F178" s="23">
        <v>44568</v>
      </c>
    </row>
    <row r="179" spans="1:6" x14ac:dyDescent="0.35">
      <c r="A179">
        <v>296057</v>
      </c>
      <c r="B179" t="s">
        <v>17</v>
      </c>
      <c r="C179" t="s">
        <v>103</v>
      </c>
      <c r="D179" t="s">
        <v>16</v>
      </c>
      <c r="E179" t="s">
        <v>468</v>
      </c>
      <c r="F179" s="23">
        <v>44629</v>
      </c>
    </row>
    <row r="180" spans="1:6" x14ac:dyDescent="0.35">
      <c r="A180">
        <v>297755</v>
      </c>
      <c r="B180" t="s">
        <v>18</v>
      </c>
      <c r="C180" t="s">
        <v>126</v>
      </c>
      <c r="D180" t="s">
        <v>16</v>
      </c>
      <c r="E180" t="s">
        <v>473</v>
      </c>
      <c r="F180" s="23">
        <v>44692</v>
      </c>
    </row>
    <row r="181" spans="1:6" x14ac:dyDescent="0.35">
      <c r="A181">
        <v>295592</v>
      </c>
      <c r="B181" t="s">
        <v>41</v>
      </c>
      <c r="C181" t="s">
        <v>42</v>
      </c>
      <c r="D181" t="s">
        <v>16</v>
      </c>
      <c r="E181" t="s">
        <v>470</v>
      </c>
      <c r="F181" s="23">
        <v>44610</v>
      </c>
    </row>
    <row r="182" spans="1:6" x14ac:dyDescent="0.35">
      <c r="A182">
        <v>297534</v>
      </c>
      <c r="B182" t="s">
        <v>17</v>
      </c>
      <c r="C182" t="s">
        <v>103</v>
      </c>
      <c r="D182" t="s">
        <v>16</v>
      </c>
      <c r="E182" t="s">
        <v>468</v>
      </c>
      <c r="F182" s="23">
        <v>44680</v>
      </c>
    </row>
    <row r="183" spans="1:6" x14ac:dyDescent="0.35">
      <c r="A183">
        <v>295082</v>
      </c>
      <c r="B183" t="s">
        <v>17</v>
      </c>
      <c r="C183" t="s">
        <v>53</v>
      </c>
      <c r="D183" t="s">
        <v>16</v>
      </c>
      <c r="E183" t="s">
        <v>467</v>
      </c>
      <c r="F183" s="23">
        <v>44589</v>
      </c>
    </row>
    <row r="184" spans="1:6" x14ac:dyDescent="0.35">
      <c r="A184">
        <v>296081</v>
      </c>
      <c r="B184" t="s">
        <v>17</v>
      </c>
      <c r="C184" t="s">
        <v>53</v>
      </c>
      <c r="D184" t="s">
        <v>16</v>
      </c>
      <c r="E184" t="s">
        <v>467</v>
      </c>
      <c r="F184" s="23">
        <v>44630</v>
      </c>
    </row>
    <row r="185" spans="1:6" x14ac:dyDescent="0.35">
      <c r="A185">
        <v>296761</v>
      </c>
      <c r="B185" t="s">
        <v>41</v>
      </c>
      <c r="C185" t="s">
        <v>42</v>
      </c>
      <c r="D185" t="s">
        <v>16</v>
      </c>
      <c r="E185" t="s">
        <v>470</v>
      </c>
      <c r="F185" s="23">
        <v>44649</v>
      </c>
    </row>
    <row r="186" spans="1:6" x14ac:dyDescent="0.35">
      <c r="A186">
        <v>296251</v>
      </c>
      <c r="B186" t="s">
        <v>111</v>
      </c>
      <c r="C186" t="s">
        <v>103</v>
      </c>
      <c r="D186" t="s">
        <v>16</v>
      </c>
      <c r="E186" t="s">
        <v>468</v>
      </c>
      <c r="F186" s="23">
        <v>44637</v>
      </c>
    </row>
    <row r="187" spans="1:6" x14ac:dyDescent="0.35">
      <c r="A187">
        <v>294315</v>
      </c>
      <c r="B187" t="s">
        <v>41</v>
      </c>
      <c r="C187" t="s">
        <v>42</v>
      </c>
      <c r="D187" t="s">
        <v>16</v>
      </c>
      <c r="E187" t="s">
        <v>470</v>
      </c>
      <c r="F187" s="23">
        <v>44567</v>
      </c>
    </row>
    <row r="188" spans="1:6" x14ac:dyDescent="0.35">
      <c r="A188">
        <v>294415</v>
      </c>
      <c r="B188" t="s">
        <v>17</v>
      </c>
      <c r="C188" t="s">
        <v>53</v>
      </c>
      <c r="D188" t="s">
        <v>16</v>
      </c>
      <c r="E188" t="s">
        <v>467</v>
      </c>
      <c r="F188" s="23">
        <v>44579</v>
      </c>
    </row>
    <row r="189" spans="1:6" x14ac:dyDescent="0.35">
      <c r="A189">
        <v>294364</v>
      </c>
      <c r="B189" t="s">
        <v>17</v>
      </c>
      <c r="C189" t="s">
        <v>53</v>
      </c>
      <c r="D189" t="s">
        <v>16</v>
      </c>
      <c r="E189" t="s">
        <v>467</v>
      </c>
      <c r="F189" s="23">
        <v>44573</v>
      </c>
    </row>
    <row r="190" spans="1:6" x14ac:dyDescent="0.35">
      <c r="A190">
        <v>294125</v>
      </c>
      <c r="B190" t="s">
        <v>17</v>
      </c>
      <c r="C190" t="s">
        <v>53</v>
      </c>
      <c r="D190" t="s">
        <v>16</v>
      </c>
      <c r="E190" t="s">
        <v>467</v>
      </c>
      <c r="F190" s="23">
        <v>44551</v>
      </c>
    </row>
    <row r="191" spans="1:6" x14ac:dyDescent="0.35">
      <c r="A191">
        <v>297990</v>
      </c>
      <c r="B191" t="s">
        <v>18</v>
      </c>
      <c r="C191" t="s">
        <v>126</v>
      </c>
      <c r="D191" t="s">
        <v>16</v>
      </c>
      <c r="E191" t="s">
        <v>473</v>
      </c>
      <c r="F191" s="23">
        <v>44704</v>
      </c>
    </row>
    <row r="192" spans="1:6" x14ac:dyDescent="0.35">
      <c r="A192">
        <v>297750</v>
      </c>
      <c r="B192" t="s">
        <v>17</v>
      </c>
      <c r="C192" t="s">
        <v>139</v>
      </c>
      <c r="D192" t="s">
        <v>16</v>
      </c>
      <c r="E192" t="s">
        <v>472</v>
      </c>
      <c r="F192" s="23">
        <v>44692</v>
      </c>
    </row>
    <row r="193" spans="1:6" x14ac:dyDescent="0.35">
      <c r="A193">
        <v>295591</v>
      </c>
      <c r="B193" t="s">
        <v>41</v>
      </c>
      <c r="C193" t="s">
        <v>42</v>
      </c>
      <c r="D193" t="s">
        <v>16</v>
      </c>
      <c r="E193" t="s">
        <v>470</v>
      </c>
      <c r="F193" s="23">
        <v>44610</v>
      </c>
    </row>
    <row r="194" spans="1:6" x14ac:dyDescent="0.35">
      <c r="A194">
        <v>294574</v>
      </c>
      <c r="B194" t="s">
        <v>17</v>
      </c>
      <c r="C194" t="s">
        <v>53</v>
      </c>
      <c r="D194" t="s">
        <v>16</v>
      </c>
      <c r="E194" t="s">
        <v>467</v>
      </c>
      <c r="F194" s="23">
        <v>44582</v>
      </c>
    </row>
    <row r="195" spans="1:6" x14ac:dyDescent="0.35">
      <c r="A195">
        <v>297046</v>
      </c>
      <c r="B195" t="s">
        <v>18</v>
      </c>
      <c r="C195" t="s">
        <v>96</v>
      </c>
      <c r="D195" t="s">
        <v>16</v>
      </c>
      <c r="E195" t="s">
        <v>471</v>
      </c>
      <c r="F195" s="23">
        <v>44658</v>
      </c>
    </row>
    <row r="196" spans="1:6" x14ac:dyDescent="0.35">
      <c r="A196">
        <v>293508</v>
      </c>
      <c r="B196" t="s">
        <v>17</v>
      </c>
      <c r="C196" t="s">
        <v>53</v>
      </c>
      <c r="D196" t="s">
        <v>16</v>
      </c>
      <c r="E196" t="s">
        <v>467</v>
      </c>
      <c r="F196" s="23">
        <v>44529</v>
      </c>
    </row>
    <row r="197" spans="1:6" x14ac:dyDescent="0.35">
      <c r="A197">
        <v>297966</v>
      </c>
      <c r="B197" t="s">
        <v>41</v>
      </c>
      <c r="C197" t="s">
        <v>42</v>
      </c>
      <c r="D197" t="s">
        <v>16</v>
      </c>
      <c r="E197" t="s">
        <v>470</v>
      </c>
      <c r="F197" s="23">
        <v>44703</v>
      </c>
    </row>
    <row r="198" spans="1:6" x14ac:dyDescent="0.35">
      <c r="A198">
        <v>296946</v>
      </c>
      <c r="B198" t="s">
        <v>111</v>
      </c>
      <c r="C198" t="s">
        <v>103</v>
      </c>
      <c r="D198" t="s">
        <v>16</v>
      </c>
      <c r="E198" t="s">
        <v>468</v>
      </c>
      <c r="F198" s="23">
        <v>44654</v>
      </c>
    </row>
    <row r="199" spans="1:6" x14ac:dyDescent="0.35">
      <c r="A199">
        <v>293105</v>
      </c>
      <c r="B199" t="s">
        <v>41</v>
      </c>
      <c r="C199" t="s">
        <v>42</v>
      </c>
      <c r="D199" t="s">
        <v>16</v>
      </c>
      <c r="E199" t="s">
        <v>470</v>
      </c>
      <c r="F199" s="23">
        <v>44512</v>
      </c>
    </row>
    <row r="200" spans="1:6" x14ac:dyDescent="0.35">
      <c r="A200">
        <v>293131</v>
      </c>
      <c r="B200" t="s">
        <v>17</v>
      </c>
      <c r="C200" t="s">
        <v>53</v>
      </c>
      <c r="D200" t="s">
        <v>16</v>
      </c>
      <c r="E200" t="s">
        <v>467</v>
      </c>
      <c r="F200" s="23">
        <v>44514</v>
      </c>
    </row>
    <row r="201" spans="1:6" x14ac:dyDescent="0.35">
      <c r="A201">
        <v>292902</v>
      </c>
      <c r="B201" t="s">
        <v>41</v>
      </c>
      <c r="C201" t="s">
        <v>42</v>
      </c>
      <c r="D201" t="s">
        <v>16</v>
      </c>
      <c r="E201" t="s">
        <v>470</v>
      </c>
      <c r="F201" s="23">
        <v>44504</v>
      </c>
    </row>
    <row r="202" spans="1:6" x14ac:dyDescent="0.35">
      <c r="A202">
        <v>294375</v>
      </c>
      <c r="B202" t="s">
        <v>17</v>
      </c>
      <c r="C202" t="s">
        <v>53</v>
      </c>
      <c r="D202" t="s">
        <v>16</v>
      </c>
      <c r="E202" t="s">
        <v>467</v>
      </c>
      <c r="F202" s="23">
        <v>44574</v>
      </c>
    </row>
    <row r="203" spans="1:6" x14ac:dyDescent="0.35">
      <c r="A203">
        <v>297639</v>
      </c>
      <c r="B203" t="s">
        <v>17</v>
      </c>
      <c r="C203" t="s">
        <v>139</v>
      </c>
      <c r="D203" t="s">
        <v>16</v>
      </c>
      <c r="E203" t="s">
        <v>472</v>
      </c>
      <c r="F203" s="23">
        <v>44687</v>
      </c>
    </row>
    <row r="204" spans="1:6" x14ac:dyDescent="0.35">
      <c r="A204">
        <v>294276</v>
      </c>
      <c r="B204" t="s">
        <v>17</v>
      </c>
      <c r="C204" t="s">
        <v>53</v>
      </c>
      <c r="D204" t="s">
        <v>16</v>
      </c>
      <c r="E204" t="s">
        <v>467</v>
      </c>
      <c r="F204" s="23">
        <v>44560</v>
      </c>
    </row>
    <row r="205" spans="1:6" x14ac:dyDescent="0.35">
      <c r="A205">
        <v>296988</v>
      </c>
      <c r="B205" t="s">
        <v>17</v>
      </c>
      <c r="C205" t="s">
        <v>139</v>
      </c>
      <c r="D205" t="s">
        <v>16</v>
      </c>
      <c r="E205" t="s">
        <v>472</v>
      </c>
      <c r="F205" s="23">
        <v>44657</v>
      </c>
    </row>
    <row r="206" spans="1:6" x14ac:dyDescent="0.35">
      <c r="A206">
        <v>295353</v>
      </c>
      <c r="B206" t="s">
        <v>17</v>
      </c>
      <c r="C206" t="s">
        <v>53</v>
      </c>
      <c r="D206" t="s">
        <v>16</v>
      </c>
      <c r="E206" t="s">
        <v>467</v>
      </c>
      <c r="F206" s="23">
        <v>44599</v>
      </c>
    </row>
    <row r="207" spans="1:6" x14ac:dyDescent="0.35">
      <c r="A207">
        <v>297856</v>
      </c>
      <c r="B207" t="s">
        <v>41</v>
      </c>
      <c r="C207" t="s">
        <v>42</v>
      </c>
      <c r="D207" t="s">
        <v>16</v>
      </c>
      <c r="E207" t="s">
        <v>471</v>
      </c>
      <c r="F207" s="23">
        <v>44698</v>
      </c>
    </row>
    <row r="208" spans="1:6" x14ac:dyDescent="0.35">
      <c r="A208">
        <v>297799</v>
      </c>
      <c r="B208" t="s">
        <v>41</v>
      </c>
      <c r="C208" t="s">
        <v>42</v>
      </c>
      <c r="D208" t="s">
        <v>16</v>
      </c>
      <c r="E208" t="s">
        <v>470</v>
      </c>
      <c r="F208" s="23">
        <v>44694</v>
      </c>
    </row>
    <row r="209" spans="1:6" x14ac:dyDescent="0.35">
      <c r="A209">
        <v>295277</v>
      </c>
      <c r="B209" t="s">
        <v>18</v>
      </c>
      <c r="C209" t="s">
        <v>96</v>
      </c>
      <c r="D209" t="s">
        <v>16</v>
      </c>
      <c r="E209" t="s">
        <v>474</v>
      </c>
      <c r="F209" s="23">
        <v>44596</v>
      </c>
    </row>
    <row r="210" spans="1:6" x14ac:dyDescent="0.35">
      <c r="A210">
        <v>295862</v>
      </c>
      <c r="B210" t="s">
        <v>41</v>
      </c>
      <c r="C210" t="s">
        <v>42</v>
      </c>
      <c r="D210" t="s">
        <v>16</v>
      </c>
      <c r="E210" t="s">
        <v>470</v>
      </c>
      <c r="F210" s="23">
        <v>44622</v>
      </c>
    </row>
    <row r="211" spans="1:6" x14ac:dyDescent="0.35">
      <c r="A211">
        <v>297782</v>
      </c>
      <c r="B211" t="s">
        <v>41</v>
      </c>
      <c r="C211" t="s">
        <v>42</v>
      </c>
      <c r="D211" t="s">
        <v>16</v>
      </c>
      <c r="E211" t="s">
        <v>471</v>
      </c>
      <c r="F211" s="23">
        <v>44694</v>
      </c>
    </row>
    <row r="212" spans="1:6" x14ac:dyDescent="0.35">
      <c r="A212">
        <v>293835</v>
      </c>
      <c r="B212" t="s">
        <v>17</v>
      </c>
      <c r="C212" t="s">
        <v>53</v>
      </c>
      <c r="D212" t="s">
        <v>16</v>
      </c>
      <c r="E212" t="s">
        <v>467</v>
      </c>
      <c r="F212" s="23">
        <v>44533</v>
      </c>
    </row>
    <row r="213" spans="1:6" x14ac:dyDescent="0.35">
      <c r="A213">
        <v>299028</v>
      </c>
      <c r="B213" t="s">
        <v>41</v>
      </c>
      <c r="C213" t="s">
        <v>42</v>
      </c>
      <c r="D213" t="s">
        <v>16</v>
      </c>
      <c r="E213" t="s">
        <v>470</v>
      </c>
      <c r="F213" s="23">
        <v>44764</v>
      </c>
    </row>
    <row r="214" spans="1:6" x14ac:dyDescent="0.35">
      <c r="A214">
        <v>297905</v>
      </c>
      <c r="B214" t="s">
        <v>41</v>
      </c>
      <c r="C214" t="s">
        <v>42</v>
      </c>
      <c r="D214" t="s">
        <v>16</v>
      </c>
      <c r="E214" t="s">
        <v>470</v>
      </c>
      <c r="F214" s="23">
        <v>44699</v>
      </c>
    </row>
    <row r="215" spans="1:6" x14ac:dyDescent="0.35">
      <c r="A215">
        <v>297781</v>
      </c>
      <c r="B215" t="s">
        <v>17</v>
      </c>
      <c r="C215" t="s">
        <v>139</v>
      </c>
      <c r="D215" t="s">
        <v>16</v>
      </c>
      <c r="E215" t="s">
        <v>472</v>
      </c>
      <c r="F215" s="23">
        <v>44693</v>
      </c>
    </row>
    <row r="216" spans="1:6" x14ac:dyDescent="0.35">
      <c r="A216">
        <v>294004</v>
      </c>
      <c r="B216" t="s">
        <v>17</v>
      </c>
      <c r="C216" t="s">
        <v>53</v>
      </c>
      <c r="D216" t="s">
        <v>16</v>
      </c>
      <c r="E216" t="s">
        <v>467</v>
      </c>
      <c r="F216" s="23">
        <v>44545</v>
      </c>
    </row>
    <row r="217" spans="1:6" x14ac:dyDescent="0.35">
      <c r="A217">
        <v>297878</v>
      </c>
      <c r="B217" t="s">
        <v>17</v>
      </c>
      <c r="C217" t="s">
        <v>53</v>
      </c>
      <c r="D217" t="s">
        <v>16</v>
      </c>
      <c r="E217" t="s">
        <v>467</v>
      </c>
      <c r="F217" s="23">
        <v>44698</v>
      </c>
    </row>
    <row r="218" spans="1:6" x14ac:dyDescent="0.35">
      <c r="A218">
        <v>297780</v>
      </c>
      <c r="B218" t="s">
        <v>17</v>
      </c>
      <c r="C218" t="s">
        <v>139</v>
      </c>
      <c r="D218" t="s">
        <v>16</v>
      </c>
      <c r="E218" t="s">
        <v>472</v>
      </c>
      <c r="F218" s="23">
        <v>44693</v>
      </c>
    </row>
    <row r="219" spans="1:6" x14ac:dyDescent="0.35">
      <c r="A219">
        <v>295478</v>
      </c>
      <c r="B219" t="s">
        <v>41</v>
      </c>
      <c r="C219" t="s">
        <v>42</v>
      </c>
      <c r="D219" t="s">
        <v>16</v>
      </c>
      <c r="E219" t="s">
        <v>470</v>
      </c>
      <c r="F219" s="23">
        <v>44605</v>
      </c>
    </row>
    <row r="220" spans="1:6" x14ac:dyDescent="0.35">
      <c r="A220">
        <v>293922</v>
      </c>
      <c r="B220" t="s">
        <v>41</v>
      </c>
      <c r="C220" t="s">
        <v>42</v>
      </c>
      <c r="D220" t="s">
        <v>16</v>
      </c>
      <c r="E220" t="s">
        <v>470</v>
      </c>
      <c r="F220" s="23">
        <v>44539</v>
      </c>
    </row>
    <row r="221" spans="1:6" x14ac:dyDescent="0.35">
      <c r="A221">
        <v>293448</v>
      </c>
      <c r="B221" t="s">
        <v>41</v>
      </c>
      <c r="C221" t="s">
        <v>42</v>
      </c>
      <c r="D221" t="s">
        <v>16</v>
      </c>
      <c r="E221" t="s">
        <v>470</v>
      </c>
      <c r="F221" s="23">
        <v>44526</v>
      </c>
    </row>
    <row r="222" spans="1:6" x14ac:dyDescent="0.35">
      <c r="A222">
        <v>296174</v>
      </c>
      <c r="B222" t="s">
        <v>18</v>
      </c>
      <c r="C222" t="s">
        <v>96</v>
      </c>
      <c r="D222" t="s">
        <v>16</v>
      </c>
      <c r="E222" t="s">
        <v>474</v>
      </c>
      <c r="F222" s="23">
        <v>44634</v>
      </c>
    </row>
    <row r="223" spans="1:6" x14ac:dyDescent="0.35">
      <c r="A223">
        <v>296896</v>
      </c>
      <c r="B223" t="s">
        <v>18</v>
      </c>
      <c r="C223" t="s">
        <v>96</v>
      </c>
      <c r="D223" t="s">
        <v>16</v>
      </c>
      <c r="E223" t="s">
        <v>471</v>
      </c>
      <c r="F223" s="23">
        <v>44652</v>
      </c>
    </row>
    <row r="224" spans="1:6" x14ac:dyDescent="0.35">
      <c r="A224">
        <v>294930</v>
      </c>
      <c r="B224" t="s">
        <v>41</v>
      </c>
      <c r="C224" t="s">
        <v>42</v>
      </c>
      <c r="D224" t="s">
        <v>16</v>
      </c>
      <c r="E224" t="s">
        <v>470</v>
      </c>
      <c r="F224" s="23">
        <v>44585</v>
      </c>
    </row>
    <row r="225" spans="1:6" x14ac:dyDescent="0.35">
      <c r="A225">
        <v>296045</v>
      </c>
      <c r="B225" t="s">
        <v>18</v>
      </c>
      <c r="C225" t="s">
        <v>96</v>
      </c>
      <c r="D225" t="s">
        <v>16</v>
      </c>
      <c r="E225" t="s">
        <v>474</v>
      </c>
      <c r="F225" s="23">
        <v>44629</v>
      </c>
    </row>
    <row r="226" spans="1:6" x14ac:dyDescent="0.35">
      <c r="A226">
        <v>296906</v>
      </c>
      <c r="B226" t="s">
        <v>18</v>
      </c>
      <c r="C226" t="s">
        <v>126</v>
      </c>
      <c r="D226" t="s">
        <v>16</v>
      </c>
      <c r="E226" t="s">
        <v>473</v>
      </c>
      <c r="F226" s="23">
        <v>44652</v>
      </c>
    </row>
    <row r="227" spans="1:6" x14ac:dyDescent="0.35">
      <c r="A227">
        <v>295649</v>
      </c>
      <c r="B227" t="s">
        <v>41</v>
      </c>
      <c r="C227" t="s">
        <v>42</v>
      </c>
      <c r="D227" t="s">
        <v>16</v>
      </c>
      <c r="E227" t="s">
        <v>470</v>
      </c>
      <c r="F227" s="23">
        <v>44613</v>
      </c>
    </row>
    <row r="228" spans="1:6" x14ac:dyDescent="0.35">
      <c r="A228">
        <v>293158</v>
      </c>
      <c r="B228" t="s">
        <v>41</v>
      </c>
      <c r="C228" t="s">
        <v>42</v>
      </c>
      <c r="D228" t="s">
        <v>16</v>
      </c>
      <c r="E228" t="s">
        <v>470</v>
      </c>
      <c r="F228" s="23">
        <v>44516</v>
      </c>
    </row>
    <row r="229" spans="1:6" x14ac:dyDescent="0.35">
      <c r="A229">
        <v>297166</v>
      </c>
      <c r="B229" t="s">
        <v>18</v>
      </c>
      <c r="C229" t="s">
        <v>126</v>
      </c>
      <c r="D229" t="s">
        <v>16</v>
      </c>
      <c r="E229" t="s">
        <v>473</v>
      </c>
      <c r="F229" s="23">
        <v>44663</v>
      </c>
    </row>
    <row r="230" spans="1:6" x14ac:dyDescent="0.35">
      <c r="A230">
        <v>296965</v>
      </c>
      <c r="B230" t="s">
        <v>41</v>
      </c>
      <c r="C230" t="s">
        <v>42</v>
      </c>
      <c r="D230" t="s">
        <v>16</v>
      </c>
      <c r="E230" t="s">
        <v>470</v>
      </c>
      <c r="F230" s="23">
        <v>44655</v>
      </c>
    </row>
    <row r="231" spans="1:6" x14ac:dyDescent="0.35">
      <c r="A231">
        <v>297518</v>
      </c>
      <c r="B231" t="s">
        <v>18</v>
      </c>
      <c r="C231" t="s">
        <v>126</v>
      </c>
      <c r="D231" t="s">
        <v>16</v>
      </c>
      <c r="E231" t="s">
        <v>473</v>
      </c>
      <c r="F231" s="23">
        <v>44680</v>
      </c>
    </row>
    <row r="232" spans="1:6" x14ac:dyDescent="0.35">
      <c r="A232">
        <v>296228</v>
      </c>
      <c r="B232" t="s">
        <v>41</v>
      </c>
      <c r="C232" t="s">
        <v>42</v>
      </c>
      <c r="D232" t="s">
        <v>16</v>
      </c>
      <c r="E232" t="s">
        <v>470</v>
      </c>
      <c r="F232" s="23">
        <v>44636</v>
      </c>
    </row>
    <row r="233" spans="1:6" x14ac:dyDescent="0.35">
      <c r="A233">
        <v>296202</v>
      </c>
      <c r="B233" t="s">
        <v>18</v>
      </c>
      <c r="C233" t="s">
        <v>96</v>
      </c>
      <c r="D233" t="s">
        <v>16</v>
      </c>
      <c r="E233" t="s">
        <v>471</v>
      </c>
      <c r="F233" s="23">
        <v>44636</v>
      </c>
    </row>
    <row r="234" spans="1:6" x14ac:dyDescent="0.35">
      <c r="A234">
        <v>296703</v>
      </c>
      <c r="B234" t="s">
        <v>41</v>
      </c>
      <c r="C234" t="s">
        <v>42</v>
      </c>
      <c r="D234" t="s">
        <v>16</v>
      </c>
      <c r="E234" t="s">
        <v>470</v>
      </c>
      <c r="F234" s="23">
        <v>44645</v>
      </c>
    </row>
    <row r="235" spans="1:6" x14ac:dyDescent="0.35">
      <c r="A235">
        <v>296381</v>
      </c>
      <c r="B235" t="s">
        <v>41</v>
      </c>
      <c r="C235" t="s">
        <v>42</v>
      </c>
      <c r="D235" t="s">
        <v>16</v>
      </c>
      <c r="E235" t="s">
        <v>470</v>
      </c>
      <c r="F235" s="23">
        <v>44640</v>
      </c>
    </row>
    <row r="236" spans="1:6" x14ac:dyDescent="0.35">
      <c r="A236">
        <v>295321</v>
      </c>
      <c r="B236" t="s">
        <v>41</v>
      </c>
      <c r="C236" t="s">
        <v>42</v>
      </c>
      <c r="D236" t="s">
        <v>16</v>
      </c>
      <c r="E236" t="s">
        <v>470</v>
      </c>
      <c r="F236" s="23">
        <v>44598</v>
      </c>
    </row>
    <row r="237" spans="1:6" x14ac:dyDescent="0.35">
      <c r="A237">
        <v>297735</v>
      </c>
      <c r="B237" t="s">
        <v>18</v>
      </c>
      <c r="C237" t="s">
        <v>126</v>
      </c>
      <c r="D237" t="s">
        <v>16</v>
      </c>
      <c r="E237" t="s">
        <v>473</v>
      </c>
      <c r="F237" s="23">
        <v>44692</v>
      </c>
    </row>
    <row r="238" spans="1:6" x14ac:dyDescent="0.35">
      <c r="A238">
        <v>295040</v>
      </c>
      <c r="B238" t="s">
        <v>17</v>
      </c>
      <c r="C238" t="s">
        <v>53</v>
      </c>
      <c r="D238" t="s">
        <v>16</v>
      </c>
      <c r="E238" t="s">
        <v>467</v>
      </c>
      <c r="F238" s="23">
        <v>44588</v>
      </c>
    </row>
    <row r="239" spans="1:6" x14ac:dyDescent="0.35">
      <c r="A239">
        <v>295950</v>
      </c>
      <c r="B239" t="s">
        <v>17</v>
      </c>
      <c r="C239" t="s">
        <v>53</v>
      </c>
      <c r="D239" t="s">
        <v>16</v>
      </c>
      <c r="E239" t="s">
        <v>467</v>
      </c>
      <c r="F239" s="23">
        <v>44625</v>
      </c>
    </row>
    <row r="240" spans="1:6" x14ac:dyDescent="0.35">
      <c r="A240">
        <v>294050</v>
      </c>
      <c r="B240" t="s">
        <v>17</v>
      </c>
      <c r="C240" t="s">
        <v>53</v>
      </c>
      <c r="D240" t="s">
        <v>16</v>
      </c>
      <c r="E240" t="s">
        <v>467</v>
      </c>
      <c r="F240" s="23">
        <v>44547</v>
      </c>
    </row>
    <row r="241" spans="1:6" x14ac:dyDescent="0.35">
      <c r="A241">
        <v>293908</v>
      </c>
      <c r="B241" t="s">
        <v>17</v>
      </c>
      <c r="C241" t="s">
        <v>53</v>
      </c>
      <c r="D241" t="s">
        <v>16</v>
      </c>
      <c r="E241" t="s">
        <v>467</v>
      </c>
      <c r="F241" s="23">
        <v>44538</v>
      </c>
    </row>
    <row r="242" spans="1:6" x14ac:dyDescent="0.35">
      <c r="A242">
        <v>295236</v>
      </c>
      <c r="B242" t="s">
        <v>18</v>
      </c>
      <c r="C242" t="s">
        <v>96</v>
      </c>
      <c r="D242" t="s">
        <v>16</v>
      </c>
      <c r="E242" t="s">
        <v>471</v>
      </c>
      <c r="F242" s="23">
        <v>44595</v>
      </c>
    </row>
    <row r="243" spans="1:6" x14ac:dyDescent="0.35">
      <c r="A243">
        <v>293932</v>
      </c>
      <c r="B243" t="s">
        <v>17</v>
      </c>
      <c r="C243" t="s">
        <v>53</v>
      </c>
      <c r="D243" t="s">
        <v>16</v>
      </c>
      <c r="E243" t="s">
        <v>467</v>
      </c>
      <c r="F243" s="23">
        <v>44540</v>
      </c>
    </row>
    <row r="244" spans="1:6" x14ac:dyDescent="0.35">
      <c r="A244">
        <v>294026</v>
      </c>
      <c r="B244" t="s">
        <v>41</v>
      </c>
      <c r="C244" t="s">
        <v>42</v>
      </c>
      <c r="D244" t="s">
        <v>16</v>
      </c>
      <c r="E244" t="s">
        <v>470</v>
      </c>
      <c r="F244" s="23">
        <v>44546</v>
      </c>
    </row>
    <row r="245" spans="1:6" x14ac:dyDescent="0.35">
      <c r="A245">
        <v>296521</v>
      </c>
      <c r="B245" t="s">
        <v>18</v>
      </c>
      <c r="C245" t="s">
        <v>96</v>
      </c>
      <c r="D245" t="s">
        <v>16</v>
      </c>
      <c r="E245" t="s">
        <v>474</v>
      </c>
      <c r="F245" s="23">
        <v>44641</v>
      </c>
    </row>
    <row r="246" spans="1:6" x14ac:dyDescent="0.35">
      <c r="A246">
        <v>293894</v>
      </c>
      <c r="B246" t="s">
        <v>41</v>
      </c>
      <c r="C246" t="s">
        <v>42</v>
      </c>
      <c r="D246" t="s">
        <v>16</v>
      </c>
      <c r="E246" t="s">
        <v>470</v>
      </c>
      <c r="F246" s="23">
        <v>44537</v>
      </c>
    </row>
    <row r="247" spans="1:6" x14ac:dyDescent="0.35">
      <c r="A247">
        <v>296520</v>
      </c>
      <c r="B247" t="s">
        <v>18</v>
      </c>
      <c r="C247" t="s">
        <v>96</v>
      </c>
      <c r="D247" t="s">
        <v>16</v>
      </c>
      <c r="E247" t="s">
        <v>471</v>
      </c>
      <c r="F247" s="23">
        <v>44641</v>
      </c>
    </row>
    <row r="248" spans="1:6" x14ac:dyDescent="0.35">
      <c r="A248">
        <v>296997</v>
      </c>
      <c r="B248" t="s">
        <v>17</v>
      </c>
      <c r="C248" t="s">
        <v>139</v>
      </c>
      <c r="D248" t="s">
        <v>16</v>
      </c>
      <c r="E248" t="s">
        <v>472</v>
      </c>
      <c r="F248" s="23">
        <v>44657</v>
      </c>
    </row>
    <row r="249" spans="1:6" x14ac:dyDescent="0.35">
      <c r="A249">
        <v>297959</v>
      </c>
      <c r="B249" t="s">
        <v>41</v>
      </c>
      <c r="C249" t="s">
        <v>42</v>
      </c>
      <c r="D249" t="s">
        <v>16</v>
      </c>
      <c r="E249" t="s">
        <v>471</v>
      </c>
      <c r="F249" s="23">
        <v>44702</v>
      </c>
    </row>
    <row r="250" spans="1:6" x14ac:dyDescent="0.35">
      <c r="A250">
        <v>292863</v>
      </c>
      <c r="B250" t="s">
        <v>17</v>
      </c>
      <c r="C250" t="s">
        <v>53</v>
      </c>
      <c r="D250" t="s">
        <v>16</v>
      </c>
      <c r="E250" t="s">
        <v>467</v>
      </c>
      <c r="F250" s="23">
        <v>44503</v>
      </c>
    </row>
    <row r="251" spans="1:6" x14ac:dyDescent="0.35">
      <c r="A251">
        <v>295452</v>
      </c>
      <c r="B251" t="s">
        <v>17</v>
      </c>
      <c r="C251" t="s">
        <v>103</v>
      </c>
      <c r="D251" t="s">
        <v>16</v>
      </c>
      <c r="E251" t="s">
        <v>468</v>
      </c>
      <c r="F251" s="23">
        <v>44603</v>
      </c>
    </row>
    <row r="252" spans="1:6" x14ac:dyDescent="0.35">
      <c r="A252">
        <v>295896</v>
      </c>
      <c r="B252" t="s">
        <v>17</v>
      </c>
      <c r="C252" t="s">
        <v>103</v>
      </c>
      <c r="D252" t="s">
        <v>16</v>
      </c>
      <c r="E252" t="s">
        <v>468</v>
      </c>
      <c r="F252" s="23">
        <v>44624</v>
      </c>
    </row>
    <row r="253" spans="1:6" x14ac:dyDescent="0.35">
      <c r="A253">
        <v>293833</v>
      </c>
      <c r="B253" t="s">
        <v>41</v>
      </c>
      <c r="C253" t="s">
        <v>42</v>
      </c>
      <c r="D253" t="s">
        <v>16</v>
      </c>
      <c r="E253" t="s">
        <v>470</v>
      </c>
      <c r="F253" s="23">
        <v>44533</v>
      </c>
    </row>
    <row r="254" spans="1:6" x14ac:dyDescent="0.35">
      <c r="A254">
        <v>294791</v>
      </c>
      <c r="B254" t="s">
        <v>41</v>
      </c>
      <c r="C254" t="s">
        <v>42</v>
      </c>
      <c r="D254" t="s">
        <v>16</v>
      </c>
      <c r="E254" t="s">
        <v>470</v>
      </c>
      <c r="F254" s="23">
        <v>44583</v>
      </c>
    </row>
    <row r="255" spans="1:6" x14ac:dyDescent="0.35">
      <c r="A255">
        <v>294325</v>
      </c>
      <c r="B255" t="s">
        <v>41</v>
      </c>
      <c r="C255" t="s">
        <v>42</v>
      </c>
      <c r="D255" t="s">
        <v>16</v>
      </c>
      <c r="E255" t="s">
        <v>470</v>
      </c>
      <c r="F255" s="23">
        <v>44568</v>
      </c>
    </row>
    <row r="256" spans="1:6" x14ac:dyDescent="0.35">
      <c r="A256">
        <v>297513</v>
      </c>
      <c r="B256" t="s">
        <v>17</v>
      </c>
      <c r="C256" t="s">
        <v>139</v>
      </c>
      <c r="D256" t="s">
        <v>16</v>
      </c>
      <c r="E256" t="s">
        <v>472</v>
      </c>
      <c r="F256" s="23">
        <v>44679</v>
      </c>
    </row>
    <row r="257" spans="1:6" x14ac:dyDescent="0.35">
      <c r="A257">
        <v>295219</v>
      </c>
      <c r="B257" t="s">
        <v>18</v>
      </c>
      <c r="C257" t="s">
        <v>96</v>
      </c>
      <c r="D257" t="s">
        <v>16</v>
      </c>
      <c r="E257" t="s">
        <v>474</v>
      </c>
      <c r="F257" s="23">
        <v>44594</v>
      </c>
    </row>
    <row r="258" spans="1:6" x14ac:dyDescent="0.35">
      <c r="A258">
        <v>296120</v>
      </c>
      <c r="B258" t="s">
        <v>41</v>
      </c>
      <c r="C258" t="s">
        <v>42</v>
      </c>
      <c r="D258" t="s">
        <v>16</v>
      </c>
      <c r="E258" t="s">
        <v>470</v>
      </c>
      <c r="F258" s="23">
        <v>44631</v>
      </c>
    </row>
    <row r="259" spans="1:6" x14ac:dyDescent="0.35">
      <c r="A259">
        <v>297491</v>
      </c>
      <c r="B259" t="s">
        <v>41</v>
      </c>
      <c r="C259" t="s">
        <v>42</v>
      </c>
      <c r="D259" t="s">
        <v>16</v>
      </c>
      <c r="E259" t="s">
        <v>470</v>
      </c>
      <c r="F259" s="23">
        <v>44678</v>
      </c>
    </row>
    <row r="260" spans="1:6" x14ac:dyDescent="0.35">
      <c r="A260">
        <v>296653</v>
      </c>
      <c r="B260" t="s">
        <v>18</v>
      </c>
      <c r="C260" t="s">
        <v>96</v>
      </c>
      <c r="D260" t="s">
        <v>16</v>
      </c>
      <c r="E260" t="s">
        <v>471</v>
      </c>
      <c r="F260" s="23">
        <v>44643</v>
      </c>
    </row>
    <row r="261" spans="1:6" x14ac:dyDescent="0.35">
      <c r="A261">
        <v>297562</v>
      </c>
      <c r="B261" t="s">
        <v>18</v>
      </c>
      <c r="C261" t="s">
        <v>126</v>
      </c>
      <c r="D261" t="s">
        <v>16</v>
      </c>
      <c r="E261" t="s">
        <v>473</v>
      </c>
      <c r="F261" s="23">
        <v>44682</v>
      </c>
    </row>
    <row r="262" spans="1:6" x14ac:dyDescent="0.35">
      <c r="A262">
        <v>295541</v>
      </c>
      <c r="B262" t="s">
        <v>18</v>
      </c>
      <c r="C262" t="s">
        <v>96</v>
      </c>
      <c r="D262" t="s">
        <v>16</v>
      </c>
      <c r="E262" t="s">
        <v>474</v>
      </c>
      <c r="F262" s="23">
        <v>44608</v>
      </c>
    </row>
    <row r="263" spans="1:6" x14ac:dyDescent="0.35">
      <c r="A263">
        <v>296730</v>
      </c>
      <c r="B263" t="s">
        <v>41</v>
      </c>
      <c r="C263" t="s">
        <v>42</v>
      </c>
      <c r="D263" t="s">
        <v>16</v>
      </c>
      <c r="E263" t="s">
        <v>470</v>
      </c>
      <c r="F263" s="23">
        <v>44647</v>
      </c>
    </row>
    <row r="264" spans="1:6" x14ac:dyDescent="0.35">
      <c r="A264">
        <v>295370</v>
      </c>
      <c r="B264" t="s">
        <v>18</v>
      </c>
      <c r="C264" t="s">
        <v>96</v>
      </c>
      <c r="D264" t="s">
        <v>16</v>
      </c>
      <c r="E264" t="s">
        <v>471</v>
      </c>
      <c r="F264" s="23">
        <v>44600</v>
      </c>
    </row>
    <row r="265" spans="1:6" x14ac:dyDescent="0.35">
      <c r="A265">
        <v>295177</v>
      </c>
      <c r="B265" t="s">
        <v>41</v>
      </c>
      <c r="C265" t="s">
        <v>42</v>
      </c>
      <c r="D265" t="s">
        <v>16</v>
      </c>
      <c r="E265" t="s">
        <v>470</v>
      </c>
      <c r="F265" s="23">
        <v>44593</v>
      </c>
    </row>
    <row r="266" spans="1:6" x14ac:dyDescent="0.35">
      <c r="A266">
        <v>295485</v>
      </c>
      <c r="B266" t="s">
        <v>41</v>
      </c>
      <c r="C266" t="s">
        <v>42</v>
      </c>
      <c r="D266" t="s">
        <v>16</v>
      </c>
      <c r="E266" t="s">
        <v>470</v>
      </c>
      <c r="F266" s="23">
        <v>44605</v>
      </c>
    </row>
    <row r="267" spans="1:6" x14ac:dyDescent="0.35">
      <c r="A267">
        <v>293436</v>
      </c>
      <c r="B267" t="s">
        <v>41</v>
      </c>
      <c r="C267" t="s">
        <v>42</v>
      </c>
      <c r="D267" t="s">
        <v>16</v>
      </c>
      <c r="E267" t="s">
        <v>470</v>
      </c>
      <c r="F267" s="23">
        <v>44526</v>
      </c>
    </row>
    <row r="268" spans="1:6" x14ac:dyDescent="0.35">
      <c r="A268">
        <v>294350</v>
      </c>
      <c r="B268" t="s">
        <v>41</v>
      </c>
      <c r="C268" t="s">
        <v>42</v>
      </c>
      <c r="D268" t="s">
        <v>16</v>
      </c>
      <c r="E268" t="s">
        <v>470</v>
      </c>
      <c r="F268" s="23">
        <v>44571</v>
      </c>
    </row>
    <row r="269" spans="1:6" x14ac:dyDescent="0.35">
      <c r="A269">
        <v>297044</v>
      </c>
      <c r="B269" t="s">
        <v>18</v>
      </c>
      <c r="C269" t="s">
        <v>96</v>
      </c>
      <c r="D269" t="s">
        <v>16</v>
      </c>
      <c r="E269" t="s">
        <v>475</v>
      </c>
      <c r="F269" s="23">
        <v>44658</v>
      </c>
    </row>
    <row r="270" spans="1:6" x14ac:dyDescent="0.35">
      <c r="A270">
        <v>294391</v>
      </c>
      <c r="B270" t="s">
        <v>47</v>
      </c>
      <c r="C270" t="s">
        <v>48</v>
      </c>
      <c r="D270" t="s">
        <v>9</v>
      </c>
      <c r="E270" t="s">
        <v>476</v>
      </c>
      <c r="F270" s="23">
        <v>44575</v>
      </c>
    </row>
    <row r="271" spans="1:6" x14ac:dyDescent="0.35">
      <c r="A271">
        <v>293886</v>
      </c>
      <c r="B271" t="s">
        <v>47</v>
      </c>
      <c r="C271" t="s">
        <v>48</v>
      </c>
      <c r="D271" t="s">
        <v>9</v>
      </c>
      <c r="E271" t="s">
        <v>476</v>
      </c>
      <c r="F271" s="23">
        <v>44537</v>
      </c>
    </row>
    <row r="272" spans="1:6" x14ac:dyDescent="0.35">
      <c r="A272">
        <v>295053</v>
      </c>
      <c r="B272" t="s">
        <v>10</v>
      </c>
      <c r="C272" t="s">
        <v>77</v>
      </c>
      <c r="D272" t="s">
        <v>9</v>
      </c>
      <c r="E272" t="s">
        <v>477</v>
      </c>
      <c r="F272" s="23">
        <v>44589</v>
      </c>
    </row>
    <row r="273" spans="1:6" x14ac:dyDescent="0.35">
      <c r="A273">
        <v>295597</v>
      </c>
      <c r="B273" t="s">
        <v>47</v>
      </c>
      <c r="C273" t="s">
        <v>48</v>
      </c>
      <c r="D273" t="s">
        <v>9</v>
      </c>
      <c r="E273" t="s">
        <v>476</v>
      </c>
      <c r="F273" s="23">
        <v>44611</v>
      </c>
    </row>
    <row r="274" spans="1:6" x14ac:dyDescent="0.35">
      <c r="A274">
        <v>297476</v>
      </c>
      <c r="B274" t="s">
        <v>569</v>
      </c>
      <c r="C274" t="s">
        <v>536</v>
      </c>
      <c r="D274" t="s">
        <v>9</v>
      </c>
      <c r="E274" t="s">
        <v>478</v>
      </c>
      <c r="F274" s="23">
        <v>44677</v>
      </c>
    </row>
    <row r="275" spans="1:6" x14ac:dyDescent="0.35">
      <c r="A275">
        <v>294196</v>
      </c>
      <c r="B275" t="s">
        <v>47</v>
      </c>
      <c r="C275" t="s">
        <v>48</v>
      </c>
      <c r="D275" t="s">
        <v>9</v>
      </c>
      <c r="E275" t="s">
        <v>476</v>
      </c>
      <c r="F275" s="23">
        <v>44554</v>
      </c>
    </row>
    <row r="276" spans="1:6" x14ac:dyDescent="0.35">
      <c r="A276">
        <v>296006</v>
      </c>
      <c r="B276" t="s">
        <v>47</v>
      </c>
      <c r="C276" t="s">
        <v>48</v>
      </c>
      <c r="D276" t="s">
        <v>9</v>
      </c>
      <c r="E276" t="s">
        <v>476</v>
      </c>
      <c r="F276" s="23">
        <v>44628</v>
      </c>
    </row>
    <row r="277" spans="1:6" x14ac:dyDescent="0.35">
      <c r="A277">
        <v>294379</v>
      </c>
      <c r="B277" t="s">
        <v>47</v>
      </c>
      <c r="C277" t="s">
        <v>48</v>
      </c>
      <c r="D277" t="s">
        <v>9</v>
      </c>
      <c r="E277" t="s">
        <v>476</v>
      </c>
      <c r="F277" s="23">
        <v>44574</v>
      </c>
    </row>
    <row r="278" spans="1:6" x14ac:dyDescent="0.35">
      <c r="A278">
        <v>296744</v>
      </c>
      <c r="B278" t="s">
        <v>47</v>
      </c>
      <c r="C278" t="s">
        <v>48</v>
      </c>
      <c r="D278" t="s">
        <v>9</v>
      </c>
      <c r="E278" t="s">
        <v>476</v>
      </c>
      <c r="F278" s="23">
        <v>44648</v>
      </c>
    </row>
    <row r="279" spans="1:6" x14ac:dyDescent="0.35">
      <c r="A279">
        <v>296082</v>
      </c>
      <c r="B279" t="s">
        <v>47</v>
      </c>
      <c r="C279" t="s">
        <v>48</v>
      </c>
      <c r="D279" t="s">
        <v>9</v>
      </c>
      <c r="E279" t="s">
        <v>476</v>
      </c>
      <c r="F279" s="23">
        <v>44630</v>
      </c>
    </row>
    <row r="280" spans="1:6" x14ac:dyDescent="0.35">
      <c r="A280">
        <v>295822</v>
      </c>
      <c r="B280" t="s">
        <v>10</v>
      </c>
      <c r="C280" t="s">
        <v>77</v>
      </c>
      <c r="D280" t="s">
        <v>9</v>
      </c>
      <c r="E280" t="s">
        <v>477</v>
      </c>
      <c r="F280" s="23">
        <v>44620</v>
      </c>
    </row>
    <row r="281" spans="1:6" x14ac:dyDescent="0.35">
      <c r="A281">
        <v>294183</v>
      </c>
      <c r="B281" t="s">
        <v>47</v>
      </c>
      <c r="C281" t="s">
        <v>48</v>
      </c>
      <c r="D281" t="s">
        <v>9</v>
      </c>
      <c r="E281" t="s">
        <v>476</v>
      </c>
      <c r="F281" s="23">
        <v>44554</v>
      </c>
    </row>
    <row r="282" spans="1:6" x14ac:dyDescent="0.35">
      <c r="A282">
        <v>294371</v>
      </c>
      <c r="B282" t="s">
        <v>47</v>
      </c>
      <c r="C282" t="s">
        <v>48</v>
      </c>
      <c r="D282" t="s">
        <v>9</v>
      </c>
      <c r="E282" t="s">
        <v>476</v>
      </c>
      <c r="F282" s="23">
        <v>44574</v>
      </c>
    </row>
    <row r="283" spans="1:6" x14ac:dyDescent="0.35">
      <c r="A283">
        <v>293870</v>
      </c>
      <c r="B283" t="s">
        <v>47</v>
      </c>
      <c r="C283" t="s">
        <v>48</v>
      </c>
      <c r="D283" t="s">
        <v>9</v>
      </c>
      <c r="E283" t="s">
        <v>476</v>
      </c>
      <c r="F283" s="23">
        <v>44536</v>
      </c>
    </row>
    <row r="284" spans="1:6" x14ac:dyDescent="0.35">
      <c r="A284">
        <v>297802</v>
      </c>
      <c r="B284" t="s">
        <v>570</v>
      </c>
      <c r="C284" t="s">
        <v>37</v>
      </c>
      <c r="D284" t="s">
        <v>13</v>
      </c>
      <c r="E284" t="s">
        <v>479</v>
      </c>
      <c r="F284" s="23">
        <v>44694</v>
      </c>
    </row>
    <row r="285" spans="1:6" x14ac:dyDescent="0.35">
      <c r="A285">
        <v>297150</v>
      </c>
      <c r="B285" t="s">
        <v>47</v>
      </c>
      <c r="C285" t="s">
        <v>48</v>
      </c>
      <c r="D285" t="s">
        <v>9</v>
      </c>
      <c r="E285" t="s">
        <v>476</v>
      </c>
      <c r="F285" s="23">
        <v>44663</v>
      </c>
    </row>
    <row r="286" spans="1:6" x14ac:dyDescent="0.35">
      <c r="A286">
        <v>295769</v>
      </c>
      <c r="B286" t="s">
        <v>47</v>
      </c>
      <c r="C286" t="s">
        <v>48</v>
      </c>
      <c r="D286" t="s">
        <v>9</v>
      </c>
      <c r="E286" t="s">
        <v>476</v>
      </c>
      <c r="F286" s="23">
        <v>44618</v>
      </c>
    </row>
    <row r="287" spans="1:6" x14ac:dyDescent="0.35">
      <c r="A287">
        <v>297804</v>
      </c>
      <c r="B287" t="s">
        <v>570</v>
      </c>
      <c r="C287" t="s">
        <v>37</v>
      </c>
      <c r="D287" t="s">
        <v>13</v>
      </c>
      <c r="E287" t="s">
        <v>480</v>
      </c>
      <c r="F287" s="23">
        <v>44694</v>
      </c>
    </row>
    <row r="288" spans="1:6" x14ac:dyDescent="0.35">
      <c r="A288">
        <v>294341</v>
      </c>
      <c r="B288" t="s">
        <v>47</v>
      </c>
      <c r="C288" t="s">
        <v>48</v>
      </c>
      <c r="D288" t="s">
        <v>9</v>
      </c>
      <c r="E288" t="s">
        <v>476</v>
      </c>
      <c r="F288" s="23">
        <v>44569</v>
      </c>
    </row>
    <row r="289" spans="1:6" x14ac:dyDescent="0.35">
      <c r="A289">
        <v>295678</v>
      </c>
      <c r="B289" t="s">
        <v>47</v>
      </c>
      <c r="C289" t="s">
        <v>48</v>
      </c>
      <c r="D289" t="s">
        <v>9</v>
      </c>
      <c r="E289" t="s">
        <v>476</v>
      </c>
      <c r="F289" s="23">
        <v>44614</v>
      </c>
    </row>
    <row r="290" spans="1:6" x14ac:dyDescent="0.35">
      <c r="A290">
        <v>297618</v>
      </c>
      <c r="B290" t="s">
        <v>15</v>
      </c>
      <c r="C290" t="s">
        <v>132</v>
      </c>
      <c r="D290" t="s">
        <v>13</v>
      </c>
      <c r="E290" t="s">
        <v>481</v>
      </c>
      <c r="F290" s="23">
        <v>44686</v>
      </c>
    </row>
    <row r="291" spans="1:6" x14ac:dyDescent="0.35">
      <c r="A291">
        <v>293939</v>
      </c>
      <c r="B291" t="s">
        <v>47</v>
      </c>
      <c r="C291" t="s">
        <v>48</v>
      </c>
      <c r="D291" t="s">
        <v>9</v>
      </c>
      <c r="E291" t="s">
        <v>476</v>
      </c>
      <c r="F291" s="23">
        <v>44541</v>
      </c>
    </row>
    <row r="292" spans="1:6" x14ac:dyDescent="0.35">
      <c r="A292">
        <v>297922</v>
      </c>
      <c r="B292" t="s">
        <v>570</v>
      </c>
      <c r="C292" t="s">
        <v>37</v>
      </c>
      <c r="D292" t="s">
        <v>13</v>
      </c>
      <c r="E292" t="s">
        <v>480</v>
      </c>
      <c r="F292" s="23">
        <v>44700</v>
      </c>
    </row>
    <row r="293" spans="1:6" x14ac:dyDescent="0.35">
      <c r="A293">
        <v>297425</v>
      </c>
      <c r="B293" t="s">
        <v>569</v>
      </c>
      <c r="C293" t="s">
        <v>536</v>
      </c>
      <c r="D293" t="s">
        <v>9</v>
      </c>
      <c r="E293" t="s">
        <v>478</v>
      </c>
      <c r="F293" s="23">
        <v>44675</v>
      </c>
    </row>
    <row r="294" spans="1:6" x14ac:dyDescent="0.35">
      <c r="A294">
        <v>293921</v>
      </c>
      <c r="B294" t="s">
        <v>10</v>
      </c>
      <c r="C294" t="s">
        <v>77</v>
      </c>
      <c r="D294" t="s">
        <v>9</v>
      </c>
      <c r="E294" t="s">
        <v>477</v>
      </c>
      <c r="F294" s="23">
        <v>44539</v>
      </c>
    </row>
    <row r="295" spans="1:6" x14ac:dyDescent="0.35">
      <c r="A295">
        <v>295943</v>
      </c>
      <c r="B295" t="s">
        <v>569</v>
      </c>
      <c r="C295" t="s">
        <v>536</v>
      </c>
      <c r="D295" t="s">
        <v>9</v>
      </c>
      <c r="E295" t="s">
        <v>478</v>
      </c>
      <c r="F295" s="23">
        <v>44625</v>
      </c>
    </row>
    <row r="296" spans="1:6" x14ac:dyDescent="0.35">
      <c r="A296">
        <v>297427</v>
      </c>
      <c r="B296" t="s">
        <v>569</v>
      </c>
      <c r="C296" t="s">
        <v>536</v>
      </c>
      <c r="D296" t="s">
        <v>9</v>
      </c>
      <c r="E296" t="s">
        <v>478</v>
      </c>
      <c r="F296" s="23">
        <v>44675</v>
      </c>
    </row>
    <row r="297" spans="1:6" x14ac:dyDescent="0.35">
      <c r="A297">
        <v>294185</v>
      </c>
      <c r="B297" t="s">
        <v>47</v>
      </c>
      <c r="C297" t="s">
        <v>48</v>
      </c>
      <c r="D297" t="s">
        <v>9</v>
      </c>
      <c r="E297" t="s">
        <v>476</v>
      </c>
      <c r="F297" s="23">
        <v>44554</v>
      </c>
    </row>
    <row r="298" spans="1:6" x14ac:dyDescent="0.35">
      <c r="A298">
        <v>295942</v>
      </c>
      <c r="B298" t="s">
        <v>10</v>
      </c>
      <c r="C298" t="s">
        <v>77</v>
      </c>
      <c r="D298" t="s">
        <v>9</v>
      </c>
      <c r="E298" t="s">
        <v>477</v>
      </c>
      <c r="F298" s="23">
        <v>44625</v>
      </c>
    </row>
    <row r="299" spans="1:6" x14ac:dyDescent="0.35">
      <c r="A299">
        <v>297426</v>
      </c>
      <c r="B299" t="s">
        <v>569</v>
      </c>
      <c r="C299" t="s">
        <v>536</v>
      </c>
      <c r="D299" t="s">
        <v>9</v>
      </c>
      <c r="E299" t="s">
        <v>478</v>
      </c>
      <c r="F299" s="23">
        <v>44675</v>
      </c>
    </row>
    <row r="300" spans="1:6" x14ac:dyDescent="0.35">
      <c r="A300">
        <v>297877</v>
      </c>
      <c r="B300" t="s">
        <v>570</v>
      </c>
      <c r="C300" t="s">
        <v>37</v>
      </c>
      <c r="D300" t="s">
        <v>13</v>
      </c>
      <c r="E300" t="s">
        <v>482</v>
      </c>
      <c r="F300" s="23">
        <v>44698</v>
      </c>
    </row>
    <row r="301" spans="1:6" x14ac:dyDescent="0.35">
      <c r="A301">
        <v>293059</v>
      </c>
      <c r="B301" t="s">
        <v>47</v>
      </c>
      <c r="C301" t="s">
        <v>48</v>
      </c>
      <c r="D301" t="s">
        <v>9</v>
      </c>
      <c r="E301" t="s">
        <v>477</v>
      </c>
      <c r="F301" s="23">
        <v>44511</v>
      </c>
    </row>
    <row r="302" spans="1:6" x14ac:dyDescent="0.35">
      <c r="A302">
        <v>297428</v>
      </c>
      <c r="B302" t="s">
        <v>569</v>
      </c>
      <c r="C302" t="s">
        <v>536</v>
      </c>
      <c r="D302" t="s">
        <v>9</v>
      </c>
      <c r="E302" t="s">
        <v>478</v>
      </c>
      <c r="F302" s="23">
        <v>44675</v>
      </c>
    </row>
    <row r="303" spans="1:6" x14ac:dyDescent="0.35">
      <c r="A303">
        <v>297564</v>
      </c>
      <c r="B303" t="s">
        <v>570</v>
      </c>
      <c r="C303" t="s">
        <v>37</v>
      </c>
      <c r="D303" t="s">
        <v>13</v>
      </c>
      <c r="E303" t="s">
        <v>480</v>
      </c>
      <c r="F303" s="23">
        <v>44682</v>
      </c>
    </row>
    <row r="304" spans="1:6" x14ac:dyDescent="0.35">
      <c r="A304">
        <v>297876</v>
      </c>
      <c r="B304" t="s">
        <v>15</v>
      </c>
      <c r="C304" t="s">
        <v>132</v>
      </c>
      <c r="D304" t="s">
        <v>13</v>
      </c>
      <c r="E304" t="s">
        <v>481</v>
      </c>
      <c r="F304" s="23">
        <v>44698</v>
      </c>
    </row>
    <row r="305" spans="1:6" x14ac:dyDescent="0.35">
      <c r="A305">
        <v>296827</v>
      </c>
      <c r="B305" t="s">
        <v>10</v>
      </c>
      <c r="C305" t="s">
        <v>77</v>
      </c>
      <c r="D305" t="s">
        <v>9</v>
      </c>
      <c r="E305" t="s">
        <v>477</v>
      </c>
      <c r="F305" s="23">
        <v>44650</v>
      </c>
    </row>
    <row r="306" spans="1:6" x14ac:dyDescent="0.35">
      <c r="A306">
        <v>295946</v>
      </c>
      <c r="B306" t="s">
        <v>569</v>
      </c>
      <c r="C306" t="s">
        <v>536</v>
      </c>
      <c r="D306" t="s">
        <v>9</v>
      </c>
      <c r="E306" t="s">
        <v>478</v>
      </c>
      <c r="F306" s="23">
        <v>44625</v>
      </c>
    </row>
    <row r="307" spans="1:6" x14ac:dyDescent="0.35">
      <c r="A307">
        <v>296885</v>
      </c>
      <c r="B307" t="s">
        <v>10</v>
      </c>
      <c r="C307" t="s">
        <v>77</v>
      </c>
      <c r="D307" t="s">
        <v>9</v>
      </c>
      <c r="E307" t="s">
        <v>477</v>
      </c>
      <c r="F307" s="23">
        <v>44651</v>
      </c>
    </row>
    <row r="308" spans="1:6" x14ac:dyDescent="0.35">
      <c r="A308">
        <v>296175</v>
      </c>
      <c r="B308" t="s">
        <v>10</v>
      </c>
      <c r="C308" t="s">
        <v>77</v>
      </c>
      <c r="D308" t="s">
        <v>9</v>
      </c>
      <c r="E308" t="s">
        <v>477</v>
      </c>
      <c r="F308" s="23">
        <v>44634</v>
      </c>
    </row>
    <row r="309" spans="1:6" x14ac:dyDescent="0.35">
      <c r="A309">
        <v>295945</v>
      </c>
      <c r="B309" t="s">
        <v>10</v>
      </c>
      <c r="C309" t="s">
        <v>77</v>
      </c>
      <c r="D309" t="s">
        <v>9</v>
      </c>
      <c r="E309" t="s">
        <v>483</v>
      </c>
      <c r="F309" s="23">
        <v>44625</v>
      </c>
    </row>
    <row r="310" spans="1:6" x14ac:dyDescent="0.35">
      <c r="A310">
        <v>296884</v>
      </c>
      <c r="B310" t="s">
        <v>10</v>
      </c>
      <c r="C310" t="s">
        <v>77</v>
      </c>
      <c r="D310" t="s">
        <v>9</v>
      </c>
      <c r="E310" t="s">
        <v>477</v>
      </c>
      <c r="F310" s="23">
        <v>44651</v>
      </c>
    </row>
    <row r="311" spans="1:6" x14ac:dyDescent="0.35">
      <c r="A311">
        <v>297622</v>
      </c>
      <c r="B311" t="s">
        <v>570</v>
      </c>
      <c r="C311" t="s">
        <v>37</v>
      </c>
      <c r="D311" t="s">
        <v>13</v>
      </c>
      <c r="E311" t="s">
        <v>482</v>
      </c>
      <c r="F311" s="23">
        <v>44687</v>
      </c>
    </row>
    <row r="312" spans="1:6" x14ac:dyDescent="0.35">
      <c r="A312">
        <v>295947</v>
      </c>
      <c r="B312" t="s">
        <v>569</v>
      </c>
      <c r="C312" t="s">
        <v>536</v>
      </c>
      <c r="D312" t="s">
        <v>9</v>
      </c>
      <c r="E312" t="s">
        <v>478</v>
      </c>
      <c r="F312" s="23">
        <v>44625</v>
      </c>
    </row>
    <row r="313" spans="1:6" x14ac:dyDescent="0.35">
      <c r="A313">
        <v>296828</v>
      </c>
      <c r="B313" t="s">
        <v>10</v>
      </c>
      <c r="C313" t="s">
        <v>77</v>
      </c>
      <c r="D313" t="s">
        <v>9</v>
      </c>
      <c r="E313" t="s">
        <v>477</v>
      </c>
      <c r="F313" s="23">
        <v>44650</v>
      </c>
    </row>
    <row r="314" spans="1:6" x14ac:dyDescent="0.35">
      <c r="A314">
        <v>294360</v>
      </c>
      <c r="B314" t="s">
        <v>47</v>
      </c>
      <c r="C314" t="s">
        <v>48</v>
      </c>
      <c r="D314" t="s">
        <v>9</v>
      </c>
      <c r="E314" t="s">
        <v>476</v>
      </c>
      <c r="F314" s="23">
        <v>44572</v>
      </c>
    </row>
    <row r="315" spans="1:6" x14ac:dyDescent="0.35">
      <c r="A315">
        <v>299026</v>
      </c>
      <c r="B315" t="s">
        <v>570</v>
      </c>
      <c r="C315" t="s">
        <v>37</v>
      </c>
      <c r="D315" t="s">
        <v>13</v>
      </c>
      <c r="E315" t="s">
        <v>479</v>
      </c>
      <c r="F315" s="23">
        <v>44764</v>
      </c>
    </row>
    <row r="316" spans="1:6" x14ac:dyDescent="0.35">
      <c r="A316">
        <v>295708</v>
      </c>
      <c r="B316" t="s">
        <v>47</v>
      </c>
      <c r="C316" t="s">
        <v>48</v>
      </c>
      <c r="D316" t="s">
        <v>9</v>
      </c>
      <c r="E316" t="s">
        <v>476</v>
      </c>
      <c r="F316" s="23">
        <v>44615</v>
      </c>
    </row>
    <row r="317" spans="1:6" x14ac:dyDescent="0.35">
      <c r="A317">
        <v>297269</v>
      </c>
      <c r="B317" t="s">
        <v>569</v>
      </c>
      <c r="C317" t="s">
        <v>536</v>
      </c>
      <c r="D317" t="s">
        <v>9</v>
      </c>
      <c r="E317" t="s">
        <v>478</v>
      </c>
      <c r="F317" s="23">
        <v>44667</v>
      </c>
    </row>
    <row r="318" spans="1:6" x14ac:dyDescent="0.35">
      <c r="A318">
        <v>295949</v>
      </c>
      <c r="B318" t="s">
        <v>569</v>
      </c>
      <c r="C318" t="s">
        <v>536</v>
      </c>
      <c r="D318" t="s">
        <v>9</v>
      </c>
      <c r="E318" t="s">
        <v>478</v>
      </c>
      <c r="F318" s="23">
        <v>44625</v>
      </c>
    </row>
    <row r="319" spans="1:6" x14ac:dyDescent="0.35">
      <c r="A319">
        <v>297270</v>
      </c>
      <c r="B319" t="s">
        <v>569</v>
      </c>
      <c r="C319" t="s">
        <v>536</v>
      </c>
      <c r="D319" t="s">
        <v>9</v>
      </c>
      <c r="E319" t="s">
        <v>478</v>
      </c>
      <c r="F319" s="23">
        <v>44667</v>
      </c>
    </row>
    <row r="320" spans="1:6" x14ac:dyDescent="0.35">
      <c r="A320">
        <v>295948</v>
      </c>
      <c r="B320" t="s">
        <v>569</v>
      </c>
      <c r="C320" t="s">
        <v>536</v>
      </c>
      <c r="D320" t="s">
        <v>9</v>
      </c>
      <c r="E320" t="s">
        <v>478</v>
      </c>
      <c r="F320" s="23">
        <v>44625</v>
      </c>
    </row>
    <row r="321" spans="1:6" x14ac:dyDescent="0.35">
      <c r="A321">
        <v>297677</v>
      </c>
      <c r="B321" t="s">
        <v>566</v>
      </c>
      <c r="C321" t="s">
        <v>57</v>
      </c>
      <c r="D321" t="s">
        <v>9</v>
      </c>
      <c r="E321" t="s">
        <v>453</v>
      </c>
      <c r="F321" s="23">
        <v>44689</v>
      </c>
    </row>
    <row r="322" spans="1:6" x14ac:dyDescent="0.35">
      <c r="A322">
        <v>297271</v>
      </c>
      <c r="B322" t="s">
        <v>10</v>
      </c>
      <c r="C322" t="s">
        <v>77</v>
      </c>
      <c r="D322" t="s">
        <v>9</v>
      </c>
      <c r="E322" t="s">
        <v>477</v>
      </c>
      <c r="F322" s="23">
        <v>44667</v>
      </c>
    </row>
    <row r="323" spans="1:6" x14ac:dyDescent="0.35">
      <c r="A323">
        <v>297167</v>
      </c>
      <c r="B323" t="s">
        <v>15</v>
      </c>
      <c r="C323" t="s">
        <v>132</v>
      </c>
      <c r="D323" t="s">
        <v>13</v>
      </c>
      <c r="E323" t="s">
        <v>481</v>
      </c>
      <c r="F323" s="23">
        <v>44663</v>
      </c>
    </row>
    <row r="324" spans="1:6" x14ac:dyDescent="0.35">
      <c r="A324">
        <v>297676</v>
      </c>
      <c r="B324" t="s">
        <v>10</v>
      </c>
      <c r="C324" t="s">
        <v>77</v>
      </c>
      <c r="D324" t="s">
        <v>9</v>
      </c>
      <c r="E324" t="s">
        <v>483</v>
      </c>
      <c r="F324" s="23">
        <v>44689</v>
      </c>
    </row>
    <row r="325" spans="1:6" x14ac:dyDescent="0.35">
      <c r="A325">
        <v>293915</v>
      </c>
      <c r="B325" t="s">
        <v>10</v>
      </c>
      <c r="C325" t="s">
        <v>77</v>
      </c>
      <c r="D325" t="s">
        <v>9</v>
      </c>
      <c r="E325" t="s">
        <v>477</v>
      </c>
      <c r="F325" s="23">
        <v>44539</v>
      </c>
    </row>
    <row r="326" spans="1:6" x14ac:dyDescent="0.35">
      <c r="A326">
        <v>297675</v>
      </c>
      <c r="B326" t="s">
        <v>10</v>
      </c>
      <c r="C326" t="s">
        <v>77</v>
      </c>
      <c r="D326" t="s">
        <v>9</v>
      </c>
      <c r="E326" t="s">
        <v>483</v>
      </c>
      <c r="F326" s="23">
        <v>44689</v>
      </c>
    </row>
    <row r="327" spans="1:6" x14ac:dyDescent="0.35">
      <c r="A327">
        <v>294124</v>
      </c>
      <c r="B327" t="s">
        <v>47</v>
      </c>
      <c r="C327" t="s">
        <v>48</v>
      </c>
      <c r="D327" t="s">
        <v>9</v>
      </c>
      <c r="E327" t="s">
        <v>476</v>
      </c>
      <c r="F327" s="23">
        <v>44551</v>
      </c>
    </row>
    <row r="328" spans="1:6" x14ac:dyDescent="0.35">
      <c r="A328">
        <v>297771</v>
      </c>
      <c r="B328" t="s">
        <v>566</v>
      </c>
      <c r="C328" t="s">
        <v>57</v>
      </c>
      <c r="D328" t="s">
        <v>9</v>
      </c>
      <c r="E328" t="s">
        <v>454</v>
      </c>
      <c r="F328" s="23">
        <v>44693</v>
      </c>
    </row>
    <row r="329" spans="1:6" x14ac:dyDescent="0.35">
      <c r="A329">
        <v>294184</v>
      </c>
      <c r="B329" t="s">
        <v>47</v>
      </c>
      <c r="C329" t="s">
        <v>48</v>
      </c>
      <c r="D329" t="s">
        <v>9</v>
      </c>
      <c r="E329" t="s">
        <v>476</v>
      </c>
      <c r="F329" s="23">
        <v>44554</v>
      </c>
    </row>
    <row r="330" spans="1:6" x14ac:dyDescent="0.35">
      <c r="A330">
        <v>297272</v>
      </c>
      <c r="B330" t="s">
        <v>10</v>
      </c>
      <c r="C330" t="s">
        <v>77</v>
      </c>
      <c r="D330" t="s">
        <v>9</v>
      </c>
      <c r="E330" t="s">
        <v>477</v>
      </c>
      <c r="F330" s="23">
        <v>44667</v>
      </c>
    </row>
    <row r="331" spans="1:6" x14ac:dyDescent="0.35">
      <c r="A331">
        <v>297276</v>
      </c>
      <c r="B331" t="s">
        <v>10</v>
      </c>
      <c r="C331" t="s">
        <v>77</v>
      </c>
      <c r="D331" t="s">
        <v>9</v>
      </c>
      <c r="E331" t="s">
        <v>477</v>
      </c>
      <c r="F331" s="23">
        <v>44667</v>
      </c>
    </row>
    <row r="332" spans="1:6" x14ac:dyDescent="0.35">
      <c r="A332">
        <v>296249</v>
      </c>
      <c r="B332" t="s">
        <v>47</v>
      </c>
      <c r="C332" t="s">
        <v>48</v>
      </c>
      <c r="D332" t="s">
        <v>9</v>
      </c>
      <c r="E332" t="s">
        <v>476</v>
      </c>
      <c r="F332" s="23">
        <v>44637</v>
      </c>
    </row>
    <row r="333" spans="1:6" x14ac:dyDescent="0.35">
      <c r="A333">
        <v>297664</v>
      </c>
      <c r="B333" t="s">
        <v>570</v>
      </c>
      <c r="C333" t="s">
        <v>37</v>
      </c>
      <c r="D333" t="s">
        <v>13</v>
      </c>
      <c r="E333" t="s">
        <v>479</v>
      </c>
      <c r="F333" s="23">
        <v>44689</v>
      </c>
    </row>
    <row r="334" spans="1:6" x14ac:dyDescent="0.35">
      <c r="A334">
        <v>295326</v>
      </c>
      <c r="B334" t="s">
        <v>47</v>
      </c>
      <c r="C334" t="s">
        <v>48</v>
      </c>
      <c r="D334" t="s">
        <v>9</v>
      </c>
      <c r="E334" t="s">
        <v>476</v>
      </c>
      <c r="F334" s="23">
        <v>44598</v>
      </c>
    </row>
    <row r="335" spans="1:6" x14ac:dyDescent="0.35">
      <c r="A335">
        <v>296308</v>
      </c>
      <c r="B335" t="s">
        <v>10</v>
      </c>
      <c r="C335" t="s">
        <v>77</v>
      </c>
      <c r="D335" t="s">
        <v>9</v>
      </c>
      <c r="E335" t="s">
        <v>477</v>
      </c>
      <c r="F335" s="23">
        <v>44639</v>
      </c>
    </row>
    <row r="336" spans="1:6" x14ac:dyDescent="0.35">
      <c r="A336">
        <v>296139</v>
      </c>
      <c r="B336" t="s">
        <v>10</v>
      </c>
      <c r="C336" t="s">
        <v>77</v>
      </c>
      <c r="D336" t="s">
        <v>9</v>
      </c>
      <c r="E336" t="s">
        <v>477</v>
      </c>
      <c r="F336" s="23">
        <v>44632</v>
      </c>
    </row>
    <row r="337" spans="1:6" x14ac:dyDescent="0.35">
      <c r="A337">
        <v>295863</v>
      </c>
      <c r="B337" t="s">
        <v>47</v>
      </c>
      <c r="C337" t="s">
        <v>48</v>
      </c>
      <c r="D337" t="s">
        <v>9</v>
      </c>
      <c r="E337" t="s">
        <v>476</v>
      </c>
      <c r="F337" s="23">
        <v>44622</v>
      </c>
    </row>
    <row r="338" spans="1:6" x14ac:dyDescent="0.35">
      <c r="A338">
        <v>296307</v>
      </c>
      <c r="B338" t="s">
        <v>10</v>
      </c>
      <c r="C338" t="s">
        <v>77</v>
      </c>
      <c r="D338" t="s">
        <v>9</v>
      </c>
      <c r="E338" t="s">
        <v>477</v>
      </c>
      <c r="F338" s="23">
        <v>44639</v>
      </c>
    </row>
    <row r="339" spans="1:6" x14ac:dyDescent="0.35">
      <c r="A339">
        <v>295647</v>
      </c>
      <c r="B339" t="s">
        <v>10</v>
      </c>
      <c r="C339" t="s">
        <v>77</v>
      </c>
      <c r="D339" t="s">
        <v>9</v>
      </c>
      <c r="E339" t="s">
        <v>477</v>
      </c>
      <c r="F339" s="23">
        <v>44613</v>
      </c>
    </row>
    <row r="340" spans="1:6" x14ac:dyDescent="0.35">
      <c r="A340">
        <v>296140</v>
      </c>
      <c r="B340" t="s">
        <v>10</v>
      </c>
      <c r="C340" t="s">
        <v>77</v>
      </c>
      <c r="D340" t="s">
        <v>9</v>
      </c>
      <c r="E340" t="s">
        <v>483</v>
      </c>
      <c r="F340" s="23">
        <v>44632</v>
      </c>
    </row>
    <row r="341" spans="1:6" x14ac:dyDescent="0.35">
      <c r="A341">
        <v>297508</v>
      </c>
      <c r="B341" t="s">
        <v>569</v>
      </c>
      <c r="C341" t="s">
        <v>536</v>
      </c>
      <c r="D341" t="s">
        <v>9</v>
      </c>
      <c r="E341" t="s">
        <v>478</v>
      </c>
      <c r="F341" s="23">
        <v>44679</v>
      </c>
    </row>
    <row r="342" spans="1:6" x14ac:dyDescent="0.35">
      <c r="A342">
        <v>296306</v>
      </c>
      <c r="B342" t="s">
        <v>10</v>
      </c>
      <c r="C342" t="s">
        <v>77</v>
      </c>
      <c r="D342" t="s">
        <v>9</v>
      </c>
      <c r="E342" t="s">
        <v>477</v>
      </c>
      <c r="F342" s="23">
        <v>44639</v>
      </c>
    </row>
    <row r="343" spans="1:6" x14ac:dyDescent="0.35">
      <c r="A343">
        <v>296702</v>
      </c>
      <c r="B343" t="s">
        <v>10</v>
      </c>
      <c r="C343" t="s">
        <v>77</v>
      </c>
      <c r="D343" t="s">
        <v>9</v>
      </c>
      <c r="E343" t="s">
        <v>477</v>
      </c>
      <c r="F343" s="23">
        <v>44645</v>
      </c>
    </row>
    <row r="344" spans="1:6" x14ac:dyDescent="0.35">
      <c r="A344">
        <v>294414</v>
      </c>
      <c r="B344" t="s">
        <v>10</v>
      </c>
      <c r="C344" t="s">
        <v>77</v>
      </c>
      <c r="D344" t="s">
        <v>9</v>
      </c>
      <c r="E344" t="s">
        <v>477</v>
      </c>
      <c r="F344" s="23">
        <v>44579</v>
      </c>
    </row>
    <row r="345" spans="1:6" x14ac:dyDescent="0.35">
      <c r="A345">
        <v>296138</v>
      </c>
      <c r="B345" t="s">
        <v>10</v>
      </c>
      <c r="C345" t="s">
        <v>77</v>
      </c>
      <c r="D345" t="s">
        <v>9</v>
      </c>
      <c r="E345" t="s">
        <v>483</v>
      </c>
      <c r="F345" s="23">
        <v>44632</v>
      </c>
    </row>
    <row r="346" spans="1:6" x14ac:dyDescent="0.35">
      <c r="A346">
        <v>296304</v>
      </c>
      <c r="B346" t="s">
        <v>569</v>
      </c>
      <c r="C346" t="s">
        <v>536</v>
      </c>
      <c r="D346" t="s">
        <v>9</v>
      </c>
      <c r="E346" t="s">
        <v>478</v>
      </c>
      <c r="F346" s="23">
        <v>44639</v>
      </c>
    </row>
    <row r="347" spans="1:6" x14ac:dyDescent="0.35">
      <c r="A347">
        <v>297596</v>
      </c>
      <c r="B347" t="s">
        <v>570</v>
      </c>
      <c r="C347" t="s">
        <v>37</v>
      </c>
      <c r="D347" t="s">
        <v>13</v>
      </c>
      <c r="E347" t="s">
        <v>479</v>
      </c>
      <c r="F347" s="23">
        <v>44685</v>
      </c>
    </row>
    <row r="348" spans="1:6" x14ac:dyDescent="0.35">
      <c r="A348">
        <v>297015</v>
      </c>
      <c r="B348" t="s">
        <v>47</v>
      </c>
      <c r="C348" t="s">
        <v>48</v>
      </c>
      <c r="D348" t="s">
        <v>9</v>
      </c>
      <c r="E348" t="s">
        <v>476</v>
      </c>
      <c r="F348" s="23">
        <v>44658</v>
      </c>
    </row>
    <row r="349" spans="1:6" x14ac:dyDescent="0.35">
      <c r="A349">
        <v>296309</v>
      </c>
      <c r="B349" t="s">
        <v>10</v>
      </c>
      <c r="C349" t="s">
        <v>77</v>
      </c>
      <c r="D349" t="s">
        <v>9</v>
      </c>
      <c r="E349" t="s">
        <v>477</v>
      </c>
      <c r="F349" s="23">
        <v>44639</v>
      </c>
    </row>
    <row r="350" spans="1:6" x14ac:dyDescent="0.35">
      <c r="A350">
        <v>296700</v>
      </c>
      <c r="B350" t="s">
        <v>10</v>
      </c>
      <c r="C350" t="s">
        <v>77</v>
      </c>
      <c r="D350" t="s">
        <v>9</v>
      </c>
      <c r="E350" t="s">
        <v>477</v>
      </c>
      <c r="F350" s="23">
        <v>44645</v>
      </c>
    </row>
    <row r="351" spans="1:6" x14ac:dyDescent="0.35">
      <c r="A351">
        <v>296699</v>
      </c>
      <c r="B351" t="s">
        <v>569</v>
      </c>
      <c r="C351" t="s">
        <v>536</v>
      </c>
      <c r="D351" t="s">
        <v>9</v>
      </c>
      <c r="E351" t="s">
        <v>478</v>
      </c>
      <c r="F351" s="23">
        <v>44645</v>
      </c>
    </row>
    <row r="352" spans="1:6" x14ac:dyDescent="0.35">
      <c r="A352">
        <v>297593</v>
      </c>
      <c r="B352" t="s">
        <v>570</v>
      </c>
      <c r="C352" t="s">
        <v>37</v>
      </c>
      <c r="D352" t="s">
        <v>13</v>
      </c>
      <c r="E352" t="s">
        <v>480</v>
      </c>
      <c r="F352" s="23">
        <v>44685</v>
      </c>
    </row>
    <row r="353" spans="1:6" x14ac:dyDescent="0.35">
      <c r="A353">
        <v>297515</v>
      </c>
      <c r="B353" t="s">
        <v>47</v>
      </c>
      <c r="C353" t="s">
        <v>48</v>
      </c>
      <c r="D353" t="s">
        <v>9</v>
      </c>
      <c r="E353" t="s">
        <v>476</v>
      </c>
      <c r="F353" s="23">
        <v>44679</v>
      </c>
    </row>
    <row r="354" spans="1:6" x14ac:dyDescent="0.35">
      <c r="A354">
        <v>296701</v>
      </c>
      <c r="B354" t="s">
        <v>10</v>
      </c>
      <c r="C354" t="s">
        <v>77</v>
      </c>
      <c r="D354" t="s">
        <v>9</v>
      </c>
      <c r="E354" t="s">
        <v>477</v>
      </c>
      <c r="F354" s="23">
        <v>44645</v>
      </c>
    </row>
    <row r="355" spans="1:6" x14ac:dyDescent="0.35">
      <c r="A355">
        <v>292894</v>
      </c>
      <c r="B355" t="s">
        <v>47</v>
      </c>
      <c r="C355" t="s">
        <v>48</v>
      </c>
      <c r="D355" t="s">
        <v>9</v>
      </c>
      <c r="E355" t="s">
        <v>476</v>
      </c>
      <c r="F355" s="23">
        <v>44504</v>
      </c>
    </row>
    <row r="356" spans="1:6" x14ac:dyDescent="0.35">
      <c r="A356">
        <v>296303</v>
      </c>
      <c r="B356" t="s">
        <v>569</v>
      </c>
      <c r="C356" t="s">
        <v>536</v>
      </c>
      <c r="D356" t="s">
        <v>9</v>
      </c>
      <c r="E356" t="s">
        <v>478</v>
      </c>
      <c r="F356" s="23">
        <v>44639</v>
      </c>
    </row>
    <row r="357" spans="1:6" x14ac:dyDescent="0.35">
      <c r="A357">
        <v>292895</v>
      </c>
      <c r="B357" t="s">
        <v>47</v>
      </c>
      <c r="C357" t="s">
        <v>48</v>
      </c>
      <c r="D357" t="s">
        <v>9</v>
      </c>
      <c r="E357" t="s">
        <v>477</v>
      </c>
      <c r="F357" s="23">
        <v>44504</v>
      </c>
    </row>
    <row r="358" spans="1:6" x14ac:dyDescent="0.35">
      <c r="A358">
        <v>296302</v>
      </c>
      <c r="B358" t="s">
        <v>569</v>
      </c>
      <c r="C358" t="s">
        <v>536</v>
      </c>
      <c r="D358" t="s">
        <v>9</v>
      </c>
      <c r="E358" t="s">
        <v>478</v>
      </c>
      <c r="F358" s="23">
        <v>44639</v>
      </c>
    </row>
    <row r="359" spans="1:6" x14ac:dyDescent="0.35">
      <c r="A359">
        <v>296697</v>
      </c>
      <c r="B359" t="s">
        <v>569</v>
      </c>
      <c r="C359" t="s">
        <v>536</v>
      </c>
      <c r="D359" t="s">
        <v>9</v>
      </c>
      <c r="E359" t="s">
        <v>478</v>
      </c>
      <c r="F359" s="23">
        <v>44645</v>
      </c>
    </row>
    <row r="360" spans="1:6" x14ac:dyDescent="0.35">
      <c r="A360">
        <v>296142</v>
      </c>
      <c r="B360" t="s">
        <v>569</v>
      </c>
      <c r="C360" t="s">
        <v>536</v>
      </c>
      <c r="D360" t="s">
        <v>9</v>
      </c>
      <c r="E360" t="s">
        <v>478</v>
      </c>
      <c r="F360" s="23">
        <v>44632</v>
      </c>
    </row>
    <row r="361" spans="1:6" x14ac:dyDescent="0.35">
      <c r="A361">
        <v>294168</v>
      </c>
      <c r="B361" t="s">
        <v>47</v>
      </c>
      <c r="C361" t="s">
        <v>48</v>
      </c>
      <c r="D361" t="s">
        <v>9</v>
      </c>
      <c r="E361" t="s">
        <v>476</v>
      </c>
      <c r="F361" s="23">
        <v>44553</v>
      </c>
    </row>
    <row r="362" spans="1:6" x14ac:dyDescent="0.35">
      <c r="A362">
        <v>296305</v>
      </c>
      <c r="B362" t="s">
        <v>569</v>
      </c>
      <c r="C362" t="s">
        <v>536</v>
      </c>
      <c r="D362" t="s">
        <v>9</v>
      </c>
      <c r="E362" t="s">
        <v>478</v>
      </c>
      <c r="F362" s="23">
        <v>44639</v>
      </c>
    </row>
    <row r="363" spans="1:6" x14ac:dyDescent="0.35">
      <c r="A363">
        <v>296143</v>
      </c>
      <c r="B363" t="s">
        <v>569</v>
      </c>
      <c r="C363" t="s">
        <v>536</v>
      </c>
      <c r="D363" t="s">
        <v>9</v>
      </c>
      <c r="E363" t="s">
        <v>478</v>
      </c>
      <c r="F363" s="23">
        <v>44632</v>
      </c>
    </row>
    <row r="364" spans="1:6" x14ac:dyDescent="0.35">
      <c r="A364">
        <v>294178</v>
      </c>
      <c r="B364" t="s">
        <v>47</v>
      </c>
      <c r="C364" t="s">
        <v>48</v>
      </c>
      <c r="D364" t="s">
        <v>9</v>
      </c>
      <c r="E364" t="s">
        <v>476</v>
      </c>
      <c r="F364" s="23">
        <v>44554</v>
      </c>
    </row>
    <row r="365" spans="1:6" x14ac:dyDescent="0.35">
      <c r="A365">
        <v>297005</v>
      </c>
      <c r="B365" t="s">
        <v>10</v>
      </c>
      <c r="C365" t="s">
        <v>77</v>
      </c>
      <c r="D365" t="s">
        <v>9</v>
      </c>
      <c r="E365" t="s">
        <v>477</v>
      </c>
      <c r="F365" s="23">
        <v>44657</v>
      </c>
    </row>
    <row r="366" spans="1:6" x14ac:dyDescent="0.35">
      <c r="A366">
        <v>297456</v>
      </c>
      <c r="B366" t="s">
        <v>14</v>
      </c>
      <c r="C366" t="s">
        <v>115</v>
      </c>
      <c r="D366" t="s">
        <v>13</v>
      </c>
      <c r="E366" t="s">
        <v>484</v>
      </c>
      <c r="F366" s="23">
        <v>44676</v>
      </c>
    </row>
    <row r="367" spans="1:6" x14ac:dyDescent="0.35">
      <c r="A367">
        <v>296141</v>
      </c>
      <c r="B367" t="s">
        <v>569</v>
      </c>
      <c r="C367" t="s">
        <v>536</v>
      </c>
      <c r="D367" t="s">
        <v>9</v>
      </c>
      <c r="E367" t="s">
        <v>478</v>
      </c>
      <c r="F367" s="23">
        <v>44632</v>
      </c>
    </row>
    <row r="368" spans="1:6" x14ac:dyDescent="0.35">
      <c r="A368">
        <v>296301</v>
      </c>
      <c r="B368" t="s">
        <v>10</v>
      </c>
      <c r="C368" t="s">
        <v>77</v>
      </c>
      <c r="D368" t="s">
        <v>9</v>
      </c>
      <c r="E368" t="s">
        <v>477</v>
      </c>
      <c r="F368" s="23">
        <v>44639</v>
      </c>
    </row>
    <row r="369" spans="1:6" x14ac:dyDescent="0.35">
      <c r="A369">
        <v>297241</v>
      </c>
      <c r="B369" t="s">
        <v>570</v>
      </c>
      <c r="C369" t="s">
        <v>37</v>
      </c>
      <c r="D369" t="s">
        <v>13</v>
      </c>
      <c r="E369" t="s">
        <v>479</v>
      </c>
      <c r="F369" s="23">
        <v>44666</v>
      </c>
    </row>
    <row r="370" spans="1:6" x14ac:dyDescent="0.35">
      <c r="A370">
        <v>297268</v>
      </c>
      <c r="B370" t="s">
        <v>47</v>
      </c>
      <c r="C370" t="s">
        <v>48</v>
      </c>
      <c r="D370" t="s">
        <v>9</v>
      </c>
      <c r="E370" t="s">
        <v>476</v>
      </c>
      <c r="F370" s="23">
        <v>44667</v>
      </c>
    </row>
    <row r="371" spans="1:6" x14ac:dyDescent="0.35">
      <c r="A371">
        <v>297656</v>
      </c>
      <c r="B371" t="s">
        <v>14</v>
      </c>
      <c r="C371" t="s">
        <v>115</v>
      </c>
      <c r="D371" t="s">
        <v>13</v>
      </c>
      <c r="E371" t="s">
        <v>484</v>
      </c>
      <c r="F371" s="23">
        <v>44688</v>
      </c>
    </row>
    <row r="372" spans="1:6" x14ac:dyDescent="0.35">
      <c r="A372">
        <v>296383</v>
      </c>
      <c r="B372" t="s">
        <v>10</v>
      </c>
      <c r="C372" t="s">
        <v>77</v>
      </c>
      <c r="D372" t="s">
        <v>9</v>
      </c>
      <c r="E372" t="s">
        <v>477</v>
      </c>
      <c r="F372" s="23">
        <v>44640</v>
      </c>
    </row>
    <row r="373" spans="1:6" x14ac:dyDescent="0.35">
      <c r="A373">
        <v>296696</v>
      </c>
      <c r="B373" t="s">
        <v>569</v>
      </c>
      <c r="C373" t="s">
        <v>536</v>
      </c>
      <c r="D373" t="s">
        <v>9</v>
      </c>
      <c r="E373" t="s">
        <v>478</v>
      </c>
      <c r="F373" s="23">
        <v>44645</v>
      </c>
    </row>
    <row r="374" spans="1:6" x14ac:dyDescent="0.35">
      <c r="A374">
        <v>296980</v>
      </c>
      <c r="B374" t="s">
        <v>15</v>
      </c>
      <c r="C374" t="s">
        <v>132</v>
      </c>
      <c r="D374" t="s">
        <v>13</v>
      </c>
      <c r="E374" t="s">
        <v>481</v>
      </c>
      <c r="F374" s="23">
        <v>44656</v>
      </c>
    </row>
    <row r="375" spans="1:6" x14ac:dyDescent="0.35">
      <c r="A375">
        <v>297278</v>
      </c>
      <c r="B375" t="s">
        <v>47</v>
      </c>
      <c r="C375" t="s">
        <v>48</v>
      </c>
      <c r="D375" t="s">
        <v>9</v>
      </c>
      <c r="E375" t="s">
        <v>476</v>
      </c>
      <c r="F375" s="23">
        <v>44667</v>
      </c>
    </row>
    <row r="376" spans="1:6" x14ac:dyDescent="0.35">
      <c r="A376">
        <v>297703</v>
      </c>
      <c r="B376" t="s">
        <v>15</v>
      </c>
      <c r="C376" t="s">
        <v>132</v>
      </c>
      <c r="D376" t="s">
        <v>13</v>
      </c>
      <c r="E376" t="s">
        <v>481</v>
      </c>
      <c r="F376" s="23">
        <v>44690</v>
      </c>
    </row>
    <row r="377" spans="1:6" x14ac:dyDescent="0.35">
      <c r="A377">
        <v>296698</v>
      </c>
      <c r="B377" t="s">
        <v>569</v>
      </c>
      <c r="C377" t="s">
        <v>536</v>
      </c>
      <c r="D377" t="s">
        <v>9</v>
      </c>
      <c r="E377" t="s">
        <v>478</v>
      </c>
      <c r="F377" s="23">
        <v>44645</v>
      </c>
    </row>
    <row r="378" spans="1:6" x14ac:dyDescent="0.35">
      <c r="A378">
        <v>297273</v>
      </c>
      <c r="B378" t="s">
        <v>47</v>
      </c>
      <c r="C378" t="s">
        <v>48</v>
      </c>
      <c r="D378" t="s">
        <v>9</v>
      </c>
      <c r="E378" t="s">
        <v>476</v>
      </c>
      <c r="F378" s="23">
        <v>44667</v>
      </c>
    </row>
    <row r="379" spans="1:6" x14ac:dyDescent="0.35">
      <c r="A379">
        <v>296695</v>
      </c>
      <c r="B379" t="s">
        <v>569</v>
      </c>
      <c r="C379" t="s">
        <v>536</v>
      </c>
      <c r="D379" t="s">
        <v>9</v>
      </c>
      <c r="E379" t="s">
        <v>478</v>
      </c>
      <c r="F379" s="23">
        <v>44645</v>
      </c>
    </row>
    <row r="380" spans="1:6" x14ac:dyDescent="0.35">
      <c r="A380">
        <v>294319</v>
      </c>
      <c r="B380" t="s">
        <v>47</v>
      </c>
      <c r="C380" t="s">
        <v>48</v>
      </c>
      <c r="D380" t="s">
        <v>9</v>
      </c>
      <c r="E380" t="s">
        <v>476</v>
      </c>
      <c r="F380" s="23">
        <v>44567</v>
      </c>
    </row>
    <row r="381" spans="1:6" x14ac:dyDescent="0.35">
      <c r="A381">
        <v>296379</v>
      </c>
      <c r="B381" t="s">
        <v>10</v>
      </c>
      <c r="C381" t="s">
        <v>77</v>
      </c>
      <c r="D381" t="s">
        <v>9</v>
      </c>
      <c r="E381" t="s">
        <v>477</v>
      </c>
      <c r="F381" s="23">
        <v>44640</v>
      </c>
    </row>
    <row r="382" spans="1:6" x14ac:dyDescent="0.35">
      <c r="A382">
        <v>296692</v>
      </c>
      <c r="B382" t="s">
        <v>10</v>
      </c>
      <c r="C382" t="s">
        <v>77</v>
      </c>
      <c r="D382" t="s">
        <v>9</v>
      </c>
      <c r="E382" t="s">
        <v>477</v>
      </c>
      <c r="F382" s="23">
        <v>44645</v>
      </c>
    </row>
    <row r="383" spans="1:6" x14ac:dyDescent="0.35">
      <c r="A383">
        <v>297274</v>
      </c>
      <c r="B383" t="s">
        <v>47</v>
      </c>
      <c r="C383" t="s">
        <v>48</v>
      </c>
      <c r="D383" t="s">
        <v>9</v>
      </c>
      <c r="E383" t="s">
        <v>476</v>
      </c>
      <c r="F383" s="23">
        <v>44667</v>
      </c>
    </row>
    <row r="384" spans="1:6" x14ac:dyDescent="0.35">
      <c r="A384">
        <v>297704</v>
      </c>
      <c r="B384" t="s">
        <v>570</v>
      </c>
      <c r="C384" t="s">
        <v>37</v>
      </c>
      <c r="D384" t="s">
        <v>13</v>
      </c>
      <c r="E384" t="s">
        <v>482</v>
      </c>
      <c r="F384" s="23">
        <v>44690</v>
      </c>
    </row>
    <row r="385" spans="1:6" x14ac:dyDescent="0.35">
      <c r="A385">
        <v>297275</v>
      </c>
      <c r="B385" t="s">
        <v>47</v>
      </c>
      <c r="C385" t="s">
        <v>48</v>
      </c>
      <c r="D385" t="s">
        <v>9</v>
      </c>
      <c r="E385" t="s">
        <v>476</v>
      </c>
      <c r="F385" s="23">
        <v>44667</v>
      </c>
    </row>
    <row r="386" spans="1:6" x14ac:dyDescent="0.35">
      <c r="A386">
        <v>293112</v>
      </c>
      <c r="B386" t="s">
        <v>47</v>
      </c>
      <c r="C386" t="s">
        <v>48</v>
      </c>
      <c r="D386" t="s">
        <v>9</v>
      </c>
      <c r="E386" t="s">
        <v>476</v>
      </c>
      <c r="F386" s="23">
        <v>44512</v>
      </c>
    </row>
    <row r="387" spans="1:6" x14ac:dyDescent="0.35">
      <c r="A387">
        <v>299020</v>
      </c>
      <c r="B387" t="s">
        <v>14</v>
      </c>
      <c r="C387" t="s">
        <v>115</v>
      </c>
      <c r="D387" t="s">
        <v>13</v>
      </c>
      <c r="E387" t="s">
        <v>484</v>
      </c>
      <c r="F387" s="23">
        <v>44763</v>
      </c>
    </row>
    <row r="388" spans="1:6" x14ac:dyDescent="0.35">
      <c r="A388">
        <v>295753</v>
      </c>
      <c r="B388" t="s">
        <v>10</v>
      </c>
      <c r="C388" t="s">
        <v>77</v>
      </c>
      <c r="D388" t="s">
        <v>9</v>
      </c>
      <c r="E388" t="s">
        <v>477</v>
      </c>
      <c r="F388" s="23">
        <v>44617</v>
      </c>
    </row>
    <row r="389" spans="1:6" x14ac:dyDescent="0.35">
      <c r="A389">
        <v>297016</v>
      </c>
      <c r="B389" t="s">
        <v>15</v>
      </c>
      <c r="C389" t="s">
        <v>132</v>
      </c>
      <c r="D389" t="s">
        <v>13</v>
      </c>
      <c r="E389" t="s">
        <v>481</v>
      </c>
      <c r="F389" s="23">
        <v>44658</v>
      </c>
    </row>
    <row r="390" spans="1:6" x14ac:dyDescent="0.35">
      <c r="A390">
        <v>296296</v>
      </c>
      <c r="B390" t="s">
        <v>47</v>
      </c>
      <c r="C390" t="s">
        <v>48</v>
      </c>
      <c r="D390" t="s">
        <v>9</v>
      </c>
      <c r="E390" t="s">
        <v>476</v>
      </c>
      <c r="F390" s="23">
        <v>44639</v>
      </c>
    </row>
    <row r="391" spans="1:6" x14ac:dyDescent="0.35">
      <c r="A391">
        <v>296824</v>
      </c>
      <c r="B391" t="s">
        <v>10</v>
      </c>
      <c r="C391" t="s">
        <v>77</v>
      </c>
      <c r="D391" t="s">
        <v>9</v>
      </c>
      <c r="E391" t="s">
        <v>477</v>
      </c>
      <c r="F391" s="23">
        <v>44650</v>
      </c>
    </row>
    <row r="392" spans="1:6" x14ac:dyDescent="0.35">
      <c r="A392">
        <v>293061</v>
      </c>
      <c r="B392" t="s">
        <v>47</v>
      </c>
      <c r="C392" t="s">
        <v>48</v>
      </c>
      <c r="D392" t="s">
        <v>9</v>
      </c>
      <c r="E392" t="s">
        <v>476</v>
      </c>
      <c r="F392" s="23">
        <v>44511</v>
      </c>
    </row>
    <row r="393" spans="1:6" x14ac:dyDescent="0.35">
      <c r="A393">
        <v>293520</v>
      </c>
      <c r="B393" t="s">
        <v>47</v>
      </c>
      <c r="C393" t="s">
        <v>48</v>
      </c>
      <c r="D393" t="s">
        <v>9</v>
      </c>
      <c r="E393" t="s">
        <v>477</v>
      </c>
      <c r="F393" s="23">
        <v>44529</v>
      </c>
    </row>
    <row r="394" spans="1:6" x14ac:dyDescent="0.35">
      <c r="A394">
        <v>296813</v>
      </c>
      <c r="B394" t="s">
        <v>10</v>
      </c>
      <c r="C394" t="s">
        <v>77</v>
      </c>
      <c r="D394" t="s">
        <v>9</v>
      </c>
      <c r="E394" t="s">
        <v>477</v>
      </c>
      <c r="F394" s="23">
        <v>44650</v>
      </c>
    </row>
    <row r="395" spans="1:6" x14ac:dyDescent="0.35">
      <c r="A395">
        <v>296708</v>
      </c>
      <c r="B395" t="s">
        <v>10</v>
      </c>
      <c r="C395" t="s">
        <v>77</v>
      </c>
      <c r="D395" t="s">
        <v>9</v>
      </c>
      <c r="E395" t="s">
        <v>477</v>
      </c>
      <c r="F395" s="23">
        <v>44646</v>
      </c>
    </row>
    <row r="396" spans="1:6" x14ac:dyDescent="0.35">
      <c r="A396">
        <v>294320</v>
      </c>
      <c r="B396" t="s">
        <v>47</v>
      </c>
      <c r="C396" t="s">
        <v>48</v>
      </c>
      <c r="D396" t="s">
        <v>9</v>
      </c>
      <c r="E396" t="s">
        <v>476</v>
      </c>
      <c r="F396" s="23">
        <v>44567</v>
      </c>
    </row>
    <row r="397" spans="1:6" x14ac:dyDescent="0.35">
      <c r="A397">
        <v>296825</v>
      </c>
      <c r="B397" t="s">
        <v>10</v>
      </c>
      <c r="C397" t="s">
        <v>77</v>
      </c>
      <c r="D397" t="s">
        <v>9</v>
      </c>
      <c r="E397" t="s">
        <v>477</v>
      </c>
      <c r="F397" s="23">
        <v>44650</v>
      </c>
    </row>
    <row r="398" spans="1:6" x14ac:dyDescent="0.35">
      <c r="A398">
        <v>295279</v>
      </c>
      <c r="B398" t="s">
        <v>10</v>
      </c>
      <c r="C398" t="s">
        <v>77</v>
      </c>
      <c r="D398" t="s">
        <v>9</v>
      </c>
      <c r="E398" t="s">
        <v>477</v>
      </c>
      <c r="F398" s="23">
        <v>44597</v>
      </c>
    </row>
    <row r="399" spans="1:6" x14ac:dyDescent="0.35">
      <c r="A399">
        <v>297660</v>
      </c>
      <c r="B399" t="s">
        <v>15</v>
      </c>
      <c r="C399" t="s">
        <v>132</v>
      </c>
      <c r="D399" t="s">
        <v>13</v>
      </c>
      <c r="E399" t="s">
        <v>481</v>
      </c>
      <c r="F399" s="23">
        <v>44688</v>
      </c>
    </row>
    <row r="400" spans="1:6" x14ac:dyDescent="0.35">
      <c r="A400">
        <v>297673</v>
      </c>
      <c r="B400" t="s">
        <v>566</v>
      </c>
      <c r="C400" t="s">
        <v>100</v>
      </c>
      <c r="D400" t="s">
        <v>9</v>
      </c>
      <c r="E400" t="s">
        <v>456</v>
      </c>
      <c r="F400" s="23">
        <v>44689</v>
      </c>
    </row>
    <row r="401" spans="1:6" x14ac:dyDescent="0.35">
      <c r="A401">
        <v>297672</v>
      </c>
      <c r="B401" t="s">
        <v>566</v>
      </c>
      <c r="C401" t="s">
        <v>100</v>
      </c>
      <c r="D401" t="s">
        <v>9</v>
      </c>
      <c r="E401" t="s">
        <v>456</v>
      </c>
      <c r="F401" s="23">
        <v>44689</v>
      </c>
    </row>
    <row r="402" spans="1:6" x14ac:dyDescent="0.35">
      <c r="A402">
        <v>295379</v>
      </c>
      <c r="B402" t="s">
        <v>10</v>
      </c>
      <c r="C402" t="s">
        <v>77</v>
      </c>
      <c r="D402" t="s">
        <v>9</v>
      </c>
      <c r="E402" t="s">
        <v>477</v>
      </c>
      <c r="F402" s="23">
        <v>44601</v>
      </c>
    </row>
    <row r="403" spans="1:6" x14ac:dyDescent="0.35">
      <c r="A403">
        <v>297199</v>
      </c>
      <c r="B403" t="s">
        <v>570</v>
      </c>
      <c r="C403" t="s">
        <v>37</v>
      </c>
      <c r="D403" t="s">
        <v>13</v>
      </c>
      <c r="E403" t="s">
        <v>480</v>
      </c>
      <c r="F403" s="23">
        <v>44665</v>
      </c>
    </row>
    <row r="404" spans="1:6" x14ac:dyDescent="0.35">
      <c r="A404">
        <v>297671</v>
      </c>
      <c r="B404" t="s">
        <v>566</v>
      </c>
      <c r="C404" t="s">
        <v>100</v>
      </c>
      <c r="D404" t="s">
        <v>9</v>
      </c>
      <c r="E404" t="s">
        <v>456</v>
      </c>
      <c r="F404" s="23">
        <v>44689</v>
      </c>
    </row>
    <row r="405" spans="1:6" x14ac:dyDescent="0.35">
      <c r="A405">
        <v>297198</v>
      </c>
      <c r="B405" t="s">
        <v>14</v>
      </c>
      <c r="C405" t="s">
        <v>115</v>
      </c>
      <c r="D405" t="s">
        <v>13</v>
      </c>
      <c r="E405" t="s">
        <v>484</v>
      </c>
      <c r="F405" s="23">
        <v>44665</v>
      </c>
    </row>
    <row r="406" spans="1:6" x14ac:dyDescent="0.35">
      <c r="A406">
        <v>297042</v>
      </c>
      <c r="B406" t="s">
        <v>47</v>
      </c>
      <c r="C406" t="s">
        <v>48</v>
      </c>
      <c r="D406" t="s">
        <v>9</v>
      </c>
      <c r="E406" t="s">
        <v>476</v>
      </c>
      <c r="F406" s="23">
        <v>44658</v>
      </c>
    </row>
    <row r="407" spans="1:6" x14ac:dyDescent="0.35">
      <c r="A407">
        <v>293931</v>
      </c>
      <c r="B407" t="s">
        <v>47</v>
      </c>
      <c r="C407" t="s">
        <v>48</v>
      </c>
      <c r="D407" t="s">
        <v>9</v>
      </c>
      <c r="E407" t="s">
        <v>476</v>
      </c>
      <c r="F407" s="23">
        <v>44540</v>
      </c>
    </row>
    <row r="408" spans="1:6" x14ac:dyDescent="0.35">
      <c r="A408">
        <v>294352</v>
      </c>
      <c r="B408" t="s">
        <v>47</v>
      </c>
      <c r="C408" t="s">
        <v>48</v>
      </c>
      <c r="D408" t="s">
        <v>9</v>
      </c>
      <c r="E408" t="s">
        <v>476</v>
      </c>
      <c r="F408" s="23">
        <v>44571</v>
      </c>
    </row>
    <row r="409" spans="1:6" x14ac:dyDescent="0.35">
      <c r="A409">
        <v>296123</v>
      </c>
      <c r="B409" t="s">
        <v>10</v>
      </c>
      <c r="C409" t="s">
        <v>77</v>
      </c>
      <c r="D409" t="s">
        <v>9</v>
      </c>
      <c r="E409" t="s">
        <v>477</v>
      </c>
      <c r="F409" s="23">
        <v>44631</v>
      </c>
    </row>
    <row r="410" spans="1:6" x14ac:dyDescent="0.35">
      <c r="A410">
        <v>297168</v>
      </c>
      <c r="B410" t="s">
        <v>47</v>
      </c>
      <c r="C410" t="s">
        <v>48</v>
      </c>
      <c r="D410" t="s">
        <v>9</v>
      </c>
      <c r="E410" t="s">
        <v>476</v>
      </c>
      <c r="F410" s="23">
        <v>44664</v>
      </c>
    </row>
    <row r="411" spans="1:6" x14ac:dyDescent="0.35">
      <c r="A411">
        <v>293398</v>
      </c>
      <c r="B411" t="s">
        <v>47</v>
      </c>
      <c r="C411" t="s">
        <v>48</v>
      </c>
      <c r="D411" t="s">
        <v>9</v>
      </c>
      <c r="E411" t="s">
        <v>476</v>
      </c>
      <c r="F411" s="23">
        <v>44524</v>
      </c>
    </row>
    <row r="412" spans="1:6" x14ac:dyDescent="0.35">
      <c r="A412">
        <v>297514</v>
      </c>
      <c r="B412" t="s">
        <v>15</v>
      </c>
      <c r="C412" t="s">
        <v>132</v>
      </c>
      <c r="D412" t="s">
        <v>13</v>
      </c>
      <c r="E412" t="s">
        <v>481</v>
      </c>
      <c r="F412" s="23">
        <v>44679</v>
      </c>
    </row>
    <row r="413" spans="1:6" x14ac:dyDescent="0.35">
      <c r="A413">
        <v>292870</v>
      </c>
      <c r="B413" t="s">
        <v>47</v>
      </c>
      <c r="C413" t="s">
        <v>48</v>
      </c>
      <c r="D413" t="s">
        <v>9</v>
      </c>
      <c r="E413" t="s">
        <v>477</v>
      </c>
      <c r="F413" s="23">
        <v>44503</v>
      </c>
    </row>
    <row r="414" spans="1:6" x14ac:dyDescent="0.35">
      <c r="A414">
        <v>297309</v>
      </c>
      <c r="B414" t="s">
        <v>570</v>
      </c>
      <c r="C414" t="s">
        <v>37</v>
      </c>
      <c r="D414" t="s">
        <v>13</v>
      </c>
      <c r="E414" t="s">
        <v>482</v>
      </c>
      <c r="F414" s="23">
        <v>44671</v>
      </c>
    </row>
    <row r="415" spans="1:6" x14ac:dyDescent="0.35">
      <c r="A415">
        <v>295565</v>
      </c>
      <c r="B415" t="s">
        <v>47</v>
      </c>
      <c r="C415" t="s">
        <v>48</v>
      </c>
      <c r="D415" t="s">
        <v>9</v>
      </c>
      <c r="E415" t="s">
        <v>476</v>
      </c>
      <c r="F415" s="23">
        <v>44609</v>
      </c>
    </row>
    <row r="416" spans="1:6" x14ac:dyDescent="0.35">
      <c r="A416">
        <v>296519</v>
      </c>
      <c r="B416" t="s">
        <v>47</v>
      </c>
      <c r="C416" t="s">
        <v>48</v>
      </c>
      <c r="D416" t="s">
        <v>9</v>
      </c>
      <c r="E416" t="s">
        <v>476</v>
      </c>
      <c r="F416" s="23">
        <v>44641</v>
      </c>
    </row>
    <row r="417" spans="1:6" x14ac:dyDescent="0.35">
      <c r="A417">
        <v>295919</v>
      </c>
      <c r="B417" t="s">
        <v>10</v>
      </c>
      <c r="C417" t="s">
        <v>77</v>
      </c>
      <c r="D417" t="s">
        <v>9</v>
      </c>
      <c r="E417" t="s">
        <v>483</v>
      </c>
      <c r="F417" s="23">
        <v>44624</v>
      </c>
    </row>
    <row r="418" spans="1:6" x14ac:dyDescent="0.35">
      <c r="A418">
        <v>296122</v>
      </c>
      <c r="B418" t="s">
        <v>10</v>
      </c>
      <c r="C418" t="s">
        <v>77</v>
      </c>
      <c r="D418" t="s">
        <v>9</v>
      </c>
      <c r="E418" t="s">
        <v>477</v>
      </c>
      <c r="F418" s="23">
        <v>44631</v>
      </c>
    </row>
    <row r="419" spans="1:6" x14ac:dyDescent="0.35">
      <c r="A419">
        <v>295974</v>
      </c>
      <c r="B419" t="s">
        <v>47</v>
      </c>
      <c r="C419" t="s">
        <v>48</v>
      </c>
      <c r="D419" t="s">
        <v>9</v>
      </c>
      <c r="E419" t="s">
        <v>476</v>
      </c>
      <c r="F419" s="23">
        <v>44627</v>
      </c>
    </row>
    <row r="420" spans="1:6" x14ac:dyDescent="0.35">
      <c r="A420">
        <v>296125</v>
      </c>
      <c r="B420" t="s">
        <v>10</v>
      </c>
      <c r="C420" t="s">
        <v>77</v>
      </c>
      <c r="D420" t="s">
        <v>9</v>
      </c>
      <c r="E420" t="s">
        <v>477</v>
      </c>
      <c r="F420" s="23">
        <v>44631</v>
      </c>
    </row>
    <row r="421" spans="1:6" x14ac:dyDescent="0.35">
      <c r="A421">
        <v>295923</v>
      </c>
      <c r="B421" t="s">
        <v>10</v>
      </c>
      <c r="C421" t="s">
        <v>77</v>
      </c>
      <c r="D421" t="s">
        <v>9</v>
      </c>
      <c r="E421" t="s">
        <v>483</v>
      </c>
      <c r="F421" s="23">
        <v>44624</v>
      </c>
    </row>
    <row r="422" spans="1:6" x14ac:dyDescent="0.35">
      <c r="A422">
        <v>295543</v>
      </c>
      <c r="B422" t="s">
        <v>47</v>
      </c>
      <c r="C422" t="s">
        <v>48</v>
      </c>
      <c r="D422" t="s">
        <v>9</v>
      </c>
      <c r="E422" t="s">
        <v>476</v>
      </c>
      <c r="F422" s="23">
        <v>44609</v>
      </c>
    </row>
    <row r="423" spans="1:6" x14ac:dyDescent="0.35">
      <c r="A423">
        <v>296651</v>
      </c>
      <c r="B423" t="s">
        <v>569</v>
      </c>
      <c r="C423" t="s">
        <v>536</v>
      </c>
      <c r="D423" t="s">
        <v>9</v>
      </c>
      <c r="E423" t="s">
        <v>478</v>
      </c>
      <c r="F423" s="23">
        <v>44643</v>
      </c>
    </row>
    <row r="424" spans="1:6" x14ac:dyDescent="0.35">
      <c r="A424">
        <v>298003</v>
      </c>
      <c r="B424" t="s">
        <v>47</v>
      </c>
      <c r="C424" t="s">
        <v>48</v>
      </c>
      <c r="D424" t="s">
        <v>9</v>
      </c>
      <c r="E424" t="s">
        <v>476</v>
      </c>
      <c r="F424" s="23">
        <v>44705</v>
      </c>
    </row>
    <row r="425" spans="1:6" x14ac:dyDescent="0.35">
      <c r="A425">
        <v>296037</v>
      </c>
      <c r="B425" t="s">
        <v>10</v>
      </c>
      <c r="C425" t="s">
        <v>77</v>
      </c>
      <c r="D425" t="s">
        <v>9</v>
      </c>
      <c r="E425" t="s">
        <v>477</v>
      </c>
      <c r="F425" s="23">
        <v>44629</v>
      </c>
    </row>
    <row r="426" spans="1:6" x14ac:dyDescent="0.35">
      <c r="A426">
        <v>296557</v>
      </c>
      <c r="B426" t="s">
        <v>47</v>
      </c>
      <c r="C426" t="s">
        <v>48</v>
      </c>
      <c r="D426" t="s">
        <v>9</v>
      </c>
      <c r="E426" t="s">
        <v>476</v>
      </c>
      <c r="F426" s="23">
        <v>44642</v>
      </c>
    </row>
    <row r="427" spans="1:6" x14ac:dyDescent="0.35">
      <c r="A427">
        <v>297311</v>
      </c>
      <c r="B427" t="s">
        <v>566</v>
      </c>
      <c r="C427" t="s">
        <v>100</v>
      </c>
      <c r="D427" t="s">
        <v>9</v>
      </c>
      <c r="E427" t="s">
        <v>456</v>
      </c>
      <c r="F427" s="23">
        <v>44671</v>
      </c>
    </row>
    <row r="428" spans="1:6" x14ac:dyDescent="0.35">
      <c r="A428">
        <v>295920</v>
      </c>
      <c r="B428" t="s">
        <v>569</v>
      </c>
      <c r="C428" t="s">
        <v>536</v>
      </c>
      <c r="D428" t="s">
        <v>9</v>
      </c>
      <c r="E428" t="s">
        <v>478</v>
      </c>
      <c r="F428" s="23">
        <v>44624</v>
      </c>
    </row>
    <row r="429" spans="1:6" x14ac:dyDescent="0.35">
      <c r="A429">
        <v>293467</v>
      </c>
      <c r="B429" t="s">
        <v>47</v>
      </c>
      <c r="C429" t="s">
        <v>48</v>
      </c>
      <c r="D429" t="s">
        <v>9</v>
      </c>
      <c r="E429" t="s">
        <v>477</v>
      </c>
      <c r="F429" s="23">
        <v>44527</v>
      </c>
    </row>
    <row r="430" spans="1:6" x14ac:dyDescent="0.35">
      <c r="A430">
        <v>295922</v>
      </c>
      <c r="B430" t="s">
        <v>10</v>
      </c>
      <c r="C430" t="s">
        <v>77</v>
      </c>
      <c r="D430" t="s">
        <v>9</v>
      </c>
      <c r="E430" t="s">
        <v>483</v>
      </c>
      <c r="F430" s="23">
        <v>44624</v>
      </c>
    </row>
    <row r="431" spans="1:6" x14ac:dyDescent="0.35">
      <c r="A431">
        <v>295921</v>
      </c>
      <c r="B431" t="s">
        <v>10</v>
      </c>
      <c r="C431" t="s">
        <v>77</v>
      </c>
      <c r="D431" t="s">
        <v>9</v>
      </c>
      <c r="E431" t="s">
        <v>483</v>
      </c>
      <c r="F431" s="23">
        <v>44624</v>
      </c>
    </row>
    <row r="432" spans="1:6" x14ac:dyDescent="0.35">
      <c r="A432">
        <v>293186</v>
      </c>
      <c r="B432" t="s">
        <v>47</v>
      </c>
      <c r="C432" t="s">
        <v>48</v>
      </c>
      <c r="D432" t="s">
        <v>9</v>
      </c>
      <c r="E432" t="s">
        <v>476</v>
      </c>
      <c r="F432" s="23">
        <v>44517</v>
      </c>
    </row>
    <row r="433" spans="1:6" x14ac:dyDescent="0.35">
      <c r="A433">
        <v>293964</v>
      </c>
      <c r="B433" t="s">
        <v>47</v>
      </c>
      <c r="C433" t="s">
        <v>48</v>
      </c>
      <c r="D433" t="s">
        <v>9</v>
      </c>
      <c r="E433" t="s">
        <v>476</v>
      </c>
      <c r="F433" s="23">
        <v>44544</v>
      </c>
    </row>
    <row r="434" spans="1:6" x14ac:dyDescent="0.35">
      <c r="A434">
        <v>295308</v>
      </c>
      <c r="B434" t="s">
        <v>10</v>
      </c>
      <c r="C434" t="s">
        <v>77</v>
      </c>
      <c r="D434" t="s">
        <v>9</v>
      </c>
      <c r="E434" t="s">
        <v>477</v>
      </c>
      <c r="F434" s="23">
        <v>44597</v>
      </c>
    </row>
    <row r="435" spans="1:6" x14ac:dyDescent="0.35">
      <c r="A435">
        <v>295097</v>
      </c>
      <c r="B435" t="s">
        <v>47</v>
      </c>
      <c r="C435" t="s">
        <v>48</v>
      </c>
      <c r="D435" t="s">
        <v>9</v>
      </c>
      <c r="E435" t="s">
        <v>476</v>
      </c>
      <c r="F435" s="23">
        <v>44590</v>
      </c>
    </row>
    <row r="436" spans="1:6" x14ac:dyDescent="0.35">
      <c r="A436">
        <v>295307</v>
      </c>
      <c r="B436" t="s">
        <v>10</v>
      </c>
      <c r="C436" t="s">
        <v>77</v>
      </c>
      <c r="D436" t="s">
        <v>9</v>
      </c>
      <c r="E436" t="s">
        <v>477</v>
      </c>
      <c r="F436" s="23">
        <v>44597</v>
      </c>
    </row>
    <row r="437" spans="1:6" x14ac:dyDescent="0.35">
      <c r="A437">
        <v>294991</v>
      </c>
      <c r="B437" t="s">
        <v>47</v>
      </c>
      <c r="C437" t="s">
        <v>48</v>
      </c>
      <c r="D437" t="s">
        <v>9</v>
      </c>
      <c r="E437" t="s">
        <v>476</v>
      </c>
      <c r="F437" s="23">
        <v>44586</v>
      </c>
    </row>
    <row r="438" spans="1:6" x14ac:dyDescent="0.35">
      <c r="A438">
        <v>295309</v>
      </c>
      <c r="B438" t="s">
        <v>10</v>
      </c>
      <c r="C438" t="s">
        <v>77</v>
      </c>
      <c r="D438" t="s">
        <v>9</v>
      </c>
      <c r="E438" t="s">
        <v>477</v>
      </c>
      <c r="F438" s="23">
        <v>44597</v>
      </c>
    </row>
    <row r="439" spans="1:6" x14ac:dyDescent="0.35">
      <c r="A439">
        <v>295404</v>
      </c>
      <c r="B439" t="s">
        <v>47</v>
      </c>
      <c r="C439" t="s">
        <v>48</v>
      </c>
      <c r="D439" t="s">
        <v>9</v>
      </c>
      <c r="E439" t="s">
        <v>476</v>
      </c>
      <c r="F439" s="23">
        <v>44601</v>
      </c>
    </row>
    <row r="440" spans="1:6" x14ac:dyDescent="0.35">
      <c r="A440">
        <v>296993</v>
      </c>
      <c r="B440" t="s">
        <v>570</v>
      </c>
      <c r="C440" t="s">
        <v>111</v>
      </c>
      <c r="D440" t="s">
        <v>13</v>
      </c>
      <c r="E440" t="s">
        <v>485</v>
      </c>
      <c r="F440" s="23">
        <v>44657</v>
      </c>
    </row>
    <row r="441" spans="1:6" x14ac:dyDescent="0.35">
      <c r="A441">
        <v>297522</v>
      </c>
      <c r="B441" t="s">
        <v>570</v>
      </c>
      <c r="C441" t="s">
        <v>37</v>
      </c>
      <c r="D441" t="s">
        <v>13</v>
      </c>
      <c r="E441" t="s">
        <v>479</v>
      </c>
      <c r="F441" s="23">
        <v>44680</v>
      </c>
    </row>
    <row r="442" spans="1:6" x14ac:dyDescent="0.35">
      <c r="A442">
        <v>297730</v>
      </c>
      <c r="B442" t="s">
        <v>570</v>
      </c>
      <c r="C442" t="s">
        <v>37</v>
      </c>
      <c r="D442" t="s">
        <v>13</v>
      </c>
      <c r="E442" t="s">
        <v>482</v>
      </c>
      <c r="F442" s="23">
        <v>44692</v>
      </c>
    </row>
    <row r="443" spans="1:6" x14ac:dyDescent="0.35">
      <c r="A443">
        <v>297729</v>
      </c>
      <c r="B443" t="s">
        <v>15</v>
      </c>
      <c r="C443" t="s">
        <v>132</v>
      </c>
      <c r="D443" t="s">
        <v>13</v>
      </c>
      <c r="E443" t="s">
        <v>481</v>
      </c>
      <c r="F443" s="23">
        <v>44692</v>
      </c>
    </row>
    <row r="444" spans="1:6" x14ac:dyDescent="0.35">
      <c r="A444">
        <v>295544</v>
      </c>
      <c r="B444" t="s">
        <v>10</v>
      </c>
      <c r="C444" t="s">
        <v>77</v>
      </c>
      <c r="D444" t="s">
        <v>9</v>
      </c>
      <c r="E444" t="s">
        <v>477</v>
      </c>
      <c r="F444" s="23">
        <v>44609</v>
      </c>
    </row>
    <row r="445" spans="1:6" x14ac:dyDescent="0.35">
      <c r="A445">
        <v>297583</v>
      </c>
      <c r="B445" t="s">
        <v>570</v>
      </c>
      <c r="C445" t="s">
        <v>37</v>
      </c>
      <c r="D445" t="s">
        <v>13</v>
      </c>
      <c r="E445" t="s">
        <v>480</v>
      </c>
      <c r="F445" s="23">
        <v>44685</v>
      </c>
    </row>
    <row r="446" spans="1:6" x14ac:dyDescent="0.35">
      <c r="A446">
        <v>296223</v>
      </c>
      <c r="B446" t="s">
        <v>569</v>
      </c>
      <c r="C446" t="s">
        <v>536</v>
      </c>
      <c r="D446" t="s">
        <v>9</v>
      </c>
      <c r="E446" t="s">
        <v>478</v>
      </c>
      <c r="F446" s="23">
        <v>44636</v>
      </c>
    </row>
    <row r="447" spans="1:6" x14ac:dyDescent="0.35">
      <c r="A447">
        <v>297473</v>
      </c>
      <c r="B447" t="s">
        <v>570</v>
      </c>
      <c r="C447" t="s">
        <v>37</v>
      </c>
      <c r="D447" t="s">
        <v>13</v>
      </c>
      <c r="E447" t="s">
        <v>480</v>
      </c>
      <c r="F447" s="23">
        <v>44677</v>
      </c>
    </row>
    <row r="448" spans="1:6" x14ac:dyDescent="0.35">
      <c r="A448">
        <v>297101</v>
      </c>
      <c r="B448" t="s">
        <v>570</v>
      </c>
      <c r="C448" t="s">
        <v>111</v>
      </c>
      <c r="D448" t="s">
        <v>13</v>
      </c>
      <c r="E448" t="s">
        <v>485</v>
      </c>
      <c r="F448" s="23">
        <v>44660</v>
      </c>
    </row>
    <row r="449" spans="1:6" x14ac:dyDescent="0.35">
      <c r="A449">
        <v>295608</v>
      </c>
      <c r="B449" t="s">
        <v>10</v>
      </c>
      <c r="C449" t="s">
        <v>77</v>
      </c>
      <c r="D449" t="s">
        <v>9</v>
      </c>
      <c r="E449" t="s">
        <v>477</v>
      </c>
      <c r="F449" s="23">
        <v>44611</v>
      </c>
    </row>
    <row r="450" spans="1:6" x14ac:dyDescent="0.35">
      <c r="A450">
        <v>297669</v>
      </c>
      <c r="B450" t="s">
        <v>47</v>
      </c>
      <c r="C450" t="s">
        <v>48</v>
      </c>
      <c r="D450" t="s">
        <v>9</v>
      </c>
      <c r="E450" t="s">
        <v>476</v>
      </c>
      <c r="F450" s="23">
        <v>44689</v>
      </c>
    </row>
    <row r="451" spans="1:6" x14ac:dyDescent="0.35">
      <c r="A451">
        <v>295610</v>
      </c>
      <c r="B451" t="s">
        <v>569</v>
      </c>
      <c r="C451" t="s">
        <v>536</v>
      </c>
      <c r="D451" t="s">
        <v>9</v>
      </c>
      <c r="E451" t="s">
        <v>478</v>
      </c>
      <c r="F451" s="23">
        <v>44611</v>
      </c>
    </row>
    <row r="452" spans="1:6" x14ac:dyDescent="0.35">
      <c r="A452">
        <v>295612</v>
      </c>
      <c r="B452" t="s">
        <v>10</v>
      </c>
      <c r="C452" t="s">
        <v>77</v>
      </c>
      <c r="D452" t="s">
        <v>9</v>
      </c>
      <c r="E452" t="s">
        <v>483</v>
      </c>
      <c r="F452" s="23">
        <v>44611</v>
      </c>
    </row>
    <row r="453" spans="1:6" x14ac:dyDescent="0.35">
      <c r="A453">
        <v>295611</v>
      </c>
      <c r="B453" t="s">
        <v>10</v>
      </c>
      <c r="C453" t="s">
        <v>77</v>
      </c>
      <c r="D453" t="s">
        <v>9</v>
      </c>
      <c r="E453" t="s">
        <v>483</v>
      </c>
      <c r="F453" s="23">
        <v>44611</v>
      </c>
    </row>
    <row r="454" spans="1:6" x14ac:dyDescent="0.35">
      <c r="A454">
        <v>297674</v>
      </c>
      <c r="B454" t="s">
        <v>47</v>
      </c>
      <c r="C454" t="s">
        <v>48</v>
      </c>
      <c r="D454" t="s">
        <v>9</v>
      </c>
      <c r="E454" t="s">
        <v>476</v>
      </c>
      <c r="F454" s="23">
        <v>44689</v>
      </c>
    </row>
    <row r="455" spans="1:6" x14ac:dyDescent="0.35">
      <c r="A455">
        <v>297670</v>
      </c>
      <c r="B455" t="s">
        <v>47</v>
      </c>
      <c r="C455" t="s">
        <v>48</v>
      </c>
      <c r="D455" t="s">
        <v>9</v>
      </c>
      <c r="E455" t="s">
        <v>476</v>
      </c>
      <c r="F455" s="23">
        <v>44689</v>
      </c>
    </row>
    <row r="456" spans="1:6" x14ac:dyDescent="0.35">
      <c r="A456">
        <v>297668</v>
      </c>
      <c r="B456" t="s">
        <v>566</v>
      </c>
      <c r="C456" t="s">
        <v>57</v>
      </c>
      <c r="D456" t="s">
        <v>9</v>
      </c>
      <c r="E456" t="s">
        <v>453</v>
      </c>
      <c r="F456" s="23">
        <v>44689</v>
      </c>
    </row>
    <row r="457" spans="1:6" x14ac:dyDescent="0.35">
      <c r="A457">
        <v>295621</v>
      </c>
      <c r="B457" t="s">
        <v>10</v>
      </c>
      <c r="C457" t="s">
        <v>77</v>
      </c>
      <c r="D457" t="s">
        <v>9</v>
      </c>
      <c r="E457" t="s">
        <v>477</v>
      </c>
      <c r="F457" s="23">
        <v>44612</v>
      </c>
    </row>
    <row r="458" spans="1:6" x14ac:dyDescent="0.35">
      <c r="A458">
        <v>295622</v>
      </c>
      <c r="B458" t="s">
        <v>10</v>
      </c>
      <c r="C458" t="s">
        <v>77</v>
      </c>
      <c r="D458" t="s">
        <v>9</v>
      </c>
      <c r="E458" t="s">
        <v>477</v>
      </c>
      <c r="F458" s="23">
        <v>44612</v>
      </c>
    </row>
    <row r="459" spans="1:6" x14ac:dyDescent="0.35">
      <c r="A459">
        <v>295620</v>
      </c>
      <c r="B459" t="s">
        <v>10</v>
      </c>
      <c r="C459" t="s">
        <v>77</v>
      </c>
      <c r="D459" t="s">
        <v>9</v>
      </c>
      <c r="E459" t="s">
        <v>477</v>
      </c>
      <c r="F459" s="23">
        <v>44612</v>
      </c>
    </row>
    <row r="460" spans="1:6" x14ac:dyDescent="0.35">
      <c r="A460">
        <v>297640</v>
      </c>
      <c r="B460" t="s">
        <v>566</v>
      </c>
      <c r="C460" t="s">
        <v>57</v>
      </c>
      <c r="D460" t="s">
        <v>9</v>
      </c>
      <c r="E460" t="s">
        <v>454</v>
      </c>
      <c r="F460" s="23">
        <v>44687</v>
      </c>
    </row>
    <row r="461" spans="1:6" x14ac:dyDescent="0.35">
      <c r="A461">
        <v>297637</v>
      </c>
      <c r="B461" t="s">
        <v>570</v>
      </c>
      <c r="C461" t="s">
        <v>37</v>
      </c>
      <c r="D461" t="s">
        <v>13</v>
      </c>
      <c r="E461" t="s">
        <v>482</v>
      </c>
      <c r="F461" s="23">
        <v>44687</v>
      </c>
    </row>
    <row r="462" spans="1:6" x14ac:dyDescent="0.35">
      <c r="A462">
        <v>295623</v>
      </c>
      <c r="B462" t="s">
        <v>569</v>
      </c>
      <c r="C462" t="s">
        <v>536</v>
      </c>
      <c r="D462" t="s">
        <v>9</v>
      </c>
      <c r="E462" t="s">
        <v>478</v>
      </c>
      <c r="F462" s="23">
        <v>44612</v>
      </c>
    </row>
    <row r="463" spans="1:6" x14ac:dyDescent="0.35">
      <c r="A463">
        <v>295624</v>
      </c>
      <c r="B463" t="s">
        <v>569</v>
      </c>
      <c r="C463" t="s">
        <v>536</v>
      </c>
      <c r="D463" t="s">
        <v>9</v>
      </c>
      <c r="E463" t="s">
        <v>478</v>
      </c>
      <c r="F463" s="23">
        <v>44612</v>
      </c>
    </row>
    <row r="464" spans="1:6" x14ac:dyDescent="0.35">
      <c r="A464">
        <v>296189</v>
      </c>
      <c r="B464" t="s">
        <v>10</v>
      </c>
      <c r="C464" t="s">
        <v>77</v>
      </c>
      <c r="D464" t="s">
        <v>9</v>
      </c>
      <c r="E464" t="s">
        <v>477</v>
      </c>
      <c r="F464" s="23">
        <v>44635</v>
      </c>
    </row>
    <row r="465" spans="1:6" x14ac:dyDescent="0.35">
      <c r="A465">
        <v>296513</v>
      </c>
      <c r="B465" t="s">
        <v>10</v>
      </c>
      <c r="C465" t="s">
        <v>77</v>
      </c>
      <c r="D465" t="s">
        <v>9</v>
      </c>
      <c r="E465" t="s">
        <v>477</v>
      </c>
      <c r="F465" s="23">
        <v>44641</v>
      </c>
    </row>
    <row r="466" spans="1:6" x14ac:dyDescent="0.35">
      <c r="A466">
        <v>295378</v>
      </c>
      <c r="B466" t="s">
        <v>10</v>
      </c>
      <c r="C466" t="s">
        <v>77</v>
      </c>
      <c r="D466" t="s">
        <v>9</v>
      </c>
      <c r="E466" t="s">
        <v>477</v>
      </c>
      <c r="F466" s="23">
        <v>44601</v>
      </c>
    </row>
    <row r="467" spans="1:6" x14ac:dyDescent="0.35">
      <c r="A467">
        <v>295377</v>
      </c>
      <c r="B467" t="s">
        <v>569</v>
      </c>
      <c r="C467" t="s">
        <v>536</v>
      </c>
      <c r="D467" t="s">
        <v>9</v>
      </c>
      <c r="E467" t="s">
        <v>478</v>
      </c>
      <c r="F467" s="23">
        <v>44601</v>
      </c>
    </row>
    <row r="468" spans="1:6" x14ac:dyDescent="0.35">
      <c r="A468">
        <v>295380</v>
      </c>
      <c r="B468" t="s">
        <v>569</v>
      </c>
      <c r="C468" t="s">
        <v>536</v>
      </c>
      <c r="D468" t="s">
        <v>9</v>
      </c>
      <c r="E468" t="s">
        <v>478</v>
      </c>
      <c r="F468" s="23">
        <v>44601</v>
      </c>
    </row>
    <row r="469" spans="1:6" x14ac:dyDescent="0.35">
      <c r="A469">
        <v>296836</v>
      </c>
      <c r="B469" t="s">
        <v>569</v>
      </c>
      <c r="C469" t="s">
        <v>536</v>
      </c>
      <c r="D469" t="s">
        <v>9</v>
      </c>
      <c r="E469" t="s">
        <v>478</v>
      </c>
      <c r="F469" s="23">
        <v>44650</v>
      </c>
    </row>
    <row r="470" spans="1:6" x14ac:dyDescent="0.35">
      <c r="A470">
        <v>296835</v>
      </c>
      <c r="B470" t="s">
        <v>569</v>
      </c>
      <c r="C470" t="s">
        <v>536</v>
      </c>
      <c r="D470" t="s">
        <v>9</v>
      </c>
      <c r="E470" t="s">
        <v>478</v>
      </c>
      <c r="F470" s="23">
        <v>44650</v>
      </c>
    </row>
    <row r="471" spans="1:6" x14ac:dyDescent="0.35">
      <c r="A471">
        <v>296837</v>
      </c>
      <c r="B471" t="s">
        <v>569</v>
      </c>
      <c r="C471" t="s">
        <v>536</v>
      </c>
      <c r="D471" t="s">
        <v>9</v>
      </c>
      <c r="E471" t="s">
        <v>478</v>
      </c>
      <c r="F471" s="23">
        <v>44650</v>
      </c>
    </row>
    <row r="472" spans="1:6" x14ac:dyDescent="0.35">
      <c r="A472">
        <v>296839</v>
      </c>
      <c r="B472" t="s">
        <v>569</v>
      </c>
      <c r="C472" t="s">
        <v>536</v>
      </c>
      <c r="D472" t="s">
        <v>9</v>
      </c>
      <c r="E472" t="s">
        <v>478</v>
      </c>
      <c r="F472" s="23">
        <v>44650</v>
      </c>
    </row>
    <row r="473" spans="1:6" x14ac:dyDescent="0.35">
      <c r="A473">
        <v>296838</v>
      </c>
      <c r="B473" t="s">
        <v>569</v>
      </c>
      <c r="C473" t="s">
        <v>536</v>
      </c>
      <c r="D473" t="s">
        <v>9</v>
      </c>
      <c r="E473" t="s">
        <v>478</v>
      </c>
      <c r="F473" s="23">
        <v>44650</v>
      </c>
    </row>
    <row r="474" spans="1:6" x14ac:dyDescent="0.35">
      <c r="A474">
        <v>295684</v>
      </c>
      <c r="B474" t="s">
        <v>10</v>
      </c>
      <c r="C474" t="s">
        <v>77</v>
      </c>
      <c r="D474" t="s">
        <v>9</v>
      </c>
      <c r="E474" t="s">
        <v>477</v>
      </c>
      <c r="F474" s="23">
        <v>44614</v>
      </c>
    </row>
    <row r="475" spans="1:6" x14ac:dyDescent="0.35">
      <c r="A475">
        <v>296184</v>
      </c>
      <c r="B475" t="s">
        <v>10</v>
      </c>
      <c r="C475" t="s">
        <v>77</v>
      </c>
      <c r="D475" t="s">
        <v>9</v>
      </c>
      <c r="E475" t="s">
        <v>477</v>
      </c>
      <c r="F475" s="23">
        <v>44635</v>
      </c>
    </row>
    <row r="476" spans="1:6" x14ac:dyDescent="0.35">
      <c r="A476">
        <v>297493</v>
      </c>
      <c r="B476" t="s">
        <v>570</v>
      </c>
      <c r="C476" t="s">
        <v>37</v>
      </c>
      <c r="D476" t="s">
        <v>13</v>
      </c>
      <c r="E476" t="s">
        <v>482</v>
      </c>
      <c r="F476" s="23">
        <v>44678</v>
      </c>
    </row>
    <row r="477" spans="1:6" x14ac:dyDescent="0.35">
      <c r="A477">
        <v>297488</v>
      </c>
      <c r="B477" t="s">
        <v>569</v>
      </c>
      <c r="C477" t="s">
        <v>536</v>
      </c>
      <c r="D477" t="s">
        <v>9</v>
      </c>
      <c r="E477" t="s">
        <v>478</v>
      </c>
      <c r="F477" s="23">
        <v>44678</v>
      </c>
    </row>
    <row r="478" spans="1:6" x14ac:dyDescent="0.35">
      <c r="A478">
        <v>300810</v>
      </c>
      <c r="B478" t="s">
        <v>32</v>
      </c>
      <c r="C478" t="s">
        <v>35</v>
      </c>
      <c r="D478" t="s">
        <v>19</v>
      </c>
      <c r="E478" t="s">
        <v>463</v>
      </c>
      <c r="F478" s="23">
        <v>44875</v>
      </c>
    </row>
    <row r="479" spans="1:6" x14ac:dyDescent="0.35">
      <c r="A479">
        <v>298773</v>
      </c>
      <c r="B479" t="s">
        <v>32</v>
      </c>
      <c r="C479" t="s">
        <v>207</v>
      </c>
      <c r="D479" t="s">
        <v>19</v>
      </c>
      <c r="E479" t="s">
        <v>462</v>
      </c>
      <c r="F479" s="23">
        <v>44745</v>
      </c>
    </row>
    <row r="480" spans="1:6" x14ac:dyDescent="0.35">
      <c r="A480">
        <v>300814</v>
      </c>
      <c r="B480" t="s">
        <v>32</v>
      </c>
      <c r="C480" t="s">
        <v>50</v>
      </c>
      <c r="D480" t="s">
        <v>19</v>
      </c>
      <c r="E480" t="s">
        <v>458</v>
      </c>
      <c r="F480" s="23">
        <v>44875</v>
      </c>
    </row>
    <row r="481" spans="1:6" x14ac:dyDescent="0.35">
      <c r="A481">
        <v>300815</v>
      </c>
      <c r="B481" t="s">
        <v>32</v>
      </c>
      <c r="C481" t="s">
        <v>221</v>
      </c>
      <c r="D481" t="s">
        <v>19</v>
      </c>
      <c r="E481" t="s">
        <v>459</v>
      </c>
      <c r="F481" s="23">
        <v>44875</v>
      </c>
    </row>
    <row r="482" spans="1:6" x14ac:dyDescent="0.35">
      <c r="A482">
        <v>299265</v>
      </c>
      <c r="B482" t="s">
        <v>32</v>
      </c>
      <c r="C482" t="s">
        <v>33</v>
      </c>
      <c r="D482" t="s">
        <v>19</v>
      </c>
      <c r="E482" t="s">
        <v>459</v>
      </c>
      <c r="F482" s="23">
        <v>44782</v>
      </c>
    </row>
    <row r="483" spans="1:6" x14ac:dyDescent="0.35">
      <c r="A483">
        <v>298390</v>
      </c>
      <c r="B483" t="s">
        <v>32</v>
      </c>
      <c r="C483" t="s">
        <v>50</v>
      </c>
      <c r="D483" t="s">
        <v>19</v>
      </c>
      <c r="E483" t="s">
        <v>458</v>
      </c>
      <c r="F483" s="23">
        <v>44724</v>
      </c>
    </row>
    <row r="484" spans="1:6" x14ac:dyDescent="0.35">
      <c r="A484">
        <v>300998</v>
      </c>
      <c r="B484" t="s">
        <v>32</v>
      </c>
      <c r="C484" t="s">
        <v>35</v>
      </c>
      <c r="D484" t="s">
        <v>19</v>
      </c>
      <c r="E484" t="s">
        <v>463</v>
      </c>
      <c r="F484" s="23">
        <v>44882</v>
      </c>
    </row>
    <row r="485" spans="1:6" x14ac:dyDescent="0.35">
      <c r="A485">
        <v>298209</v>
      </c>
      <c r="B485" t="s">
        <v>32</v>
      </c>
      <c r="C485" t="s">
        <v>113</v>
      </c>
      <c r="D485" t="s">
        <v>19</v>
      </c>
      <c r="E485" t="s">
        <v>460</v>
      </c>
      <c r="F485" s="23">
        <v>44713</v>
      </c>
    </row>
    <row r="486" spans="1:6" x14ac:dyDescent="0.35">
      <c r="A486">
        <v>300045</v>
      </c>
      <c r="B486" t="s">
        <v>32</v>
      </c>
      <c r="C486" t="s">
        <v>35</v>
      </c>
      <c r="D486" t="s">
        <v>19</v>
      </c>
      <c r="E486" t="s">
        <v>463</v>
      </c>
      <c r="F486" s="23">
        <v>44844</v>
      </c>
    </row>
    <row r="487" spans="1:6" x14ac:dyDescent="0.35">
      <c r="A487">
        <v>299561</v>
      </c>
      <c r="B487" t="s">
        <v>32</v>
      </c>
      <c r="C487" t="s">
        <v>113</v>
      </c>
      <c r="D487" t="s">
        <v>19</v>
      </c>
      <c r="E487" t="s">
        <v>460</v>
      </c>
      <c r="F487" s="23">
        <v>44811</v>
      </c>
    </row>
    <row r="488" spans="1:6" x14ac:dyDescent="0.35">
      <c r="A488">
        <v>298439</v>
      </c>
      <c r="B488" t="s">
        <v>32</v>
      </c>
      <c r="C488" t="s">
        <v>33</v>
      </c>
      <c r="D488" t="s">
        <v>19</v>
      </c>
      <c r="E488" t="s">
        <v>459</v>
      </c>
      <c r="F488" s="23">
        <v>44727</v>
      </c>
    </row>
    <row r="489" spans="1:6" x14ac:dyDescent="0.35">
      <c r="A489">
        <v>297337</v>
      </c>
      <c r="B489" t="s">
        <v>32</v>
      </c>
      <c r="C489" t="s">
        <v>35</v>
      </c>
      <c r="D489" t="s">
        <v>19</v>
      </c>
      <c r="E489" t="s">
        <v>463</v>
      </c>
      <c r="F489" s="23">
        <v>44672</v>
      </c>
    </row>
    <row r="490" spans="1:6" x14ac:dyDescent="0.35">
      <c r="A490">
        <v>298136</v>
      </c>
      <c r="B490" t="s">
        <v>32</v>
      </c>
      <c r="C490" t="s">
        <v>113</v>
      </c>
      <c r="D490" t="s">
        <v>19</v>
      </c>
      <c r="E490" t="s">
        <v>460</v>
      </c>
      <c r="F490" s="23">
        <v>44711</v>
      </c>
    </row>
    <row r="491" spans="1:6" x14ac:dyDescent="0.35">
      <c r="A491">
        <v>298828</v>
      </c>
      <c r="B491" t="s">
        <v>32</v>
      </c>
      <c r="C491" t="s">
        <v>207</v>
      </c>
      <c r="D491" t="s">
        <v>19</v>
      </c>
      <c r="E491" t="s">
        <v>462</v>
      </c>
      <c r="F491" s="23">
        <v>44748</v>
      </c>
    </row>
    <row r="492" spans="1:6" x14ac:dyDescent="0.35">
      <c r="A492">
        <v>301517</v>
      </c>
      <c r="B492" t="s">
        <v>32</v>
      </c>
      <c r="C492" t="s">
        <v>50</v>
      </c>
      <c r="D492" t="s">
        <v>19</v>
      </c>
      <c r="E492" t="s">
        <v>458</v>
      </c>
      <c r="F492" s="23">
        <v>44896</v>
      </c>
    </row>
    <row r="493" spans="1:6" x14ac:dyDescent="0.35">
      <c r="A493">
        <v>301231</v>
      </c>
      <c r="B493" t="s">
        <v>32</v>
      </c>
      <c r="C493" t="s">
        <v>50</v>
      </c>
      <c r="D493" t="s">
        <v>19</v>
      </c>
      <c r="E493" t="s">
        <v>458</v>
      </c>
      <c r="F493" s="23">
        <v>44889</v>
      </c>
    </row>
    <row r="494" spans="1:6" x14ac:dyDescent="0.35">
      <c r="A494">
        <v>299674</v>
      </c>
      <c r="B494" t="s">
        <v>32</v>
      </c>
      <c r="C494" t="s">
        <v>207</v>
      </c>
      <c r="D494" t="s">
        <v>19</v>
      </c>
      <c r="E494" t="s">
        <v>462</v>
      </c>
      <c r="F494" s="23">
        <v>44822</v>
      </c>
    </row>
    <row r="495" spans="1:6" x14ac:dyDescent="0.35">
      <c r="A495">
        <v>300660</v>
      </c>
      <c r="B495" t="s">
        <v>32</v>
      </c>
      <c r="C495" t="s">
        <v>35</v>
      </c>
      <c r="D495" t="s">
        <v>19</v>
      </c>
      <c r="E495" t="s">
        <v>463</v>
      </c>
      <c r="F495" s="23">
        <v>44870</v>
      </c>
    </row>
    <row r="496" spans="1:6" x14ac:dyDescent="0.35">
      <c r="A496">
        <v>299573</v>
      </c>
      <c r="B496" t="s">
        <v>32</v>
      </c>
      <c r="C496" t="s">
        <v>50</v>
      </c>
      <c r="D496" t="s">
        <v>19</v>
      </c>
      <c r="E496" t="s">
        <v>458</v>
      </c>
      <c r="F496" s="23">
        <v>44813</v>
      </c>
    </row>
    <row r="497" spans="1:6" x14ac:dyDescent="0.35">
      <c r="A497">
        <v>300571</v>
      </c>
      <c r="B497" t="s">
        <v>32</v>
      </c>
      <c r="C497" t="s">
        <v>50</v>
      </c>
      <c r="D497" t="s">
        <v>19</v>
      </c>
      <c r="E497" t="s">
        <v>458</v>
      </c>
      <c r="F497" s="23">
        <v>44868</v>
      </c>
    </row>
    <row r="498" spans="1:6" x14ac:dyDescent="0.35">
      <c r="A498">
        <v>298298</v>
      </c>
      <c r="B498" t="s">
        <v>32</v>
      </c>
      <c r="C498" t="s">
        <v>207</v>
      </c>
      <c r="D498" t="s">
        <v>19</v>
      </c>
      <c r="E498" t="s">
        <v>462</v>
      </c>
      <c r="F498" s="23">
        <v>44719</v>
      </c>
    </row>
    <row r="499" spans="1:6" x14ac:dyDescent="0.35">
      <c r="A499">
        <v>299819</v>
      </c>
      <c r="B499" t="s">
        <v>32</v>
      </c>
      <c r="C499" t="s">
        <v>207</v>
      </c>
      <c r="D499" t="s">
        <v>19</v>
      </c>
      <c r="E499" t="s">
        <v>462</v>
      </c>
      <c r="F499" s="23">
        <v>44831</v>
      </c>
    </row>
    <row r="500" spans="1:6" x14ac:dyDescent="0.35">
      <c r="A500">
        <v>298035</v>
      </c>
      <c r="B500" t="s">
        <v>32</v>
      </c>
      <c r="C500" t="s">
        <v>113</v>
      </c>
      <c r="D500" t="s">
        <v>19</v>
      </c>
      <c r="E500" t="s">
        <v>460</v>
      </c>
      <c r="F500" s="23">
        <v>44707</v>
      </c>
    </row>
    <row r="501" spans="1:6" x14ac:dyDescent="0.35">
      <c r="A501">
        <v>298996</v>
      </c>
      <c r="B501" t="s">
        <v>32</v>
      </c>
      <c r="C501" t="s">
        <v>50</v>
      </c>
      <c r="D501" t="s">
        <v>19</v>
      </c>
      <c r="E501" t="s">
        <v>458</v>
      </c>
      <c r="F501" s="23">
        <v>44762</v>
      </c>
    </row>
    <row r="502" spans="1:6" x14ac:dyDescent="0.35">
      <c r="A502">
        <v>299975</v>
      </c>
      <c r="B502" t="s">
        <v>32</v>
      </c>
      <c r="C502" t="s">
        <v>113</v>
      </c>
      <c r="D502" t="s">
        <v>19</v>
      </c>
      <c r="E502" t="s">
        <v>460</v>
      </c>
      <c r="F502" s="23">
        <v>44841</v>
      </c>
    </row>
    <row r="503" spans="1:6" x14ac:dyDescent="0.35">
      <c r="A503">
        <v>298529</v>
      </c>
      <c r="B503" t="s">
        <v>32</v>
      </c>
      <c r="C503" t="s">
        <v>121</v>
      </c>
      <c r="D503" t="s">
        <v>19</v>
      </c>
      <c r="E503" t="s">
        <v>461</v>
      </c>
      <c r="F503" s="23">
        <v>44729</v>
      </c>
    </row>
    <row r="504" spans="1:6" x14ac:dyDescent="0.35">
      <c r="A504">
        <v>299168</v>
      </c>
      <c r="B504" t="s">
        <v>32</v>
      </c>
      <c r="C504" t="s">
        <v>113</v>
      </c>
      <c r="D504" t="s">
        <v>19</v>
      </c>
      <c r="E504" t="s">
        <v>460</v>
      </c>
      <c r="F504" s="23">
        <v>44773</v>
      </c>
    </row>
    <row r="505" spans="1:6" x14ac:dyDescent="0.35">
      <c r="A505">
        <v>297368</v>
      </c>
      <c r="B505" t="s">
        <v>32</v>
      </c>
      <c r="C505" t="s">
        <v>35</v>
      </c>
      <c r="D505" t="s">
        <v>19</v>
      </c>
      <c r="E505" t="s">
        <v>463</v>
      </c>
      <c r="F505" s="23">
        <v>44673</v>
      </c>
    </row>
    <row r="506" spans="1:6" x14ac:dyDescent="0.35">
      <c r="A506">
        <v>299301</v>
      </c>
      <c r="B506" t="s">
        <v>32</v>
      </c>
      <c r="C506" t="s">
        <v>113</v>
      </c>
      <c r="D506" t="s">
        <v>19</v>
      </c>
      <c r="E506" t="s">
        <v>460</v>
      </c>
      <c r="F506" s="23">
        <v>44784</v>
      </c>
    </row>
    <row r="507" spans="1:6" x14ac:dyDescent="0.35">
      <c r="A507">
        <v>300199</v>
      </c>
      <c r="B507" t="s">
        <v>32</v>
      </c>
      <c r="C507" t="s">
        <v>221</v>
      </c>
      <c r="D507" t="s">
        <v>19</v>
      </c>
      <c r="E507" t="s">
        <v>459</v>
      </c>
      <c r="F507" s="23">
        <v>44853</v>
      </c>
    </row>
    <row r="508" spans="1:6" x14ac:dyDescent="0.35">
      <c r="A508">
        <v>298409</v>
      </c>
      <c r="B508" t="s">
        <v>32</v>
      </c>
      <c r="C508" t="s">
        <v>113</v>
      </c>
      <c r="D508" t="s">
        <v>19</v>
      </c>
      <c r="E508" t="s">
        <v>460</v>
      </c>
      <c r="F508" s="23">
        <v>44725</v>
      </c>
    </row>
    <row r="509" spans="1:6" x14ac:dyDescent="0.35">
      <c r="A509">
        <v>301309</v>
      </c>
      <c r="B509" t="s">
        <v>32</v>
      </c>
      <c r="C509" t="s">
        <v>221</v>
      </c>
      <c r="D509" t="s">
        <v>19</v>
      </c>
      <c r="E509" t="s">
        <v>459</v>
      </c>
      <c r="F509" s="23">
        <v>44890</v>
      </c>
    </row>
    <row r="510" spans="1:6" x14ac:dyDescent="0.35">
      <c r="A510">
        <v>298328</v>
      </c>
      <c r="B510" t="s">
        <v>32</v>
      </c>
      <c r="C510" t="s">
        <v>35</v>
      </c>
      <c r="D510" t="s">
        <v>19</v>
      </c>
      <c r="E510" t="s">
        <v>463</v>
      </c>
      <c r="F510" s="23">
        <v>44721</v>
      </c>
    </row>
    <row r="511" spans="1:6" x14ac:dyDescent="0.35">
      <c r="A511">
        <v>298925</v>
      </c>
      <c r="B511" t="s">
        <v>32</v>
      </c>
      <c r="C511" t="s">
        <v>113</v>
      </c>
      <c r="D511" t="s">
        <v>19</v>
      </c>
      <c r="E511" t="s">
        <v>460</v>
      </c>
      <c r="F511" s="23">
        <v>44756</v>
      </c>
    </row>
    <row r="512" spans="1:6" x14ac:dyDescent="0.35">
      <c r="A512">
        <v>298367</v>
      </c>
      <c r="B512" t="s">
        <v>32</v>
      </c>
      <c r="C512" t="s">
        <v>35</v>
      </c>
      <c r="D512" t="s">
        <v>19</v>
      </c>
      <c r="E512" t="s">
        <v>463</v>
      </c>
      <c r="F512" s="23">
        <v>44722</v>
      </c>
    </row>
    <row r="513" spans="1:6" x14ac:dyDescent="0.35">
      <c r="A513">
        <v>298749</v>
      </c>
      <c r="B513" t="s">
        <v>32</v>
      </c>
      <c r="C513" t="s">
        <v>113</v>
      </c>
      <c r="D513" t="s">
        <v>19</v>
      </c>
      <c r="E513" t="s">
        <v>460</v>
      </c>
      <c r="F513" s="23">
        <v>44742</v>
      </c>
    </row>
    <row r="514" spans="1:6" x14ac:dyDescent="0.35">
      <c r="A514">
        <v>299701</v>
      </c>
      <c r="B514" t="s">
        <v>32</v>
      </c>
      <c r="C514" t="s">
        <v>207</v>
      </c>
      <c r="D514" t="s">
        <v>19</v>
      </c>
      <c r="E514" t="s">
        <v>462</v>
      </c>
      <c r="F514" s="23">
        <v>44825</v>
      </c>
    </row>
    <row r="515" spans="1:6" x14ac:dyDescent="0.35">
      <c r="A515">
        <v>298620</v>
      </c>
      <c r="B515" t="s">
        <v>32</v>
      </c>
      <c r="C515" t="s">
        <v>50</v>
      </c>
      <c r="D515" t="s">
        <v>19</v>
      </c>
      <c r="E515" t="s">
        <v>458</v>
      </c>
      <c r="F515" s="23">
        <v>44733</v>
      </c>
    </row>
    <row r="516" spans="1:6" x14ac:dyDescent="0.35">
      <c r="A516">
        <v>300373</v>
      </c>
      <c r="B516" t="s">
        <v>32</v>
      </c>
      <c r="C516" t="s">
        <v>50</v>
      </c>
      <c r="D516" t="s">
        <v>19</v>
      </c>
      <c r="E516" t="s">
        <v>458</v>
      </c>
      <c r="F516" s="23">
        <v>44860</v>
      </c>
    </row>
    <row r="517" spans="1:6" x14ac:dyDescent="0.35">
      <c r="A517">
        <v>299572</v>
      </c>
      <c r="B517" t="s">
        <v>32</v>
      </c>
      <c r="C517" t="s">
        <v>121</v>
      </c>
      <c r="D517" t="s">
        <v>19</v>
      </c>
      <c r="E517" t="s">
        <v>461</v>
      </c>
      <c r="F517" s="23">
        <v>44812</v>
      </c>
    </row>
    <row r="518" spans="1:6" x14ac:dyDescent="0.35">
      <c r="A518">
        <v>300741</v>
      </c>
      <c r="B518" t="s">
        <v>32</v>
      </c>
      <c r="C518" t="s">
        <v>207</v>
      </c>
      <c r="D518" t="s">
        <v>19</v>
      </c>
      <c r="E518" t="s">
        <v>462</v>
      </c>
      <c r="F518" s="23">
        <v>44873</v>
      </c>
    </row>
    <row r="519" spans="1:6" x14ac:dyDescent="0.35">
      <c r="A519">
        <v>298954</v>
      </c>
      <c r="B519" t="s">
        <v>32</v>
      </c>
      <c r="C519" t="s">
        <v>50</v>
      </c>
      <c r="D519" t="s">
        <v>19</v>
      </c>
      <c r="E519" t="s">
        <v>458</v>
      </c>
      <c r="F519" s="23">
        <v>44758</v>
      </c>
    </row>
    <row r="520" spans="1:6" x14ac:dyDescent="0.35">
      <c r="A520">
        <v>300780</v>
      </c>
      <c r="B520" t="s">
        <v>32</v>
      </c>
      <c r="C520" t="s">
        <v>35</v>
      </c>
      <c r="D520" t="s">
        <v>19</v>
      </c>
      <c r="E520" t="s">
        <v>463</v>
      </c>
      <c r="F520" s="23">
        <v>44874</v>
      </c>
    </row>
    <row r="521" spans="1:6" x14ac:dyDescent="0.35">
      <c r="A521">
        <v>301313</v>
      </c>
      <c r="B521" t="s">
        <v>32</v>
      </c>
      <c r="C521" t="s">
        <v>50</v>
      </c>
      <c r="D521" t="s">
        <v>19</v>
      </c>
      <c r="E521" t="s">
        <v>458</v>
      </c>
      <c r="F521" s="23">
        <v>44890</v>
      </c>
    </row>
    <row r="522" spans="1:6" x14ac:dyDescent="0.35">
      <c r="A522">
        <v>301187</v>
      </c>
      <c r="B522" t="s">
        <v>32</v>
      </c>
      <c r="C522" t="s">
        <v>50</v>
      </c>
      <c r="D522" t="s">
        <v>19</v>
      </c>
      <c r="E522" t="s">
        <v>458</v>
      </c>
      <c r="F522" s="23">
        <v>44888</v>
      </c>
    </row>
    <row r="523" spans="1:6" x14ac:dyDescent="0.35">
      <c r="A523">
        <v>299050</v>
      </c>
      <c r="B523" t="s">
        <v>567</v>
      </c>
      <c r="C523" t="s">
        <v>83</v>
      </c>
      <c r="D523" t="s">
        <v>9</v>
      </c>
      <c r="E523" t="s">
        <v>455</v>
      </c>
      <c r="F523" s="23">
        <v>44765</v>
      </c>
    </row>
    <row r="524" spans="1:6" x14ac:dyDescent="0.35">
      <c r="A524">
        <v>298391</v>
      </c>
      <c r="B524" t="s">
        <v>566</v>
      </c>
      <c r="C524" t="s">
        <v>100</v>
      </c>
      <c r="D524" t="s">
        <v>9</v>
      </c>
      <c r="E524" t="s">
        <v>486</v>
      </c>
      <c r="F524" s="23">
        <v>44724</v>
      </c>
    </row>
    <row r="525" spans="1:6" x14ac:dyDescent="0.35">
      <c r="A525">
        <v>298955</v>
      </c>
      <c r="B525" t="s">
        <v>566</v>
      </c>
      <c r="C525" t="s">
        <v>57</v>
      </c>
      <c r="D525" t="s">
        <v>9</v>
      </c>
      <c r="E525" t="s">
        <v>454</v>
      </c>
      <c r="F525" s="23">
        <v>44758</v>
      </c>
    </row>
    <row r="526" spans="1:6" x14ac:dyDescent="0.35">
      <c r="A526">
        <v>298124</v>
      </c>
      <c r="B526" t="s">
        <v>566</v>
      </c>
      <c r="C526" t="s">
        <v>100</v>
      </c>
      <c r="D526" t="s">
        <v>9</v>
      </c>
      <c r="E526" t="s">
        <v>466</v>
      </c>
      <c r="F526" s="23">
        <v>44710</v>
      </c>
    </row>
    <row r="527" spans="1:6" x14ac:dyDescent="0.35">
      <c r="A527">
        <v>298862</v>
      </c>
      <c r="B527" t="s">
        <v>566</v>
      </c>
      <c r="C527" t="s">
        <v>57</v>
      </c>
      <c r="D527" t="s">
        <v>9</v>
      </c>
      <c r="E527" t="s">
        <v>457</v>
      </c>
      <c r="F527" s="23">
        <v>44751</v>
      </c>
    </row>
    <row r="528" spans="1:6" x14ac:dyDescent="0.35">
      <c r="A528">
        <v>299416</v>
      </c>
      <c r="B528" t="s">
        <v>566</v>
      </c>
      <c r="C528" t="s">
        <v>45</v>
      </c>
      <c r="D528" t="s">
        <v>9</v>
      </c>
      <c r="E528" t="s">
        <v>487</v>
      </c>
      <c r="F528" s="23">
        <v>44796</v>
      </c>
    </row>
    <row r="529" spans="1:6" x14ac:dyDescent="0.35">
      <c r="A529">
        <v>298238</v>
      </c>
      <c r="B529" t="s">
        <v>566</v>
      </c>
      <c r="C529" t="s">
        <v>57</v>
      </c>
      <c r="D529" t="s">
        <v>9</v>
      </c>
      <c r="E529" t="s">
        <v>453</v>
      </c>
      <c r="F529" s="23">
        <v>44715</v>
      </c>
    </row>
    <row r="530" spans="1:6" x14ac:dyDescent="0.35">
      <c r="A530">
        <v>298902</v>
      </c>
      <c r="B530" t="s">
        <v>568</v>
      </c>
      <c r="C530" t="s">
        <v>57</v>
      </c>
      <c r="D530" t="s">
        <v>9</v>
      </c>
      <c r="E530" t="s">
        <v>454</v>
      </c>
      <c r="F530" s="23">
        <v>44754</v>
      </c>
    </row>
    <row r="531" spans="1:6" x14ac:dyDescent="0.35">
      <c r="A531">
        <v>299244</v>
      </c>
      <c r="B531" t="s">
        <v>567</v>
      </c>
      <c r="C531" t="s">
        <v>83</v>
      </c>
      <c r="D531" t="s">
        <v>9</v>
      </c>
      <c r="E531" t="s">
        <v>455</v>
      </c>
      <c r="F531" s="23">
        <v>44780</v>
      </c>
    </row>
    <row r="532" spans="1:6" x14ac:dyDescent="0.35">
      <c r="A532">
        <v>298702</v>
      </c>
      <c r="B532" t="s">
        <v>566</v>
      </c>
      <c r="C532" t="s">
        <v>100</v>
      </c>
      <c r="D532" t="s">
        <v>9</v>
      </c>
      <c r="E532" t="s">
        <v>465</v>
      </c>
      <c r="F532" s="23">
        <v>44740</v>
      </c>
    </row>
    <row r="533" spans="1:6" x14ac:dyDescent="0.35">
      <c r="A533">
        <v>299220</v>
      </c>
      <c r="B533" t="s">
        <v>566</v>
      </c>
      <c r="C533" t="s">
        <v>100</v>
      </c>
      <c r="D533" t="s">
        <v>9</v>
      </c>
      <c r="E533" t="s">
        <v>465</v>
      </c>
      <c r="F533" s="23">
        <v>44777</v>
      </c>
    </row>
    <row r="534" spans="1:6" x14ac:dyDescent="0.35">
      <c r="A534">
        <v>298296</v>
      </c>
      <c r="B534" t="s">
        <v>567</v>
      </c>
      <c r="C534" t="s">
        <v>83</v>
      </c>
      <c r="D534" t="s">
        <v>9</v>
      </c>
      <c r="E534" t="s">
        <v>455</v>
      </c>
      <c r="F534" s="23">
        <v>44719</v>
      </c>
    </row>
    <row r="535" spans="1:6" x14ac:dyDescent="0.35">
      <c r="A535">
        <v>299751</v>
      </c>
      <c r="B535" t="s">
        <v>566</v>
      </c>
      <c r="C535" t="s">
        <v>57</v>
      </c>
      <c r="D535" t="s">
        <v>9</v>
      </c>
      <c r="E535" t="s">
        <v>457</v>
      </c>
      <c r="F535" s="23">
        <v>44827</v>
      </c>
    </row>
    <row r="536" spans="1:6" x14ac:dyDescent="0.35">
      <c r="A536">
        <v>298770</v>
      </c>
      <c r="B536" t="s">
        <v>566</v>
      </c>
      <c r="C536" t="s">
        <v>57</v>
      </c>
      <c r="D536" t="s">
        <v>9</v>
      </c>
      <c r="E536" t="s">
        <v>457</v>
      </c>
      <c r="F536" s="23">
        <v>44744</v>
      </c>
    </row>
    <row r="537" spans="1:6" x14ac:dyDescent="0.35">
      <c r="A537">
        <v>299303</v>
      </c>
      <c r="B537" t="s">
        <v>566</v>
      </c>
      <c r="C537" t="s">
        <v>100</v>
      </c>
      <c r="D537" t="s">
        <v>9</v>
      </c>
      <c r="E537" t="s">
        <v>465</v>
      </c>
      <c r="F537" s="23">
        <v>44784</v>
      </c>
    </row>
    <row r="538" spans="1:6" x14ac:dyDescent="0.35">
      <c r="A538">
        <v>298157</v>
      </c>
      <c r="B538" t="s">
        <v>566</v>
      </c>
      <c r="C538" t="s">
        <v>100</v>
      </c>
      <c r="D538" t="s">
        <v>9</v>
      </c>
      <c r="E538" t="s">
        <v>466</v>
      </c>
      <c r="F538" s="23">
        <v>44711</v>
      </c>
    </row>
    <row r="539" spans="1:6" x14ac:dyDescent="0.35">
      <c r="A539">
        <v>298212</v>
      </c>
      <c r="B539" t="s">
        <v>566</v>
      </c>
      <c r="C539" t="s">
        <v>100</v>
      </c>
      <c r="D539" t="s">
        <v>9</v>
      </c>
      <c r="E539" t="s">
        <v>466</v>
      </c>
      <c r="F539" s="23">
        <v>44713</v>
      </c>
    </row>
    <row r="540" spans="1:6" x14ac:dyDescent="0.35">
      <c r="A540">
        <v>298293</v>
      </c>
      <c r="B540" t="s">
        <v>566</v>
      </c>
      <c r="C540" t="s">
        <v>100</v>
      </c>
      <c r="D540" t="s">
        <v>9</v>
      </c>
      <c r="E540" t="s">
        <v>486</v>
      </c>
      <c r="F540" s="23">
        <v>44719</v>
      </c>
    </row>
    <row r="541" spans="1:6" x14ac:dyDescent="0.35">
      <c r="A541">
        <v>298129</v>
      </c>
      <c r="B541" t="s">
        <v>567</v>
      </c>
      <c r="C541" t="s">
        <v>83</v>
      </c>
      <c r="D541" t="s">
        <v>9</v>
      </c>
      <c r="E541" t="s">
        <v>455</v>
      </c>
      <c r="F541" s="23">
        <v>44710</v>
      </c>
    </row>
    <row r="542" spans="1:6" x14ac:dyDescent="0.35">
      <c r="A542">
        <v>298382</v>
      </c>
      <c r="B542" t="s">
        <v>566</v>
      </c>
      <c r="C542" t="s">
        <v>100</v>
      </c>
      <c r="D542" t="s">
        <v>9</v>
      </c>
      <c r="E542" t="s">
        <v>465</v>
      </c>
      <c r="F542" s="23">
        <v>44724</v>
      </c>
    </row>
    <row r="543" spans="1:6" x14ac:dyDescent="0.35">
      <c r="A543">
        <v>299472</v>
      </c>
      <c r="B543" t="s">
        <v>566</v>
      </c>
      <c r="C543" t="s">
        <v>57</v>
      </c>
      <c r="D543" t="s">
        <v>9</v>
      </c>
      <c r="E543" t="s">
        <v>454</v>
      </c>
      <c r="F543" s="23">
        <v>44801</v>
      </c>
    </row>
    <row r="544" spans="1:6" x14ac:dyDescent="0.35">
      <c r="A544">
        <v>298339</v>
      </c>
      <c r="B544" t="s">
        <v>568</v>
      </c>
      <c r="C544" t="s">
        <v>100</v>
      </c>
      <c r="D544" t="s">
        <v>9</v>
      </c>
      <c r="E544" t="s">
        <v>465</v>
      </c>
      <c r="F544" s="23">
        <v>44721</v>
      </c>
    </row>
    <row r="545" spans="1:6" x14ac:dyDescent="0.35">
      <c r="A545">
        <v>298600</v>
      </c>
      <c r="B545" t="s">
        <v>566</v>
      </c>
      <c r="C545" t="s">
        <v>100</v>
      </c>
      <c r="D545" t="s">
        <v>9</v>
      </c>
      <c r="E545" t="s">
        <v>486</v>
      </c>
      <c r="F545" s="23">
        <v>44732</v>
      </c>
    </row>
    <row r="546" spans="1:6" x14ac:dyDescent="0.35">
      <c r="A546">
        <v>299522</v>
      </c>
      <c r="B546" t="s">
        <v>566</v>
      </c>
      <c r="C546" t="s">
        <v>100</v>
      </c>
      <c r="D546" t="s">
        <v>9</v>
      </c>
      <c r="E546" t="s">
        <v>465</v>
      </c>
      <c r="F546" s="23">
        <v>44805</v>
      </c>
    </row>
    <row r="547" spans="1:6" x14ac:dyDescent="0.35">
      <c r="A547">
        <v>298609</v>
      </c>
      <c r="B547" t="s">
        <v>567</v>
      </c>
      <c r="C547" t="s">
        <v>83</v>
      </c>
      <c r="D547" t="s">
        <v>9</v>
      </c>
      <c r="E547" t="s">
        <v>455</v>
      </c>
      <c r="F547" s="23">
        <v>44733</v>
      </c>
    </row>
    <row r="548" spans="1:6" x14ac:dyDescent="0.35">
      <c r="A548">
        <v>299486</v>
      </c>
      <c r="B548" t="s">
        <v>566</v>
      </c>
      <c r="C548" t="s">
        <v>45</v>
      </c>
      <c r="D548" t="s">
        <v>9</v>
      </c>
      <c r="E548" t="s">
        <v>487</v>
      </c>
      <c r="F548" s="23">
        <v>44802</v>
      </c>
    </row>
    <row r="549" spans="1:6" x14ac:dyDescent="0.35">
      <c r="A549">
        <v>299720</v>
      </c>
      <c r="B549" t="s">
        <v>567</v>
      </c>
      <c r="C549" t="s">
        <v>83</v>
      </c>
      <c r="D549" t="s">
        <v>9</v>
      </c>
      <c r="E549" t="s">
        <v>455</v>
      </c>
      <c r="F549" s="23">
        <v>44826</v>
      </c>
    </row>
    <row r="550" spans="1:6" x14ac:dyDescent="0.35">
      <c r="A550">
        <v>298613</v>
      </c>
      <c r="B550" t="s">
        <v>567</v>
      </c>
      <c r="C550" t="s">
        <v>83</v>
      </c>
      <c r="D550" t="s">
        <v>9</v>
      </c>
      <c r="E550" t="s">
        <v>455</v>
      </c>
      <c r="F550" s="23">
        <v>44733</v>
      </c>
    </row>
    <row r="551" spans="1:6" x14ac:dyDescent="0.35">
      <c r="A551">
        <v>299172</v>
      </c>
      <c r="B551" t="s">
        <v>567</v>
      </c>
      <c r="C551" t="s">
        <v>83</v>
      </c>
      <c r="D551" t="s">
        <v>9</v>
      </c>
      <c r="E551" t="s">
        <v>455</v>
      </c>
      <c r="F551" s="23">
        <v>44774</v>
      </c>
    </row>
    <row r="552" spans="1:6" x14ac:dyDescent="0.35">
      <c r="A552">
        <v>298121</v>
      </c>
      <c r="B552" t="s">
        <v>567</v>
      </c>
      <c r="C552" t="s">
        <v>83</v>
      </c>
      <c r="D552" t="s">
        <v>9</v>
      </c>
      <c r="E552" t="s">
        <v>455</v>
      </c>
      <c r="F552" s="23">
        <v>44710</v>
      </c>
    </row>
    <row r="553" spans="1:6" x14ac:dyDescent="0.35">
      <c r="A553">
        <v>300638</v>
      </c>
      <c r="B553" t="s">
        <v>566</v>
      </c>
      <c r="C553" t="s">
        <v>100</v>
      </c>
      <c r="D553" t="s">
        <v>9</v>
      </c>
      <c r="E553" t="s">
        <v>465</v>
      </c>
      <c r="F553" s="23">
        <v>44869</v>
      </c>
    </row>
    <row r="554" spans="1:6" x14ac:dyDescent="0.35">
      <c r="A554">
        <v>300355</v>
      </c>
      <c r="B554" t="s">
        <v>566</v>
      </c>
      <c r="C554" t="s">
        <v>100</v>
      </c>
      <c r="D554" t="s">
        <v>9</v>
      </c>
      <c r="E554" t="s">
        <v>465</v>
      </c>
      <c r="F554" s="23">
        <v>44859</v>
      </c>
    </row>
    <row r="555" spans="1:6" x14ac:dyDescent="0.35">
      <c r="A555">
        <v>300769</v>
      </c>
      <c r="B555" t="s">
        <v>10</v>
      </c>
      <c r="C555" t="s">
        <v>77</v>
      </c>
      <c r="D555" t="s">
        <v>9</v>
      </c>
      <c r="E555" t="s">
        <v>477</v>
      </c>
      <c r="F555" s="23">
        <v>44874</v>
      </c>
    </row>
    <row r="556" spans="1:6" x14ac:dyDescent="0.35">
      <c r="A556">
        <v>301189</v>
      </c>
      <c r="B556" t="s">
        <v>47</v>
      </c>
      <c r="C556" t="s">
        <v>48</v>
      </c>
      <c r="D556" t="s">
        <v>9</v>
      </c>
      <c r="E556" t="s">
        <v>476</v>
      </c>
      <c r="F556" s="23">
        <v>44888</v>
      </c>
    </row>
    <row r="557" spans="1:6" x14ac:dyDescent="0.35">
      <c r="A557">
        <v>300026</v>
      </c>
      <c r="B557" t="s">
        <v>10</v>
      </c>
      <c r="C557" t="s">
        <v>77</v>
      </c>
      <c r="D557" t="s">
        <v>9</v>
      </c>
      <c r="E557" t="s">
        <v>477</v>
      </c>
      <c r="F557" s="23">
        <v>44844</v>
      </c>
    </row>
    <row r="558" spans="1:6" x14ac:dyDescent="0.35">
      <c r="A558">
        <v>299518</v>
      </c>
      <c r="B558" t="s">
        <v>47</v>
      </c>
      <c r="C558" t="s">
        <v>48</v>
      </c>
      <c r="D558" t="s">
        <v>9</v>
      </c>
      <c r="E558" t="s">
        <v>476</v>
      </c>
      <c r="F558" s="23">
        <v>44805</v>
      </c>
    </row>
    <row r="559" spans="1:6" x14ac:dyDescent="0.35">
      <c r="A559">
        <v>300734</v>
      </c>
      <c r="B559" t="s">
        <v>47</v>
      </c>
      <c r="C559" t="s">
        <v>211</v>
      </c>
      <c r="D559" t="s">
        <v>9</v>
      </c>
      <c r="E559" t="s">
        <v>488</v>
      </c>
      <c r="F559" s="23">
        <v>44873</v>
      </c>
    </row>
    <row r="560" spans="1:6" x14ac:dyDescent="0.35">
      <c r="A560">
        <v>300604</v>
      </c>
      <c r="B560" t="s">
        <v>47</v>
      </c>
      <c r="C560" t="s">
        <v>48</v>
      </c>
      <c r="D560" t="s">
        <v>9</v>
      </c>
      <c r="E560" t="s">
        <v>476</v>
      </c>
      <c r="F560" s="23">
        <v>44868</v>
      </c>
    </row>
    <row r="561" spans="1:6" x14ac:dyDescent="0.35">
      <c r="A561">
        <v>300740</v>
      </c>
      <c r="B561" t="s">
        <v>566</v>
      </c>
      <c r="C561" t="s">
        <v>100</v>
      </c>
      <c r="D561" t="s">
        <v>9</v>
      </c>
      <c r="E561" t="s">
        <v>465</v>
      </c>
      <c r="F561" s="23">
        <v>44873</v>
      </c>
    </row>
    <row r="562" spans="1:6" x14ac:dyDescent="0.35">
      <c r="A562">
        <v>299529</v>
      </c>
      <c r="B562" t="s">
        <v>47</v>
      </c>
      <c r="C562" t="s">
        <v>48</v>
      </c>
      <c r="D562" t="s">
        <v>9</v>
      </c>
      <c r="E562" t="s">
        <v>476</v>
      </c>
      <c r="F562" s="23">
        <v>44806</v>
      </c>
    </row>
    <row r="563" spans="1:6" x14ac:dyDescent="0.35">
      <c r="A563">
        <v>300945</v>
      </c>
      <c r="B563" t="s">
        <v>47</v>
      </c>
      <c r="C563" t="s">
        <v>48</v>
      </c>
      <c r="D563" t="s">
        <v>9</v>
      </c>
      <c r="E563" t="s">
        <v>476</v>
      </c>
      <c r="F563" s="23">
        <v>44879</v>
      </c>
    </row>
    <row r="564" spans="1:6" x14ac:dyDescent="0.35">
      <c r="A564">
        <v>300737</v>
      </c>
      <c r="B564" t="s">
        <v>566</v>
      </c>
      <c r="C564" t="s">
        <v>100</v>
      </c>
      <c r="D564" t="s">
        <v>9</v>
      </c>
      <c r="E564" t="s">
        <v>465</v>
      </c>
      <c r="F564" s="23">
        <v>44873</v>
      </c>
    </row>
    <row r="565" spans="1:6" x14ac:dyDescent="0.35">
      <c r="A565">
        <v>300959</v>
      </c>
      <c r="B565" t="s">
        <v>10</v>
      </c>
      <c r="C565" t="s">
        <v>77</v>
      </c>
      <c r="D565" t="s">
        <v>9</v>
      </c>
      <c r="E565" t="s">
        <v>477</v>
      </c>
      <c r="F565" s="23">
        <v>44880</v>
      </c>
    </row>
    <row r="566" spans="1:6" x14ac:dyDescent="0.35">
      <c r="A566">
        <v>300599</v>
      </c>
      <c r="B566" t="s">
        <v>47</v>
      </c>
      <c r="C566" t="s">
        <v>48</v>
      </c>
      <c r="D566" t="s">
        <v>9</v>
      </c>
      <c r="E566" t="s">
        <v>476</v>
      </c>
      <c r="F566" s="23">
        <v>44868</v>
      </c>
    </row>
    <row r="567" spans="1:6" x14ac:dyDescent="0.35">
      <c r="A567">
        <v>299392</v>
      </c>
      <c r="B567" t="s">
        <v>10</v>
      </c>
      <c r="C567" t="s">
        <v>77</v>
      </c>
      <c r="D567" t="s">
        <v>9</v>
      </c>
      <c r="E567" t="s">
        <v>477</v>
      </c>
      <c r="F567" s="23">
        <v>44793</v>
      </c>
    </row>
    <row r="568" spans="1:6" x14ac:dyDescent="0.35">
      <c r="A568">
        <v>300601</v>
      </c>
      <c r="B568" t="s">
        <v>47</v>
      </c>
      <c r="C568" t="s">
        <v>48</v>
      </c>
      <c r="D568" t="s">
        <v>9</v>
      </c>
      <c r="E568" t="s">
        <v>476</v>
      </c>
      <c r="F568" s="23">
        <v>44868</v>
      </c>
    </row>
    <row r="569" spans="1:6" x14ac:dyDescent="0.35">
      <c r="A569">
        <v>299393</v>
      </c>
      <c r="B569" t="s">
        <v>47</v>
      </c>
      <c r="C569" t="s">
        <v>48</v>
      </c>
      <c r="D569" t="s">
        <v>9</v>
      </c>
      <c r="E569" t="s">
        <v>476</v>
      </c>
      <c r="F569" s="23">
        <v>44793</v>
      </c>
    </row>
    <row r="570" spans="1:6" x14ac:dyDescent="0.35">
      <c r="A570">
        <v>300598</v>
      </c>
      <c r="B570" t="s">
        <v>47</v>
      </c>
      <c r="C570" t="s">
        <v>48</v>
      </c>
      <c r="D570" t="s">
        <v>9</v>
      </c>
      <c r="E570" t="s">
        <v>476</v>
      </c>
      <c r="F570" s="23">
        <v>44868</v>
      </c>
    </row>
    <row r="571" spans="1:6" x14ac:dyDescent="0.35">
      <c r="A571">
        <v>300632</v>
      </c>
      <c r="B571" t="s">
        <v>566</v>
      </c>
      <c r="C571" t="s">
        <v>100</v>
      </c>
      <c r="D571" t="s">
        <v>9</v>
      </c>
      <c r="E571" t="s">
        <v>465</v>
      </c>
      <c r="F571" s="23">
        <v>44869</v>
      </c>
    </row>
    <row r="572" spans="1:6" x14ac:dyDescent="0.35">
      <c r="A572">
        <v>301216</v>
      </c>
      <c r="B572" t="s">
        <v>567</v>
      </c>
      <c r="C572" t="s">
        <v>83</v>
      </c>
      <c r="D572" t="s">
        <v>9</v>
      </c>
      <c r="E572" t="s">
        <v>455</v>
      </c>
      <c r="F572" s="23">
        <v>44888</v>
      </c>
    </row>
    <row r="573" spans="1:6" x14ac:dyDescent="0.35">
      <c r="A573">
        <v>301491</v>
      </c>
      <c r="B573" t="s">
        <v>47</v>
      </c>
      <c r="C573" t="s">
        <v>211</v>
      </c>
      <c r="D573" t="s">
        <v>9</v>
      </c>
      <c r="E573" t="s">
        <v>488</v>
      </c>
      <c r="F573" s="23">
        <v>44895</v>
      </c>
    </row>
    <row r="574" spans="1:6" x14ac:dyDescent="0.35">
      <c r="A574">
        <v>301311</v>
      </c>
      <c r="B574" t="s">
        <v>567</v>
      </c>
      <c r="C574" t="s">
        <v>83</v>
      </c>
      <c r="D574" t="s">
        <v>9</v>
      </c>
      <c r="E574" t="s">
        <v>455</v>
      </c>
      <c r="F574" s="23">
        <v>44890</v>
      </c>
    </row>
    <row r="575" spans="1:6" x14ac:dyDescent="0.35">
      <c r="A575">
        <v>301489</v>
      </c>
      <c r="B575" t="s">
        <v>47</v>
      </c>
      <c r="C575" t="s">
        <v>240</v>
      </c>
      <c r="D575" t="s">
        <v>9</v>
      </c>
      <c r="E575" t="s">
        <v>489</v>
      </c>
      <c r="F575" s="23">
        <v>44895</v>
      </c>
    </row>
    <row r="576" spans="1:6" x14ac:dyDescent="0.35">
      <c r="A576">
        <v>299953</v>
      </c>
      <c r="B576" t="s">
        <v>566</v>
      </c>
      <c r="C576" t="s">
        <v>100</v>
      </c>
      <c r="D576" t="s">
        <v>9</v>
      </c>
      <c r="E576" t="s">
        <v>465</v>
      </c>
      <c r="F576" s="23">
        <v>44839</v>
      </c>
    </row>
    <row r="577" spans="1:6" x14ac:dyDescent="0.35">
      <c r="A577">
        <v>299954</v>
      </c>
      <c r="B577" t="s">
        <v>567</v>
      </c>
      <c r="C577" t="s">
        <v>83</v>
      </c>
      <c r="D577" t="s">
        <v>9</v>
      </c>
      <c r="E577" t="s">
        <v>455</v>
      </c>
      <c r="F577" s="23">
        <v>44839</v>
      </c>
    </row>
    <row r="578" spans="1:6" x14ac:dyDescent="0.35">
      <c r="A578">
        <v>300983</v>
      </c>
      <c r="B578" t="s">
        <v>47</v>
      </c>
      <c r="C578" t="s">
        <v>240</v>
      </c>
      <c r="D578" t="s">
        <v>9</v>
      </c>
      <c r="E578" t="s">
        <v>489</v>
      </c>
      <c r="F578" s="23">
        <v>44881</v>
      </c>
    </row>
    <row r="579" spans="1:6" x14ac:dyDescent="0.35">
      <c r="A579">
        <v>300978</v>
      </c>
      <c r="B579" t="s">
        <v>567</v>
      </c>
      <c r="C579" t="s">
        <v>83</v>
      </c>
      <c r="D579" t="s">
        <v>9</v>
      </c>
      <c r="E579" t="s">
        <v>455</v>
      </c>
      <c r="F579" s="23">
        <v>44880</v>
      </c>
    </row>
    <row r="580" spans="1:6" x14ac:dyDescent="0.35">
      <c r="A580">
        <v>300013</v>
      </c>
      <c r="B580" t="s">
        <v>47</v>
      </c>
      <c r="C580" t="s">
        <v>48</v>
      </c>
      <c r="D580" t="s">
        <v>9</v>
      </c>
      <c r="E580" t="s">
        <v>476</v>
      </c>
      <c r="F580" s="23">
        <v>44843</v>
      </c>
    </row>
    <row r="581" spans="1:6" x14ac:dyDescent="0.35">
      <c r="A581">
        <v>300578</v>
      </c>
      <c r="B581" t="s">
        <v>10</v>
      </c>
      <c r="C581" t="s">
        <v>77</v>
      </c>
      <c r="D581" t="s">
        <v>9</v>
      </c>
      <c r="E581" t="s">
        <v>477</v>
      </c>
      <c r="F581" s="23">
        <v>44868</v>
      </c>
    </row>
    <row r="582" spans="1:6" x14ac:dyDescent="0.35">
      <c r="A582">
        <v>300573</v>
      </c>
      <c r="B582" t="s">
        <v>10</v>
      </c>
      <c r="C582" t="s">
        <v>77</v>
      </c>
      <c r="D582" t="s">
        <v>9</v>
      </c>
      <c r="E582" t="s">
        <v>477</v>
      </c>
      <c r="F582" s="23">
        <v>44868</v>
      </c>
    </row>
    <row r="583" spans="1:6" x14ac:dyDescent="0.35">
      <c r="A583">
        <v>300576</v>
      </c>
      <c r="B583" t="s">
        <v>10</v>
      </c>
      <c r="C583" t="s">
        <v>77</v>
      </c>
      <c r="D583" t="s">
        <v>9</v>
      </c>
      <c r="E583" t="s">
        <v>477</v>
      </c>
      <c r="F583" s="23">
        <v>44868</v>
      </c>
    </row>
    <row r="584" spans="1:6" x14ac:dyDescent="0.35">
      <c r="A584">
        <v>300577</v>
      </c>
      <c r="B584" t="s">
        <v>10</v>
      </c>
      <c r="C584" t="s">
        <v>77</v>
      </c>
      <c r="D584" t="s">
        <v>9</v>
      </c>
      <c r="E584" t="s">
        <v>477</v>
      </c>
      <c r="F584" s="23">
        <v>44868</v>
      </c>
    </row>
    <row r="585" spans="1:6" x14ac:dyDescent="0.35">
      <c r="A585">
        <v>300574</v>
      </c>
      <c r="B585" t="s">
        <v>47</v>
      </c>
      <c r="C585" t="s">
        <v>48</v>
      </c>
      <c r="D585" t="s">
        <v>9</v>
      </c>
      <c r="E585" t="s">
        <v>476</v>
      </c>
      <c r="F585" s="23">
        <v>44868</v>
      </c>
    </row>
    <row r="586" spans="1:6" x14ac:dyDescent="0.35">
      <c r="A586">
        <v>300567</v>
      </c>
      <c r="B586" t="s">
        <v>10</v>
      </c>
      <c r="C586" t="s">
        <v>77</v>
      </c>
      <c r="D586" t="s">
        <v>9</v>
      </c>
      <c r="E586" t="s">
        <v>477</v>
      </c>
      <c r="F586" s="23">
        <v>44867</v>
      </c>
    </row>
    <row r="587" spans="1:6" x14ac:dyDescent="0.35">
      <c r="A587">
        <v>300568</v>
      </c>
      <c r="B587" t="s">
        <v>10</v>
      </c>
      <c r="C587" t="s">
        <v>77</v>
      </c>
      <c r="D587" t="s">
        <v>9</v>
      </c>
      <c r="E587" t="s">
        <v>477</v>
      </c>
      <c r="F587" s="23">
        <v>44867</v>
      </c>
    </row>
    <row r="588" spans="1:6" x14ac:dyDescent="0.35">
      <c r="A588">
        <v>301004</v>
      </c>
      <c r="B588" t="s">
        <v>47</v>
      </c>
      <c r="C588" t="s">
        <v>48</v>
      </c>
      <c r="D588" t="s">
        <v>9</v>
      </c>
      <c r="E588" t="s">
        <v>476</v>
      </c>
      <c r="F588" s="23">
        <v>44882</v>
      </c>
    </row>
    <row r="589" spans="1:6" x14ac:dyDescent="0.35">
      <c r="A589">
        <v>299636</v>
      </c>
      <c r="B589" t="s">
        <v>10</v>
      </c>
      <c r="C589" t="s">
        <v>77</v>
      </c>
      <c r="D589" t="s">
        <v>9</v>
      </c>
      <c r="E589" t="s">
        <v>477</v>
      </c>
      <c r="F589" s="23">
        <v>44819</v>
      </c>
    </row>
    <row r="590" spans="1:6" x14ac:dyDescent="0.35">
      <c r="A590">
        <v>300640</v>
      </c>
      <c r="B590" t="s">
        <v>10</v>
      </c>
      <c r="C590" t="s">
        <v>77</v>
      </c>
      <c r="D590" t="s">
        <v>9</v>
      </c>
      <c r="E590" t="s">
        <v>477</v>
      </c>
      <c r="F590" s="23">
        <v>44869</v>
      </c>
    </row>
    <row r="591" spans="1:6" x14ac:dyDescent="0.35">
      <c r="A591">
        <v>300641</v>
      </c>
      <c r="B591" t="s">
        <v>566</v>
      </c>
      <c r="C591" t="s">
        <v>100</v>
      </c>
      <c r="D591" t="s">
        <v>9</v>
      </c>
      <c r="E591" t="s">
        <v>465</v>
      </c>
      <c r="F591" s="23">
        <v>44869</v>
      </c>
    </row>
    <row r="592" spans="1:6" x14ac:dyDescent="0.35">
      <c r="A592">
        <v>300642</v>
      </c>
      <c r="B592" t="s">
        <v>566</v>
      </c>
      <c r="C592" t="s">
        <v>100</v>
      </c>
      <c r="D592" t="s">
        <v>9</v>
      </c>
      <c r="E592" t="s">
        <v>465</v>
      </c>
      <c r="F592" s="23">
        <v>44869</v>
      </c>
    </row>
    <row r="593" spans="1:6" x14ac:dyDescent="0.35">
      <c r="A593">
        <v>300244</v>
      </c>
      <c r="B593" t="s">
        <v>41</v>
      </c>
      <c r="C593" t="s">
        <v>42</v>
      </c>
      <c r="D593" t="s">
        <v>16</v>
      </c>
      <c r="E593" t="s">
        <v>471</v>
      </c>
      <c r="F593" s="23">
        <v>44855</v>
      </c>
    </row>
    <row r="594" spans="1:6" x14ac:dyDescent="0.35">
      <c r="A594">
        <v>300933</v>
      </c>
      <c r="B594" t="s">
        <v>41</v>
      </c>
      <c r="C594" t="s">
        <v>42</v>
      </c>
      <c r="D594" t="s">
        <v>16</v>
      </c>
      <c r="E594" t="s">
        <v>471</v>
      </c>
      <c r="F594" s="23">
        <v>44879</v>
      </c>
    </row>
    <row r="595" spans="1:6" x14ac:dyDescent="0.35">
      <c r="A595">
        <v>301006</v>
      </c>
      <c r="B595" t="s">
        <v>17</v>
      </c>
      <c r="C595" t="s">
        <v>139</v>
      </c>
      <c r="D595" t="s">
        <v>16</v>
      </c>
      <c r="E595" t="s">
        <v>472</v>
      </c>
      <c r="F595" s="23">
        <v>44882</v>
      </c>
    </row>
    <row r="596" spans="1:6" x14ac:dyDescent="0.35">
      <c r="A596">
        <v>301175</v>
      </c>
      <c r="B596" t="s">
        <v>18</v>
      </c>
      <c r="C596" t="s">
        <v>96</v>
      </c>
      <c r="D596" t="s">
        <v>16</v>
      </c>
      <c r="E596" t="s">
        <v>473</v>
      </c>
      <c r="F596" s="23">
        <v>44887</v>
      </c>
    </row>
    <row r="597" spans="1:6" x14ac:dyDescent="0.35">
      <c r="A597">
        <v>300585</v>
      </c>
      <c r="B597" t="s">
        <v>41</v>
      </c>
      <c r="C597" t="s">
        <v>42</v>
      </c>
      <c r="D597" t="s">
        <v>16</v>
      </c>
      <c r="E597" t="s">
        <v>471</v>
      </c>
      <c r="F597" s="23">
        <v>44868</v>
      </c>
    </row>
    <row r="598" spans="1:6" x14ac:dyDescent="0.35">
      <c r="A598">
        <v>300602</v>
      </c>
      <c r="B598" t="s">
        <v>17</v>
      </c>
      <c r="C598" t="s">
        <v>139</v>
      </c>
      <c r="D598" t="s">
        <v>16</v>
      </c>
      <c r="E598" t="s">
        <v>472</v>
      </c>
      <c r="F598" s="23">
        <v>44868</v>
      </c>
    </row>
    <row r="599" spans="1:6" x14ac:dyDescent="0.35">
      <c r="A599">
        <v>301473</v>
      </c>
      <c r="B599" t="s">
        <v>17</v>
      </c>
      <c r="C599" t="s">
        <v>139</v>
      </c>
      <c r="D599" t="s">
        <v>16</v>
      </c>
      <c r="E599" t="s">
        <v>472</v>
      </c>
      <c r="F599" s="23">
        <v>44895</v>
      </c>
    </row>
    <row r="600" spans="1:6" x14ac:dyDescent="0.35">
      <c r="A600">
        <v>300658</v>
      </c>
      <c r="B600" t="s">
        <v>41</v>
      </c>
      <c r="C600" t="s">
        <v>42</v>
      </c>
      <c r="D600" t="s">
        <v>16</v>
      </c>
      <c r="E600" t="s">
        <v>470</v>
      </c>
      <c r="F600" s="23">
        <v>44870</v>
      </c>
    </row>
    <row r="601" spans="1:6" x14ac:dyDescent="0.35">
      <c r="A601">
        <v>301485</v>
      </c>
      <c r="B601" t="s">
        <v>17</v>
      </c>
      <c r="C601" t="s">
        <v>139</v>
      </c>
      <c r="D601" t="s">
        <v>16</v>
      </c>
      <c r="E601" t="s">
        <v>472</v>
      </c>
      <c r="F601" s="23">
        <v>44895</v>
      </c>
    </row>
    <row r="602" spans="1:6" x14ac:dyDescent="0.35">
      <c r="A602">
        <v>300645</v>
      </c>
      <c r="B602" t="s">
        <v>41</v>
      </c>
      <c r="C602" t="s">
        <v>42</v>
      </c>
      <c r="D602" t="s">
        <v>16</v>
      </c>
      <c r="E602" t="s">
        <v>470</v>
      </c>
      <c r="F602" s="23">
        <v>44870</v>
      </c>
    </row>
    <row r="603" spans="1:6" x14ac:dyDescent="0.35">
      <c r="A603">
        <v>301420</v>
      </c>
      <c r="B603" t="s">
        <v>18</v>
      </c>
      <c r="C603" t="s">
        <v>96</v>
      </c>
      <c r="D603" t="s">
        <v>16</v>
      </c>
      <c r="E603" t="s">
        <v>473</v>
      </c>
      <c r="F603" s="23">
        <v>44894</v>
      </c>
    </row>
    <row r="604" spans="1:6" x14ac:dyDescent="0.35">
      <c r="A604">
        <v>300988</v>
      </c>
      <c r="B604" t="s">
        <v>18</v>
      </c>
      <c r="C604" t="s">
        <v>96</v>
      </c>
      <c r="D604" t="s">
        <v>16</v>
      </c>
      <c r="E604" t="s">
        <v>473</v>
      </c>
      <c r="F604" s="23">
        <v>44881</v>
      </c>
    </row>
    <row r="605" spans="1:6" x14ac:dyDescent="0.35">
      <c r="A605">
        <v>298882</v>
      </c>
      <c r="B605" t="s">
        <v>18</v>
      </c>
      <c r="C605" t="s">
        <v>126</v>
      </c>
      <c r="D605" t="s">
        <v>16</v>
      </c>
      <c r="E605" t="s">
        <v>473</v>
      </c>
      <c r="F605" s="23">
        <v>44753</v>
      </c>
    </row>
    <row r="606" spans="1:6" x14ac:dyDescent="0.35">
      <c r="A606">
        <v>298554</v>
      </c>
      <c r="B606" t="s">
        <v>17</v>
      </c>
      <c r="C606" t="s">
        <v>139</v>
      </c>
      <c r="D606" t="s">
        <v>16</v>
      </c>
      <c r="E606" t="s">
        <v>472</v>
      </c>
      <c r="F606" s="23">
        <v>44731</v>
      </c>
    </row>
    <row r="607" spans="1:6" x14ac:dyDescent="0.35">
      <c r="A607">
        <v>299425</v>
      </c>
      <c r="B607" t="s">
        <v>41</v>
      </c>
      <c r="C607" t="s">
        <v>42</v>
      </c>
      <c r="D607" t="s">
        <v>16</v>
      </c>
      <c r="E607" t="s">
        <v>471</v>
      </c>
      <c r="F607" s="23">
        <v>44797</v>
      </c>
    </row>
    <row r="608" spans="1:6" x14ac:dyDescent="0.35">
      <c r="A608">
        <v>298553</v>
      </c>
      <c r="B608" t="s">
        <v>41</v>
      </c>
      <c r="C608" t="s">
        <v>42</v>
      </c>
      <c r="D608" t="s">
        <v>16</v>
      </c>
      <c r="E608" t="s">
        <v>470</v>
      </c>
      <c r="F608" s="23">
        <v>44731</v>
      </c>
    </row>
    <row r="609" spans="1:6" x14ac:dyDescent="0.35">
      <c r="A609">
        <v>299367</v>
      </c>
      <c r="B609" t="s">
        <v>17</v>
      </c>
      <c r="C609" t="s">
        <v>103</v>
      </c>
      <c r="D609" t="s">
        <v>16</v>
      </c>
      <c r="E609" t="s">
        <v>468</v>
      </c>
      <c r="F609" s="23">
        <v>44790</v>
      </c>
    </row>
    <row r="610" spans="1:6" x14ac:dyDescent="0.35">
      <c r="A610">
        <v>298392</v>
      </c>
      <c r="B610" t="s">
        <v>41</v>
      </c>
      <c r="C610" t="s">
        <v>42</v>
      </c>
      <c r="D610" t="s">
        <v>16</v>
      </c>
      <c r="E610" t="s">
        <v>470</v>
      </c>
      <c r="F610" s="23">
        <v>44724</v>
      </c>
    </row>
    <row r="611" spans="1:6" x14ac:dyDescent="0.35">
      <c r="A611">
        <v>297332</v>
      </c>
      <c r="B611" t="s">
        <v>41</v>
      </c>
      <c r="C611" t="s">
        <v>42</v>
      </c>
      <c r="D611" t="s">
        <v>16</v>
      </c>
      <c r="E611" t="s">
        <v>470</v>
      </c>
      <c r="F611" s="23">
        <v>44671</v>
      </c>
    </row>
    <row r="612" spans="1:6" x14ac:dyDescent="0.35">
      <c r="A612">
        <v>299222</v>
      </c>
      <c r="B612" t="s">
        <v>41</v>
      </c>
      <c r="C612" t="s">
        <v>42</v>
      </c>
      <c r="D612" t="s">
        <v>16</v>
      </c>
      <c r="E612" t="s">
        <v>471</v>
      </c>
      <c r="F612" s="23">
        <v>44778</v>
      </c>
    </row>
    <row r="613" spans="1:6" x14ac:dyDescent="0.35">
      <c r="A613">
        <v>299219</v>
      </c>
      <c r="B613" t="s">
        <v>41</v>
      </c>
      <c r="C613" t="s">
        <v>42</v>
      </c>
      <c r="D613" t="s">
        <v>16</v>
      </c>
      <c r="E613" t="s">
        <v>471</v>
      </c>
      <c r="F613" s="23">
        <v>44777</v>
      </c>
    </row>
    <row r="614" spans="1:6" x14ac:dyDescent="0.35">
      <c r="A614">
        <v>298715</v>
      </c>
      <c r="B614" t="s">
        <v>41</v>
      </c>
      <c r="C614" t="s">
        <v>42</v>
      </c>
      <c r="D614" t="s">
        <v>16</v>
      </c>
      <c r="E614" t="s">
        <v>471</v>
      </c>
      <c r="F614" s="23">
        <v>44740</v>
      </c>
    </row>
    <row r="615" spans="1:6" x14ac:dyDescent="0.35">
      <c r="A615">
        <v>298703</v>
      </c>
      <c r="B615" t="s">
        <v>17</v>
      </c>
      <c r="C615" t="s">
        <v>53</v>
      </c>
      <c r="D615" t="s">
        <v>16</v>
      </c>
      <c r="E615" t="s">
        <v>467</v>
      </c>
      <c r="F615" s="23">
        <v>44740</v>
      </c>
    </row>
    <row r="616" spans="1:6" x14ac:dyDescent="0.35">
      <c r="A616">
        <v>298701</v>
      </c>
      <c r="B616" t="s">
        <v>41</v>
      </c>
      <c r="C616" t="s">
        <v>42</v>
      </c>
      <c r="D616" t="s">
        <v>16</v>
      </c>
      <c r="E616" t="s">
        <v>470</v>
      </c>
      <c r="F616" s="23">
        <v>44739</v>
      </c>
    </row>
    <row r="617" spans="1:6" x14ac:dyDescent="0.35">
      <c r="A617">
        <v>298930</v>
      </c>
      <c r="B617" t="s">
        <v>41</v>
      </c>
      <c r="C617" t="s">
        <v>42</v>
      </c>
      <c r="D617" t="s">
        <v>16</v>
      </c>
      <c r="E617" t="s">
        <v>471</v>
      </c>
      <c r="F617" s="23">
        <v>44756</v>
      </c>
    </row>
    <row r="618" spans="1:6" x14ac:dyDescent="0.35">
      <c r="A618">
        <v>299549</v>
      </c>
      <c r="B618" t="s">
        <v>41</v>
      </c>
      <c r="C618" t="s">
        <v>42</v>
      </c>
      <c r="D618" t="s">
        <v>16</v>
      </c>
      <c r="E618" t="s">
        <v>471</v>
      </c>
      <c r="F618" s="23">
        <v>44809</v>
      </c>
    </row>
    <row r="619" spans="1:6" x14ac:dyDescent="0.35">
      <c r="A619">
        <v>299334</v>
      </c>
      <c r="B619" t="s">
        <v>41</v>
      </c>
      <c r="C619" t="s">
        <v>42</v>
      </c>
      <c r="D619" t="s">
        <v>16</v>
      </c>
      <c r="E619" t="s">
        <v>471</v>
      </c>
      <c r="F619" s="23">
        <v>44788</v>
      </c>
    </row>
    <row r="620" spans="1:6" x14ac:dyDescent="0.35">
      <c r="A620">
        <v>298975</v>
      </c>
      <c r="B620" t="s">
        <v>41</v>
      </c>
      <c r="C620" t="s">
        <v>42</v>
      </c>
      <c r="D620" t="s">
        <v>16</v>
      </c>
      <c r="E620" t="s">
        <v>470</v>
      </c>
      <c r="F620" s="23">
        <v>44760</v>
      </c>
    </row>
    <row r="621" spans="1:6" x14ac:dyDescent="0.35">
      <c r="A621">
        <v>298829</v>
      </c>
      <c r="B621" t="s">
        <v>41</v>
      </c>
      <c r="C621" t="s">
        <v>42</v>
      </c>
      <c r="D621" t="s">
        <v>16</v>
      </c>
      <c r="E621" t="s">
        <v>470</v>
      </c>
      <c r="F621" s="23">
        <v>44748</v>
      </c>
    </row>
    <row r="622" spans="1:6" x14ac:dyDescent="0.35">
      <c r="A622">
        <v>299562</v>
      </c>
      <c r="B622" t="s">
        <v>41</v>
      </c>
      <c r="C622" t="s">
        <v>42</v>
      </c>
      <c r="D622" t="s">
        <v>16</v>
      </c>
      <c r="E622" t="s">
        <v>471</v>
      </c>
      <c r="F622" s="23">
        <v>44811</v>
      </c>
    </row>
    <row r="623" spans="1:6" x14ac:dyDescent="0.35">
      <c r="A623">
        <v>298831</v>
      </c>
      <c r="B623" t="s">
        <v>41</v>
      </c>
      <c r="C623" t="s">
        <v>42</v>
      </c>
      <c r="D623" t="s">
        <v>16</v>
      </c>
      <c r="E623" t="s">
        <v>471</v>
      </c>
      <c r="F623" s="23">
        <v>44748</v>
      </c>
    </row>
    <row r="624" spans="1:6" x14ac:dyDescent="0.35">
      <c r="A624">
        <v>298965</v>
      </c>
      <c r="B624" t="s">
        <v>18</v>
      </c>
      <c r="C624" t="s">
        <v>126</v>
      </c>
      <c r="D624" t="s">
        <v>16</v>
      </c>
      <c r="E624" t="s">
        <v>473</v>
      </c>
      <c r="F624" s="23">
        <v>44760</v>
      </c>
    </row>
    <row r="625" spans="1:6" x14ac:dyDescent="0.35">
      <c r="A625">
        <v>299356</v>
      </c>
      <c r="B625" t="s">
        <v>41</v>
      </c>
      <c r="C625" t="s">
        <v>42</v>
      </c>
      <c r="D625" t="s">
        <v>16</v>
      </c>
      <c r="E625" t="s">
        <v>471</v>
      </c>
      <c r="F625" s="23">
        <v>44789</v>
      </c>
    </row>
    <row r="626" spans="1:6" x14ac:dyDescent="0.35">
      <c r="A626">
        <v>299358</v>
      </c>
      <c r="B626" t="s">
        <v>17</v>
      </c>
      <c r="C626" t="s">
        <v>139</v>
      </c>
      <c r="D626" t="s">
        <v>16</v>
      </c>
      <c r="E626" t="s">
        <v>472</v>
      </c>
      <c r="F626" s="23">
        <v>44789</v>
      </c>
    </row>
    <row r="627" spans="1:6" x14ac:dyDescent="0.35">
      <c r="A627">
        <v>299045</v>
      </c>
      <c r="B627" t="s">
        <v>41</v>
      </c>
      <c r="C627" t="s">
        <v>42</v>
      </c>
      <c r="D627" t="s">
        <v>16</v>
      </c>
      <c r="E627" t="s">
        <v>471</v>
      </c>
      <c r="F627" s="23">
        <v>44764</v>
      </c>
    </row>
    <row r="628" spans="1:6" x14ac:dyDescent="0.35">
      <c r="A628">
        <v>299816</v>
      </c>
      <c r="B628" t="s">
        <v>17</v>
      </c>
      <c r="C628" t="s">
        <v>139</v>
      </c>
      <c r="D628" t="s">
        <v>16</v>
      </c>
      <c r="E628" t="s">
        <v>472</v>
      </c>
      <c r="F628" s="23">
        <v>44831</v>
      </c>
    </row>
    <row r="629" spans="1:6" x14ac:dyDescent="0.35">
      <c r="A629">
        <v>299622</v>
      </c>
      <c r="B629" t="s">
        <v>41</v>
      </c>
      <c r="C629" t="s">
        <v>42</v>
      </c>
      <c r="D629" t="s">
        <v>16</v>
      </c>
      <c r="E629" t="s">
        <v>471</v>
      </c>
      <c r="F629" s="23">
        <v>44818</v>
      </c>
    </row>
    <row r="630" spans="1:6" x14ac:dyDescent="0.35">
      <c r="A630">
        <v>299390</v>
      </c>
      <c r="B630" t="s">
        <v>41</v>
      </c>
      <c r="C630" t="s">
        <v>42</v>
      </c>
      <c r="D630" t="s">
        <v>16</v>
      </c>
      <c r="E630" t="s">
        <v>471</v>
      </c>
      <c r="F630" s="23">
        <v>44792</v>
      </c>
    </row>
    <row r="631" spans="1:6" x14ac:dyDescent="0.35">
      <c r="A631">
        <v>299652</v>
      </c>
      <c r="B631" t="s">
        <v>41</v>
      </c>
      <c r="C631" t="s">
        <v>42</v>
      </c>
      <c r="D631" t="s">
        <v>16</v>
      </c>
      <c r="E631" t="s">
        <v>470</v>
      </c>
      <c r="F631" s="23">
        <v>44820</v>
      </c>
    </row>
    <row r="632" spans="1:6" x14ac:dyDescent="0.35">
      <c r="A632">
        <v>298476</v>
      </c>
      <c r="B632" t="s">
        <v>18</v>
      </c>
      <c r="C632" t="s">
        <v>126</v>
      </c>
      <c r="D632" t="s">
        <v>16</v>
      </c>
      <c r="E632" t="s">
        <v>473</v>
      </c>
      <c r="F632" s="23">
        <v>44728</v>
      </c>
    </row>
    <row r="633" spans="1:6" x14ac:dyDescent="0.35">
      <c r="A633">
        <v>298058</v>
      </c>
      <c r="B633" t="s">
        <v>41</v>
      </c>
      <c r="C633" t="s">
        <v>42</v>
      </c>
      <c r="D633" t="s">
        <v>16</v>
      </c>
      <c r="E633" t="s">
        <v>471</v>
      </c>
      <c r="F633" s="23">
        <v>44707</v>
      </c>
    </row>
    <row r="634" spans="1:6" x14ac:dyDescent="0.35">
      <c r="A634">
        <v>299060</v>
      </c>
      <c r="B634" t="s">
        <v>18</v>
      </c>
      <c r="C634" t="s">
        <v>126</v>
      </c>
      <c r="D634" t="s">
        <v>16</v>
      </c>
      <c r="E634" t="s">
        <v>473</v>
      </c>
      <c r="F634" s="23">
        <v>44766</v>
      </c>
    </row>
    <row r="635" spans="1:6" x14ac:dyDescent="0.35">
      <c r="A635">
        <v>298979</v>
      </c>
      <c r="B635" t="s">
        <v>17</v>
      </c>
      <c r="C635" t="s">
        <v>53</v>
      </c>
      <c r="D635" t="s">
        <v>16</v>
      </c>
      <c r="E635" t="s">
        <v>467</v>
      </c>
      <c r="F635" s="23">
        <v>44760</v>
      </c>
    </row>
    <row r="636" spans="1:6" x14ac:dyDescent="0.35">
      <c r="A636">
        <v>298379</v>
      </c>
      <c r="B636" t="s">
        <v>17</v>
      </c>
      <c r="C636" t="s">
        <v>53</v>
      </c>
      <c r="D636" t="s">
        <v>16</v>
      </c>
      <c r="E636" t="s">
        <v>467</v>
      </c>
      <c r="F636" s="23">
        <v>44723</v>
      </c>
    </row>
    <row r="637" spans="1:6" x14ac:dyDescent="0.35">
      <c r="A637">
        <v>299190</v>
      </c>
      <c r="B637" t="s">
        <v>17</v>
      </c>
      <c r="C637" t="s">
        <v>53</v>
      </c>
      <c r="D637" t="s">
        <v>16</v>
      </c>
      <c r="E637" t="s">
        <v>467</v>
      </c>
      <c r="F637" s="23">
        <v>44775</v>
      </c>
    </row>
    <row r="638" spans="1:6" x14ac:dyDescent="0.35">
      <c r="A638">
        <v>298381</v>
      </c>
      <c r="B638" t="s">
        <v>41</v>
      </c>
      <c r="C638" t="s">
        <v>42</v>
      </c>
      <c r="D638" t="s">
        <v>16</v>
      </c>
      <c r="E638" t="s">
        <v>471</v>
      </c>
      <c r="F638" s="23">
        <v>44724</v>
      </c>
    </row>
    <row r="639" spans="1:6" x14ac:dyDescent="0.35">
      <c r="A639">
        <v>299608</v>
      </c>
      <c r="B639" t="s">
        <v>41</v>
      </c>
      <c r="C639" t="s">
        <v>42</v>
      </c>
      <c r="D639" t="s">
        <v>16</v>
      </c>
      <c r="E639" t="s">
        <v>470</v>
      </c>
      <c r="F639" s="23">
        <v>44815</v>
      </c>
    </row>
    <row r="640" spans="1:6" x14ac:dyDescent="0.35">
      <c r="A640">
        <v>299258</v>
      </c>
      <c r="B640" t="s">
        <v>41</v>
      </c>
      <c r="C640" t="s">
        <v>42</v>
      </c>
      <c r="D640" t="s">
        <v>16</v>
      </c>
      <c r="E640" t="s">
        <v>470</v>
      </c>
      <c r="F640" s="23">
        <v>44781</v>
      </c>
    </row>
    <row r="641" spans="1:6" x14ac:dyDescent="0.35">
      <c r="A641">
        <v>298794</v>
      </c>
      <c r="B641" t="s">
        <v>41</v>
      </c>
      <c r="C641" t="s">
        <v>42</v>
      </c>
      <c r="D641" t="s">
        <v>16</v>
      </c>
      <c r="E641" t="s">
        <v>470</v>
      </c>
      <c r="F641" s="23">
        <v>44747</v>
      </c>
    </row>
    <row r="642" spans="1:6" x14ac:dyDescent="0.35">
      <c r="A642">
        <v>298216</v>
      </c>
      <c r="B642" t="s">
        <v>41</v>
      </c>
      <c r="C642" t="s">
        <v>42</v>
      </c>
      <c r="D642" t="s">
        <v>16</v>
      </c>
      <c r="E642" t="s">
        <v>471</v>
      </c>
      <c r="F642" s="23">
        <v>44713</v>
      </c>
    </row>
    <row r="643" spans="1:6" x14ac:dyDescent="0.35">
      <c r="A643">
        <v>299276</v>
      </c>
      <c r="B643" t="s">
        <v>17</v>
      </c>
      <c r="C643" t="s">
        <v>139</v>
      </c>
      <c r="D643" t="s">
        <v>16</v>
      </c>
      <c r="E643" t="s">
        <v>472</v>
      </c>
      <c r="F643" s="23">
        <v>44782</v>
      </c>
    </row>
    <row r="644" spans="1:6" x14ac:dyDescent="0.35">
      <c r="A644">
        <v>298361</v>
      </c>
      <c r="B644" t="s">
        <v>18</v>
      </c>
      <c r="C644" t="s">
        <v>126</v>
      </c>
      <c r="D644" t="s">
        <v>16</v>
      </c>
      <c r="E644" t="s">
        <v>473</v>
      </c>
      <c r="F644" s="23">
        <v>44722</v>
      </c>
    </row>
    <row r="645" spans="1:6" x14ac:dyDescent="0.35">
      <c r="A645">
        <v>299930</v>
      </c>
      <c r="B645" t="s">
        <v>17</v>
      </c>
      <c r="C645" t="s">
        <v>139</v>
      </c>
      <c r="D645" t="s">
        <v>16</v>
      </c>
      <c r="E645" t="s">
        <v>472</v>
      </c>
      <c r="F645" s="23">
        <v>44838</v>
      </c>
    </row>
    <row r="646" spans="1:6" x14ac:dyDescent="0.35">
      <c r="A646">
        <v>299929</v>
      </c>
      <c r="B646" t="s">
        <v>17</v>
      </c>
      <c r="C646" t="s">
        <v>139</v>
      </c>
      <c r="D646" t="s">
        <v>16</v>
      </c>
      <c r="E646" t="s">
        <v>472</v>
      </c>
      <c r="F646" s="23">
        <v>44838</v>
      </c>
    </row>
    <row r="647" spans="1:6" x14ac:dyDescent="0.35">
      <c r="A647">
        <v>298942</v>
      </c>
      <c r="B647" t="s">
        <v>111</v>
      </c>
      <c r="C647" t="s">
        <v>42</v>
      </c>
      <c r="D647" t="s">
        <v>16</v>
      </c>
      <c r="E647" t="s">
        <v>471</v>
      </c>
      <c r="F647" s="23">
        <v>44757</v>
      </c>
    </row>
    <row r="648" spans="1:6" x14ac:dyDescent="0.35">
      <c r="A648">
        <v>301195</v>
      </c>
      <c r="B648" t="s">
        <v>14</v>
      </c>
      <c r="C648" t="s">
        <v>190</v>
      </c>
      <c r="D648" t="s">
        <v>13</v>
      </c>
      <c r="E648" t="s">
        <v>490</v>
      </c>
      <c r="F648" s="23">
        <v>44888</v>
      </c>
    </row>
    <row r="649" spans="1:6" x14ac:dyDescent="0.35">
      <c r="A649">
        <v>299321</v>
      </c>
      <c r="B649" t="s">
        <v>47</v>
      </c>
      <c r="C649" t="s">
        <v>48</v>
      </c>
      <c r="D649" t="s">
        <v>9</v>
      </c>
      <c r="E649" t="s">
        <v>476</v>
      </c>
      <c r="F649" s="23">
        <v>44785</v>
      </c>
    </row>
    <row r="650" spans="1:6" x14ac:dyDescent="0.35">
      <c r="A650">
        <v>299590</v>
      </c>
      <c r="B650" t="s">
        <v>14</v>
      </c>
      <c r="C650" t="s">
        <v>190</v>
      </c>
      <c r="D650" t="s">
        <v>13</v>
      </c>
      <c r="E650" t="s">
        <v>490</v>
      </c>
      <c r="F650" s="23">
        <v>44813</v>
      </c>
    </row>
    <row r="651" spans="1:6" x14ac:dyDescent="0.35">
      <c r="A651">
        <v>300659</v>
      </c>
      <c r="B651" t="s">
        <v>14</v>
      </c>
      <c r="C651" t="s">
        <v>190</v>
      </c>
      <c r="D651" t="s">
        <v>13</v>
      </c>
      <c r="E651" t="s">
        <v>490</v>
      </c>
      <c r="F651" s="23">
        <v>44870</v>
      </c>
    </row>
    <row r="652" spans="1:6" x14ac:dyDescent="0.35">
      <c r="A652">
        <v>300994</v>
      </c>
      <c r="B652" t="s">
        <v>14</v>
      </c>
      <c r="C652" t="s">
        <v>190</v>
      </c>
      <c r="D652" t="s">
        <v>13</v>
      </c>
      <c r="E652" t="s">
        <v>490</v>
      </c>
      <c r="F652" s="23">
        <v>44881</v>
      </c>
    </row>
    <row r="653" spans="1:6" x14ac:dyDescent="0.35">
      <c r="A653">
        <v>298393</v>
      </c>
      <c r="B653" t="s">
        <v>15</v>
      </c>
      <c r="C653" t="s">
        <v>132</v>
      </c>
      <c r="D653" t="s">
        <v>13</v>
      </c>
      <c r="E653" t="s">
        <v>481</v>
      </c>
      <c r="F653" s="23">
        <v>44724</v>
      </c>
    </row>
    <row r="654" spans="1:6" x14ac:dyDescent="0.35">
      <c r="A654">
        <v>300610</v>
      </c>
      <c r="B654" t="s">
        <v>14</v>
      </c>
      <c r="C654" t="s">
        <v>190</v>
      </c>
      <c r="D654" t="s">
        <v>13</v>
      </c>
      <c r="E654" t="s">
        <v>490</v>
      </c>
      <c r="F654" s="23">
        <v>44868</v>
      </c>
    </row>
    <row r="655" spans="1:6" x14ac:dyDescent="0.35">
      <c r="A655">
        <v>298995</v>
      </c>
      <c r="B655" t="s">
        <v>14</v>
      </c>
      <c r="C655" t="s">
        <v>190</v>
      </c>
      <c r="D655" t="s">
        <v>13</v>
      </c>
      <c r="E655" t="s">
        <v>490</v>
      </c>
      <c r="F655" s="23">
        <v>44762</v>
      </c>
    </row>
    <row r="656" spans="1:6" x14ac:dyDescent="0.35">
      <c r="A656">
        <v>299166</v>
      </c>
      <c r="B656" t="s">
        <v>47</v>
      </c>
      <c r="C656" t="s">
        <v>48</v>
      </c>
      <c r="D656" t="s">
        <v>9</v>
      </c>
      <c r="E656" t="s">
        <v>476</v>
      </c>
      <c r="F656" s="23">
        <v>44773</v>
      </c>
    </row>
    <row r="657" spans="1:6" x14ac:dyDescent="0.35">
      <c r="A657">
        <v>300296</v>
      </c>
      <c r="B657" t="s">
        <v>14</v>
      </c>
      <c r="C657" t="s">
        <v>190</v>
      </c>
      <c r="D657" t="s">
        <v>13</v>
      </c>
      <c r="E657" t="s">
        <v>490</v>
      </c>
      <c r="F657" s="23">
        <v>44857</v>
      </c>
    </row>
    <row r="658" spans="1:6" x14ac:dyDescent="0.35">
      <c r="A658">
        <v>300600</v>
      </c>
      <c r="B658" t="s">
        <v>14</v>
      </c>
      <c r="C658" t="s">
        <v>190</v>
      </c>
      <c r="D658" t="s">
        <v>13</v>
      </c>
      <c r="E658" t="s">
        <v>490</v>
      </c>
      <c r="F658" s="23">
        <v>44868</v>
      </c>
    </row>
    <row r="659" spans="1:6" x14ac:dyDescent="0.35">
      <c r="A659">
        <v>300386</v>
      </c>
      <c r="B659" t="s">
        <v>14</v>
      </c>
      <c r="C659" t="s">
        <v>190</v>
      </c>
      <c r="D659" t="s">
        <v>13</v>
      </c>
      <c r="E659" t="s">
        <v>490</v>
      </c>
      <c r="F659" s="23">
        <v>44860</v>
      </c>
    </row>
    <row r="660" spans="1:6" x14ac:dyDescent="0.35">
      <c r="A660">
        <v>298763</v>
      </c>
      <c r="B660" t="s">
        <v>14</v>
      </c>
      <c r="C660" t="s">
        <v>190</v>
      </c>
      <c r="D660" t="s">
        <v>13</v>
      </c>
      <c r="E660" t="s">
        <v>490</v>
      </c>
      <c r="F660" s="23">
        <v>44744</v>
      </c>
    </row>
    <row r="661" spans="1:6" x14ac:dyDescent="0.35">
      <c r="A661">
        <v>298880</v>
      </c>
      <c r="B661" t="s">
        <v>14</v>
      </c>
      <c r="C661" t="s">
        <v>190</v>
      </c>
      <c r="D661" t="s">
        <v>13</v>
      </c>
      <c r="E661" t="s">
        <v>490</v>
      </c>
      <c r="F661" s="23">
        <v>44753</v>
      </c>
    </row>
    <row r="662" spans="1:6" x14ac:dyDescent="0.35">
      <c r="A662">
        <v>299716</v>
      </c>
      <c r="B662" t="s">
        <v>14</v>
      </c>
      <c r="C662" t="s">
        <v>190</v>
      </c>
      <c r="D662" t="s">
        <v>13</v>
      </c>
      <c r="E662" t="s">
        <v>490</v>
      </c>
      <c r="F662" s="23">
        <v>44825</v>
      </c>
    </row>
    <row r="663" spans="1:6" x14ac:dyDescent="0.35">
      <c r="A663">
        <v>299249</v>
      </c>
      <c r="B663" t="s">
        <v>47</v>
      </c>
      <c r="C663" t="s">
        <v>48</v>
      </c>
      <c r="D663" t="s">
        <v>9</v>
      </c>
      <c r="E663" t="s">
        <v>476</v>
      </c>
      <c r="F663" s="23">
        <v>44780</v>
      </c>
    </row>
    <row r="664" spans="1:6" x14ac:dyDescent="0.35">
      <c r="A664">
        <v>301343</v>
      </c>
      <c r="B664" t="s">
        <v>14</v>
      </c>
      <c r="C664" t="s">
        <v>282</v>
      </c>
      <c r="D664" t="s">
        <v>13</v>
      </c>
      <c r="E664" t="s">
        <v>491</v>
      </c>
      <c r="F664" s="23">
        <v>44891</v>
      </c>
    </row>
    <row r="665" spans="1:6" x14ac:dyDescent="0.35">
      <c r="A665">
        <v>300803</v>
      </c>
      <c r="B665" t="s">
        <v>14</v>
      </c>
      <c r="C665" t="s">
        <v>190</v>
      </c>
      <c r="D665" t="s">
        <v>13</v>
      </c>
      <c r="E665" t="s">
        <v>490</v>
      </c>
      <c r="F665" s="23">
        <v>44875</v>
      </c>
    </row>
    <row r="666" spans="1:6" x14ac:dyDescent="0.35">
      <c r="A666">
        <v>298202</v>
      </c>
      <c r="B666" t="s">
        <v>47</v>
      </c>
      <c r="C666" t="s">
        <v>48</v>
      </c>
      <c r="D666" t="s">
        <v>9</v>
      </c>
      <c r="E666" t="s">
        <v>476</v>
      </c>
      <c r="F666" s="23">
        <v>44713</v>
      </c>
    </row>
    <row r="667" spans="1:6" x14ac:dyDescent="0.35">
      <c r="A667">
        <v>298699</v>
      </c>
      <c r="B667" t="s">
        <v>15</v>
      </c>
      <c r="C667" t="s">
        <v>132</v>
      </c>
      <c r="D667" t="s">
        <v>13</v>
      </c>
      <c r="E667" t="s">
        <v>481</v>
      </c>
      <c r="F667" s="23">
        <v>44739</v>
      </c>
    </row>
    <row r="668" spans="1:6" x14ac:dyDescent="0.35">
      <c r="A668">
        <v>298700</v>
      </c>
      <c r="B668" t="s">
        <v>15</v>
      </c>
      <c r="C668" t="s">
        <v>132</v>
      </c>
      <c r="D668" t="s">
        <v>13</v>
      </c>
      <c r="E668" t="s">
        <v>481</v>
      </c>
      <c r="F668" s="23">
        <v>44739</v>
      </c>
    </row>
    <row r="669" spans="1:6" x14ac:dyDescent="0.35">
      <c r="A669">
        <v>299082</v>
      </c>
      <c r="B669" t="s">
        <v>14</v>
      </c>
      <c r="C669" t="s">
        <v>115</v>
      </c>
      <c r="D669" t="s">
        <v>13</v>
      </c>
      <c r="E669" t="s">
        <v>484</v>
      </c>
      <c r="F669" s="23">
        <v>44768</v>
      </c>
    </row>
    <row r="670" spans="1:6" x14ac:dyDescent="0.35">
      <c r="A670">
        <v>298737</v>
      </c>
      <c r="B670" t="s">
        <v>570</v>
      </c>
      <c r="C670" t="s">
        <v>37</v>
      </c>
      <c r="D670" t="s">
        <v>13</v>
      </c>
      <c r="E670" t="s">
        <v>480</v>
      </c>
      <c r="F670" s="23">
        <v>44742</v>
      </c>
    </row>
    <row r="671" spans="1:6" x14ac:dyDescent="0.35">
      <c r="A671">
        <v>299553</v>
      </c>
      <c r="B671" t="s">
        <v>14</v>
      </c>
      <c r="C671" t="s">
        <v>115</v>
      </c>
      <c r="D671" t="s">
        <v>13</v>
      </c>
      <c r="E671" t="s">
        <v>484</v>
      </c>
      <c r="F671" s="23">
        <v>44810</v>
      </c>
    </row>
    <row r="672" spans="1:6" x14ac:dyDescent="0.35">
      <c r="A672">
        <v>300735</v>
      </c>
      <c r="B672" t="s">
        <v>14</v>
      </c>
      <c r="C672" t="s">
        <v>115</v>
      </c>
      <c r="D672" t="s">
        <v>13</v>
      </c>
      <c r="E672" t="s">
        <v>484</v>
      </c>
      <c r="F672" s="23">
        <v>44873</v>
      </c>
    </row>
    <row r="673" spans="1:6" x14ac:dyDescent="0.35">
      <c r="A673">
        <v>300262</v>
      </c>
      <c r="B673" t="s">
        <v>14</v>
      </c>
      <c r="C673" t="s">
        <v>115</v>
      </c>
      <c r="D673" t="s">
        <v>13</v>
      </c>
      <c r="E673" t="s">
        <v>484</v>
      </c>
      <c r="F673" s="23">
        <v>44855</v>
      </c>
    </row>
    <row r="674" spans="1:6" x14ac:dyDescent="0.35">
      <c r="A674">
        <v>299409</v>
      </c>
      <c r="B674" t="s">
        <v>14</v>
      </c>
      <c r="C674" t="s">
        <v>115</v>
      </c>
      <c r="D674" t="s">
        <v>13</v>
      </c>
      <c r="E674" t="s">
        <v>484</v>
      </c>
      <c r="F674" s="23">
        <v>44795</v>
      </c>
    </row>
    <row r="675" spans="1:6" x14ac:dyDescent="0.35">
      <c r="A675">
        <v>299041</v>
      </c>
      <c r="B675" t="s">
        <v>570</v>
      </c>
      <c r="C675" t="s">
        <v>37</v>
      </c>
      <c r="D675" t="s">
        <v>13</v>
      </c>
      <c r="E675" t="s">
        <v>482</v>
      </c>
      <c r="F675" s="23">
        <v>44764</v>
      </c>
    </row>
    <row r="676" spans="1:6" x14ac:dyDescent="0.35">
      <c r="A676">
        <v>298386</v>
      </c>
      <c r="B676" t="s">
        <v>570</v>
      </c>
      <c r="C676" t="s">
        <v>37</v>
      </c>
      <c r="D676" t="s">
        <v>13</v>
      </c>
      <c r="E676" t="s">
        <v>482</v>
      </c>
      <c r="F676" s="23">
        <v>44724</v>
      </c>
    </row>
    <row r="677" spans="1:6" x14ac:dyDescent="0.35">
      <c r="A677">
        <v>299466</v>
      </c>
      <c r="B677" t="s">
        <v>14</v>
      </c>
      <c r="C677" t="s">
        <v>115</v>
      </c>
      <c r="D677" t="s">
        <v>13</v>
      </c>
      <c r="E677" t="s">
        <v>484</v>
      </c>
      <c r="F677" s="23">
        <v>44799</v>
      </c>
    </row>
    <row r="678" spans="1:6" x14ac:dyDescent="0.35">
      <c r="A678">
        <v>300979</v>
      </c>
      <c r="B678" t="s">
        <v>14</v>
      </c>
      <c r="C678" t="s">
        <v>115</v>
      </c>
      <c r="D678" t="s">
        <v>13</v>
      </c>
      <c r="E678" t="s">
        <v>484</v>
      </c>
      <c r="F678" s="23">
        <v>44880</v>
      </c>
    </row>
    <row r="679" spans="1:6" x14ac:dyDescent="0.35">
      <c r="A679">
        <v>298389</v>
      </c>
      <c r="B679" t="s">
        <v>15</v>
      </c>
      <c r="C679" t="s">
        <v>132</v>
      </c>
      <c r="D679" t="s">
        <v>13</v>
      </c>
      <c r="E679" t="s">
        <v>481</v>
      </c>
      <c r="F679" s="23">
        <v>44724</v>
      </c>
    </row>
    <row r="680" spans="1:6" x14ac:dyDescent="0.35">
      <c r="A680">
        <v>300226</v>
      </c>
      <c r="B680" t="s">
        <v>14</v>
      </c>
      <c r="C680" t="s">
        <v>115</v>
      </c>
      <c r="D680" t="s">
        <v>13</v>
      </c>
      <c r="E680" t="s">
        <v>484</v>
      </c>
      <c r="F680" s="23">
        <v>44854</v>
      </c>
    </row>
    <row r="681" spans="1:6" x14ac:dyDescent="0.35">
      <c r="A681">
        <v>300004</v>
      </c>
      <c r="B681" t="s">
        <v>14</v>
      </c>
      <c r="C681" t="s">
        <v>115</v>
      </c>
      <c r="D681" t="s">
        <v>13</v>
      </c>
      <c r="E681" t="s">
        <v>484</v>
      </c>
      <c r="F681" s="23">
        <v>44843</v>
      </c>
    </row>
    <row r="682" spans="1:6" x14ac:dyDescent="0.35">
      <c r="A682">
        <v>298343</v>
      </c>
      <c r="B682" t="s">
        <v>570</v>
      </c>
      <c r="C682" t="s">
        <v>37</v>
      </c>
      <c r="D682" t="s">
        <v>13</v>
      </c>
      <c r="E682" t="s">
        <v>482</v>
      </c>
      <c r="F682" s="23">
        <v>44721</v>
      </c>
    </row>
    <row r="683" spans="1:6" x14ac:dyDescent="0.35">
      <c r="A683">
        <v>300636</v>
      </c>
      <c r="B683" t="s">
        <v>14</v>
      </c>
      <c r="C683" t="s">
        <v>115</v>
      </c>
      <c r="D683" t="s">
        <v>13</v>
      </c>
      <c r="E683" t="s">
        <v>484</v>
      </c>
      <c r="F683" s="23">
        <v>44869</v>
      </c>
    </row>
    <row r="684" spans="1:6" x14ac:dyDescent="0.35">
      <c r="A684">
        <v>299753</v>
      </c>
      <c r="B684" t="s">
        <v>14</v>
      </c>
      <c r="C684" t="s">
        <v>115</v>
      </c>
      <c r="D684" t="s">
        <v>13</v>
      </c>
      <c r="E684" t="s">
        <v>484</v>
      </c>
      <c r="F684" s="23">
        <v>44827</v>
      </c>
    </row>
    <row r="685" spans="1:6" x14ac:dyDescent="0.35">
      <c r="A685">
        <v>299157</v>
      </c>
      <c r="B685" t="s">
        <v>570</v>
      </c>
      <c r="C685" t="s">
        <v>37</v>
      </c>
      <c r="D685" t="s">
        <v>13</v>
      </c>
      <c r="E685" t="s">
        <v>482</v>
      </c>
      <c r="F685" s="23">
        <v>44772</v>
      </c>
    </row>
    <row r="686" spans="1:6" x14ac:dyDescent="0.35">
      <c r="A686">
        <v>300359</v>
      </c>
      <c r="B686" t="s">
        <v>15</v>
      </c>
      <c r="C686" t="s">
        <v>132</v>
      </c>
      <c r="D686" t="s">
        <v>13</v>
      </c>
      <c r="E686" t="s">
        <v>481</v>
      </c>
      <c r="F686" s="23">
        <v>44860</v>
      </c>
    </row>
    <row r="687" spans="1:6" x14ac:dyDescent="0.35">
      <c r="A687">
        <v>299156</v>
      </c>
      <c r="B687" t="s">
        <v>570</v>
      </c>
      <c r="C687" t="s">
        <v>37</v>
      </c>
      <c r="D687" t="s">
        <v>13</v>
      </c>
      <c r="E687" t="s">
        <v>482</v>
      </c>
      <c r="F687" s="23">
        <v>44772</v>
      </c>
    </row>
    <row r="688" spans="1:6" x14ac:dyDescent="0.35">
      <c r="A688">
        <v>298145</v>
      </c>
      <c r="B688" t="s">
        <v>47</v>
      </c>
      <c r="C688" t="s">
        <v>48</v>
      </c>
      <c r="D688" t="s">
        <v>9</v>
      </c>
      <c r="E688" t="s">
        <v>476</v>
      </c>
      <c r="F688" s="23">
        <v>44711</v>
      </c>
    </row>
    <row r="689" spans="1:6" x14ac:dyDescent="0.35">
      <c r="A689">
        <v>300960</v>
      </c>
      <c r="B689" t="s">
        <v>14</v>
      </c>
      <c r="C689" t="s">
        <v>282</v>
      </c>
      <c r="D689" t="s">
        <v>13</v>
      </c>
      <c r="E689" t="s">
        <v>491</v>
      </c>
      <c r="F689" s="23">
        <v>44880</v>
      </c>
    </row>
    <row r="690" spans="1:6" x14ac:dyDescent="0.35">
      <c r="A690">
        <v>300125</v>
      </c>
      <c r="B690" t="s">
        <v>14</v>
      </c>
      <c r="C690" t="s">
        <v>115</v>
      </c>
      <c r="D690" t="s">
        <v>13</v>
      </c>
      <c r="E690" t="s">
        <v>484</v>
      </c>
      <c r="F690" s="23">
        <v>44849</v>
      </c>
    </row>
    <row r="691" spans="1:6" x14ac:dyDescent="0.35">
      <c r="A691">
        <v>300964</v>
      </c>
      <c r="B691" t="s">
        <v>14</v>
      </c>
      <c r="C691" t="s">
        <v>282</v>
      </c>
      <c r="D691" t="s">
        <v>13</v>
      </c>
      <c r="E691" t="s">
        <v>491</v>
      </c>
      <c r="F691" s="23">
        <v>44880</v>
      </c>
    </row>
    <row r="692" spans="1:6" x14ac:dyDescent="0.35">
      <c r="A692">
        <v>299277</v>
      </c>
      <c r="B692" t="s">
        <v>47</v>
      </c>
      <c r="C692" t="s">
        <v>48</v>
      </c>
      <c r="D692" t="s">
        <v>9</v>
      </c>
      <c r="E692" t="s">
        <v>476</v>
      </c>
      <c r="F692" s="23">
        <v>44782</v>
      </c>
    </row>
    <row r="693" spans="1:6" x14ac:dyDescent="0.35">
      <c r="A693">
        <v>300160</v>
      </c>
      <c r="B693" t="s">
        <v>14</v>
      </c>
      <c r="C693" t="s">
        <v>115</v>
      </c>
      <c r="D693" t="s">
        <v>13</v>
      </c>
      <c r="E693" t="s">
        <v>484</v>
      </c>
      <c r="F693" s="23">
        <v>44851</v>
      </c>
    </row>
    <row r="694" spans="1:6" x14ac:dyDescent="0.35">
      <c r="A694">
        <v>298366</v>
      </c>
      <c r="B694" t="s">
        <v>15</v>
      </c>
      <c r="C694" t="s">
        <v>132</v>
      </c>
      <c r="D694" t="s">
        <v>13</v>
      </c>
      <c r="E694" t="s">
        <v>481</v>
      </c>
      <c r="F694" s="23">
        <v>44722</v>
      </c>
    </row>
    <row r="695" spans="1:6" x14ac:dyDescent="0.35">
      <c r="A695">
        <v>300997</v>
      </c>
      <c r="B695" t="s">
        <v>14</v>
      </c>
      <c r="C695" t="s">
        <v>244</v>
      </c>
      <c r="D695" t="s">
        <v>13</v>
      </c>
      <c r="E695" t="s">
        <v>492</v>
      </c>
      <c r="F695" s="23">
        <v>44881</v>
      </c>
    </row>
    <row r="696" spans="1:6" x14ac:dyDescent="0.35">
      <c r="A696">
        <v>298680</v>
      </c>
      <c r="B696" t="s">
        <v>570</v>
      </c>
      <c r="C696" t="s">
        <v>37</v>
      </c>
      <c r="D696" t="s">
        <v>13</v>
      </c>
      <c r="E696" t="s">
        <v>482</v>
      </c>
      <c r="F696" s="23">
        <v>44737</v>
      </c>
    </row>
    <row r="697" spans="1:6" x14ac:dyDescent="0.35">
      <c r="A697">
        <v>301203</v>
      </c>
      <c r="B697" t="s">
        <v>14</v>
      </c>
      <c r="C697" t="s">
        <v>115</v>
      </c>
      <c r="D697" t="s">
        <v>13</v>
      </c>
      <c r="E697" t="s">
        <v>484</v>
      </c>
      <c r="F697" s="23">
        <v>44888</v>
      </c>
    </row>
    <row r="698" spans="1:6" x14ac:dyDescent="0.35">
      <c r="A698">
        <v>298102</v>
      </c>
      <c r="B698" t="s">
        <v>15</v>
      </c>
      <c r="C698" t="s">
        <v>132</v>
      </c>
      <c r="D698" t="s">
        <v>13</v>
      </c>
      <c r="E698" t="s">
        <v>481</v>
      </c>
      <c r="F698" s="23">
        <v>44709</v>
      </c>
    </row>
    <row r="699" spans="1:6" x14ac:dyDescent="0.35">
      <c r="A699">
        <v>299436</v>
      </c>
      <c r="B699" t="s">
        <v>15</v>
      </c>
      <c r="C699" t="s">
        <v>132</v>
      </c>
      <c r="D699" t="s">
        <v>13</v>
      </c>
      <c r="E699" t="s">
        <v>481</v>
      </c>
      <c r="F699" s="23">
        <v>44797</v>
      </c>
    </row>
    <row r="700" spans="1:6" x14ac:dyDescent="0.35">
      <c r="A700">
        <v>299767</v>
      </c>
      <c r="B700" t="s">
        <v>14</v>
      </c>
      <c r="C700" t="s">
        <v>115</v>
      </c>
      <c r="D700" t="s">
        <v>13</v>
      </c>
      <c r="E700" t="s">
        <v>484</v>
      </c>
      <c r="F700" s="23">
        <v>44828</v>
      </c>
    </row>
    <row r="701" spans="1:6" x14ac:dyDescent="0.35">
      <c r="A701">
        <v>298792</v>
      </c>
      <c r="B701" t="s">
        <v>570</v>
      </c>
      <c r="C701" t="s">
        <v>37</v>
      </c>
      <c r="D701" t="s">
        <v>13</v>
      </c>
      <c r="E701" t="s">
        <v>482</v>
      </c>
      <c r="F701" s="23">
        <v>44746</v>
      </c>
    </row>
    <row r="702" spans="1:6" x14ac:dyDescent="0.35">
      <c r="A702">
        <v>299062</v>
      </c>
      <c r="B702" t="s">
        <v>570</v>
      </c>
      <c r="C702" t="s">
        <v>37</v>
      </c>
      <c r="D702" t="s">
        <v>13</v>
      </c>
      <c r="E702" t="s">
        <v>479</v>
      </c>
      <c r="F702" s="23">
        <v>44766</v>
      </c>
    </row>
    <row r="703" spans="1:6" x14ac:dyDescent="0.35">
      <c r="A703">
        <v>299908</v>
      </c>
      <c r="B703" t="s">
        <v>570</v>
      </c>
      <c r="C703" t="s">
        <v>37</v>
      </c>
      <c r="D703" t="s">
        <v>13</v>
      </c>
      <c r="E703" t="s">
        <v>482</v>
      </c>
      <c r="F703" s="23">
        <v>44836</v>
      </c>
    </row>
    <row r="704" spans="1:6" x14ac:dyDescent="0.35">
      <c r="A704">
        <v>298748</v>
      </c>
      <c r="B704" t="s">
        <v>32</v>
      </c>
      <c r="C704" t="s">
        <v>207</v>
      </c>
      <c r="D704" t="s">
        <v>19</v>
      </c>
      <c r="E704" t="s">
        <v>462</v>
      </c>
      <c r="F704" s="23">
        <v>44742</v>
      </c>
    </row>
    <row r="705" spans="1:6" x14ac:dyDescent="0.35">
      <c r="A705">
        <v>300041</v>
      </c>
      <c r="B705" t="s">
        <v>32</v>
      </c>
      <c r="C705" t="s">
        <v>221</v>
      </c>
      <c r="D705" t="s">
        <v>19</v>
      </c>
      <c r="E705" t="s">
        <v>459</v>
      </c>
      <c r="F705" s="23">
        <v>44844</v>
      </c>
    </row>
    <row r="706" spans="1:6" x14ac:dyDescent="0.35">
      <c r="A706">
        <v>299689</v>
      </c>
      <c r="B706" t="s">
        <v>32</v>
      </c>
      <c r="C706" t="s">
        <v>113</v>
      </c>
      <c r="D706" t="s">
        <v>19</v>
      </c>
      <c r="E706" t="s">
        <v>460</v>
      </c>
      <c r="F706" s="23">
        <v>44824</v>
      </c>
    </row>
    <row r="707" spans="1:6" x14ac:dyDescent="0.35">
      <c r="A707">
        <v>300156</v>
      </c>
      <c r="B707" t="s">
        <v>32</v>
      </c>
      <c r="C707" t="s">
        <v>50</v>
      </c>
      <c r="D707" t="s">
        <v>19</v>
      </c>
      <c r="E707" t="s">
        <v>458</v>
      </c>
      <c r="F707" s="23">
        <v>44851</v>
      </c>
    </row>
    <row r="708" spans="1:6" x14ac:dyDescent="0.35">
      <c r="A708">
        <v>300999</v>
      </c>
      <c r="B708" t="s">
        <v>32</v>
      </c>
      <c r="C708" t="s">
        <v>221</v>
      </c>
      <c r="D708" t="s">
        <v>19</v>
      </c>
      <c r="E708" t="s">
        <v>459</v>
      </c>
      <c r="F708" s="23">
        <v>44882</v>
      </c>
    </row>
    <row r="709" spans="1:6" x14ac:dyDescent="0.35">
      <c r="A709">
        <v>301258</v>
      </c>
      <c r="B709" t="s">
        <v>32</v>
      </c>
      <c r="C709" t="s">
        <v>121</v>
      </c>
      <c r="D709" t="s">
        <v>19</v>
      </c>
      <c r="E709" t="s">
        <v>461</v>
      </c>
      <c r="F709" s="23">
        <v>44889</v>
      </c>
    </row>
    <row r="710" spans="1:6" x14ac:dyDescent="0.35">
      <c r="A710">
        <v>300816</v>
      </c>
      <c r="B710" t="s">
        <v>32</v>
      </c>
      <c r="C710" t="s">
        <v>50</v>
      </c>
      <c r="D710" t="s">
        <v>19</v>
      </c>
      <c r="E710" t="s">
        <v>458</v>
      </c>
      <c r="F710" s="23">
        <v>44875</v>
      </c>
    </row>
    <row r="711" spans="1:6" x14ac:dyDescent="0.35">
      <c r="A711">
        <v>299369</v>
      </c>
      <c r="B711" t="s">
        <v>32</v>
      </c>
      <c r="C711" t="s">
        <v>50</v>
      </c>
      <c r="D711" t="s">
        <v>19</v>
      </c>
      <c r="E711" t="s">
        <v>458</v>
      </c>
      <c r="F711" s="23">
        <v>44791</v>
      </c>
    </row>
    <row r="712" spans="1:6" x14ac:dyDescent="0.35">
      <c r="A712">
        <v>297330</v>
      </c>
      <c r="B712" t="s">
        <v>32</v>
      </c>
      <c r="C712" t="s">
        <v>121</v>
      </c>
      <c r="D712" t="s">
        <v>19</v>
      </c>
      <c r="E712" t="s">
        <v>461</v>
      </c>
      <c r="F712" s="23">
        <v>44671</v>
      </c>
    </row>
    <row r="713" spans="1:6" x14ac:dyDescent="0.35">
      <c r="A713">
        <v>299565</v>
      </c>
      <c r="B713" t="s">
        <v>32</v>
      </c>
      <c r="C713" t="s">
        <v>35</v>
      </c>
      <c r="D713" t="s">
        <v>19</v>
      </c>
      <c r="E713" t="s">
        <v>463</v>
      </c>
      <c r="F713" s="23">
        <v>44812</v>
      </c>
    </row>
    <row r="714" spans="1:6" x14ac:dyDescent="0.35">
      <c r="A714">
        <v>300258</v>
      </c>
      <c r="B714" t="s">
        <v>32</v>
      </c>
      <c r="C714" t="s">
        <v>113</v>
      </c>
      <c r="D714" t="s">
        <v>19</v>
      </c>
      <c r="E714" t="s">
        <v>460</v>
      </c>
      <c r="F714" s="23">
        <v>44855</v>
      </c>
    </row>
    <row r="715" spans="1:6" x14ac:dyDescent="0.35">
      <c r="A715">
        <v>300871</v>
      </c>
      <c r="B715" t="s">
        <v>32</v>
      </c>
      <c r="C715" t="s">
        <v>221</v>
      </c>
      <c r="D715" t="s">
        <v>19</v>
      </c>
      <c r="E715" t="s">
        <v>459</v>
      </c>
      <c r="F715" s="23">
        <v>44876</v>
      </c>
    </row>
    <row r="716" spans="1:6" x14ac:dyDescent="0.35">
      <c r="A716">
        <v>299329</v>
      </c>
      <c r="B716" t="s">
        <v>32</v>
      </c>
      <c r="C716" t="s">
        <v>207</v>
      </c>
      <c r="D716" t="s">
        <v>19</v>
      </c>
      <c r="E716" t="s">
        <v>462</v>
      </c>
      <c r="F716" s="23">
        <v>44787</v>
      </c>
    </row>
    <row r="717" spans="1:6" x14ac:dyDescent="0.35">
      <c r="A717">
        <v>300047</v>
      </c>
      <c r="B717" t="s">
        <v>32</v>
      </c>
      <c r="C717" t="s">
        <v>35</v>
      </c>
      <c r="D717" t="s">
        <v>19</v>
      </c>
      <c r="E717" t="s">
        <v>463</v>
      </c>
      <c r="F717" s="23">
        <v>44844</v>
      </c>
    </row>
    <row r="718" spans="1:6" x14ac:dyDescent="0.35">
      <c r="A718">
        <v>300325</v>
      </c>
      <c r="B718" t="s">
        <v>32</v>
      </c>
      <c r="C718" t="s">
        <v>221</v>
      </c>
      <c r="D718" t="s">
        <v>19</v>
      </c>
      <c r="E718" t="s">
        <v>459</v>
      </c>
      <c r="F718" s="23">
        <v>44859</v>
      </c>
    </row>
    <row r="719" spans="1:6" x14ac:dyDescent="0.35">
      <c r="A719">
        <v>299591</v>
      </c>
      <c r="B719" t="s">
        <v>32</v>
      </c>
      <c r="C719" t="s">
        <v>207</v>
      </c>
      <c r="D719" t="s">
        <v>19</v>
      </c>
      <c r="E719" t="s">
        <v>462</v>
      </c>
      <c r="F719" s="23">
        <v>44813</v>
      </c>
    </row>
    <row r="720" spans="1:6" x14ac:dyDescent="0.35">
      <c r="A720">
        <v>301340</v>
      </c>
      <c r="B720" t="s">
        <v>32</v>
      </c>
      <c r="C720" t="s">
        <v>50</v>
      </c>
      <c r="D720" t="s">
        <v>19</v>
      </c>
      <c r="E720" t="s">
        <v>458</v>
      </c>
      <c r="F720" s="23">
        <v>44891</v>
      </c>
    </row>
    <row r="721" spans="1:6" x14ac:dyDescent="0.35">
      <c r="A721">
        <v>301071</v>
      </c>
      <c r="B721" t="s">
        <v>32</v>
      </c>
      <c r="C721" t="s">
        <v>221</v>
      </c>
      <c r="D721" t="s">
        <v>19</v>
      </c>
      <c r="E721" t="s">
        <v>459</v>
      </c>
      <c r="F721" s="23">
        <v>44884</v>
      </c>
    </row>
    <row r="722" spans="1:6" x14ac:dyDescent="0.35">
      <c r="A722">
        <v>301102</v>
      </c>
      <c r="B722" t="s">
        <v>32</v>
      </c>
      <c r="C722" t="s">
        <v>221</v>
      </c>
      <c r="D722" t="s">
        <v>19</v>
      </c>
      <c r="E722" t="s">
        <v>459</v>
      </c>
      <c r="F722" s="23">
        <v>44885</v>
      </c>
    </row>
    <row r="723" spans="1:6" x14ac:dyDescent="0.35">
      <c r="A723">
        <v>298092</v>
      </c>
      <c r="B723" t="s">
        <v>32</v>
      </c>
      <c r="C723" t="s">
        <v>50</v>
      </c>
      <c r="D723" t="s">
        <v>19</v>
      </c>
      <c r="E723" t="s">
        <v>458</v>
      </c>
      <c r="F723" s="23">
        <v>44709</v>
      </c>
    </row>
    <row r="724" spans="1:6" x14ac:dyDescent="0.35">
      <c r="A724">
        <v>299354</v>
      </c>
      <c r="B724" t="s">
        <v>32</v>
      </c>
      <c r="C724" t="s">
        <v>35</v>
      </c>
      <c r="D724" t="s">
        <v>19</v>
      </c>
      <c r="E724" t="s">
        <v>463</v>
      </c>
      <c r="F724" s="23">
        <v>44789</v>
      </c>
    </row>
    <row r="725" spans="1:6" x14ac:dyDescent="0.35">
      <c r="A725">
        <v>299353</v>
      </c>
      <c r="B725" t="s">
        <v>32</v>
      </c>
      <c r="C725" t="s">
        <v>35</v>
      </c>
      <c r="D725" t="s">
        <v>19</v>
      </c>
      <c r="E725" t="s">
        <v>463</v>
      </c>
      <c r="F725" s="23">
        <v>44789</v>
      </c>
    </row>
    <row r="726" spans="1:6" x14ac:dyDescent="0.35">
      <c r="A726">
        <v>300674</v>
      </c>
      <c r="B726" t="s">
        <v>32</v>
      </c>
      <c r="C726" t="s">
        <v>50</v>
      </c>
      <c r="D726" t="s">
        <v>19</v>
      </c>
      <c r="E726" t="s">
        <v>458</v>
      </c>
      <c r="F726" s="23">
        <v>44871</v>
      </c>
    </row>
    <row r="727" spans="1:6" x14ac:dyDescent="0.35">
      <c r="A727">
        <v>300661</v>
      </c>
      <c r="B727" t="s">
        <v>32</v>
      </c>
      <c r="C727" t="s">
        <v>207</v>
      </c>
      <c r="D727" t="s">
        <v>19</v>
      </c>
      <c r="E727" t="s">
        <v>462</v>
      </c>
      <c r="F727" s="23">
        <v>44870</v>
      </c>
    </row>
    <row r="728" spans="1:6" x14ac:dyDescent="0.35">
      <c r="A728">
        <v>299612</v>
      </c>
      <c r="B728" t="s">
        <v>32</v>
      </c>
      <c r="C728" t="s">
        <v>207</v>
      </c>
      <c r="D728" t="s">
        <v>19</v>
      </c>
      <c r="E728" t="s">
        <v>462</v>
      </c>
      <c r="F728" s="23">
        <v>44816</v>
      </c>
    </row>
    <row r="729" spans="1:6" x14ac:dyDescent="0.35">
      <c r="A729">
        <v>299718</v>
      </c>
      <c r="B729" t="s">
        <v>32</v>
      </c>
      <c r="C729" t="s">
        <v>50</v>
      </c>
      <c r="D729" t="s">
        <v>19</v>
      </c>
      <c r="E729" t="s">
        <v>458</v>
      </c>
      <c r="F729" s="23">
        <v>44825</v>
      </c>
    </row>
    <row r="730" spans="1:6" x14ac:dyDescent="0.35">
      <c r="A730">
        <v>299237</v>
      </c>
      <c r="B730" t="s">
        <v>32</v>
      </c>
      <c r="C730" t="s">
        <v>121</v>
      </c>
      <c r="D730" t="s">
        <v>19</v>
      </c>
      <c r="E730" t="s">
        <v>461</v>
      </c>
      <c r="F730" s="23">
        <v>44779</v>
      </c>
    </row>
    <row r="731" spans="1:6" x14ac:dyDescent="0.35">
      <c r="A731">
        <v>301453</v>
      </c>
      <c r="B731" t="s">
        <v>32</v>
      </c>
      <c r="C731" t="s">
        <v>50</v>
      </c>
      <c r="D731" t="s">
        <v>19</v>
      </c>
      <c r="E731" t="s">
        <v>458</v>
      </c>
      <c r="F731" s="23">
        <v>44894</v>
      </c>
    </row>
    <row r="732" spans="1:6" x14ac:dyDescent="0.35">
      <c r="A732">
        <v>299238</v>
      </c>
      <c r="B732" t="s">
        <v>32</v>
      </c>
      <c r="C732" t="s">
        <v>50</v>
      </c>
      <c r="D732" t="s">
        <v>19</v>
      </c>
      <c r="E732" t="s">
        <v>458</v>
      </c>
      <c r="F732" s="23">
        <v>44779</v>
      </c>
    </row>
    <row r="733" spans="1:6" x14ac:dyDescent="0.35">
      <c r="A733">
        <v>301452</v>
      </c>
      <c r="B733" t="s">
        <v>32</v>
      </c>
      <c r="C733" t="s">
        <v>50</v>
      </c>
      <c r="D733" t="s">
        <v>19</v>
      </c>
      <c r="E733" t="s">
        <v>458</v>
      </c>
      <c r="F733" s="23">
        <v>44894</v>
      </c>
    </row>
    <row r="734" spans="1:6" x14ac:dyDescent="0.35">
      <c r="A734">
        <v>300676</v>
      </c>
      <c r="B734" t="s">
        <v>32</v>
      </c>
      <c r="C734" t="s">
        <v>50</v>
      </c>
      <c r="D734" t="s">
        <v>19</v>
      </c>
      <c r="E734" t="s">
        <v>458</v>
      </c>
      <c r="F734" s="23">
        <v>44871</v>
      </c>
    </row>
    <row r="735" spans="1:6" x14ac:dyDescent="0.35">
      <c r="A735">
        <v>298070</v>
      </c>
      <c r="B735" t="s">
        <v>32</v>
      </c>
      <c r="C735" t="s">
        <v>121</v>
      </c>
      <c r="D735" t="s">
        <v>19</v>
      </c>
      <c r="E735" t="s">
        <v>461</v>
      </c>
      <c r="F735" s="23">
        <v>44708</v>
      </c>
    </row>
    <row r="736" spans="1:6" x14ac:dyDescent="0.35">
      <c r="A736">
        <v>298299</v>
      </c>
      <c r="B736" t="s">
        <v>32</v>
      </c>
      <c r="C736" t="s">
        <v>207</v>
      </c>
      <c r="D736" t="s">
        <v>19</v>
      </c>
      <c r="E736" t="s">
        <v>462</v>
      </c>
      <c r="F736" s="23">
        <v>44719</v>
      </c>
    </row>
    <row r="737" spans="1:6" x14ac:dyDescent="0.35">
      <c r="A737">
        <v>300088</v>
      </c>
      <c r="B737" t="s">
        <v>32</v>
      </c>
      <c r="C737" t="s">
        <v>221</v>
      </c>
      <c r="D737" t="s">
        <v>19</v>
      </c>
      <c r="E737" t="s">
        <v>459</v>
      </c>
      <c r="F737" s="23">
        <v>44847</v>
      </c>
    </row>
    <row r="738" spans="1:6" x14ac:dyDescent="0.35">
      <c r="A738">
        <v>300950</v>
      </c>
      <c r="B738" t="s">
        <v>32</v>
      </c>
      <c r="C738" t="s">
        <v>50</v>
      </c>
      <c r="D738" t="s">
        <v>19</v>
      </c>
      <c r="E738" t="s">
        <v>458</v>
      </c>
      <c r="F738" s="23">
        <v>44880</v>
      </c>
    </row>
    <row r="739" spans="1:6" x14ac:dyDescent="0.35">
      <c r="A739">
        <v>299847</v>
      </c>
      <c r="B739" t="s">
        <v>32</v>
      </c>
      <c r="C739" t="s">
        <v>113</v>
      </c>
      <c r="D739" t="s">
        <v>19</v>
      </c>
      <c r="E739" t="s">
        <v>460</v>
      </c>
      <c r="F739" s="23">
        <v>44832</v>
      </c>
    </row>
    <row r="740" spans="1:6" x14ac:dyDescent="0.35">
      <c r="A740">
        <v>299380</v>
      </c>
      <c r="B740" t="s">
        <v>32</v>
      </c>
      <c r="C740" t="s">
        <v>50</v>
      </c>
      <c r="D740" t="s">
        <v>19</v>
      </c>
      <c r="E740" t="s">
        <v>458</v>
      </c>
      <c r="F740" s="23">
        <v>44792</v>
      </c>
    </row>
    <row r="741" spans="1:6" x14ac:dyDescent="0.35">
      <c r="A741">
        <v>298228</v>
      </c>
      <c r="B741" t="s">
        <v>32</v>
      </c>
      <c r="C741" t="s">
        <v>113</v>
      </c>
      <c r="D741" t="s">
        <v>19</v>
      </c>
      <c r="E741" t="s">
        <v>460</v>
      </c>
      <c r="F741" s="23">
        <v>44714</v>
      </c>
    </row>
    <row r="742" spans="1:6" x14ac:dyDescent="0.35">
      <c r="A742">
        <v>298914</v>
      </c>
      <c r="B742" t="s">
        <v>32</v>
      </c>
      <c r="C742" t="s">
        <v>50</v>
      </c>
      <c r="D742" t="s">
        <v>19</v>
      </c>
      <c r="E742" t="s">
        <v>458</v>
      </c>
      <c r="F742" s="23">
        <v>44755</v>
      </c>
    </row>
    <row r="743" spans="1:6" x14ac:dyDescent="0.35">
      <c r="A743">
        <v>299730</v>
      </c>
      <c r="B743" t="s">
        <v>32</v>
      </c>
      <c r="C743" t="s">
        <v>50</v>
      </c>
      <c r="D743" t="s">
        <v>19</v>
      </c>
      <c r="E743" t="s">
        <v>458</v>
      </c>
      <c r="F743" s="23">
        <v>44827</v>
      </c>
    </row>
    <row r="744" spans="1:6" x14ac:dyDescent="0.35">
      <c r="A744">
        <v>299122</v>
      </c>
      <c r="B744" t="s">
        <v>32</v>
      </c>
      <c r="C744" t="s">
        <v>121</v>
      </c>
      <c r="D744" t="s">
        <v>19</v>
      </c>
      <c r="E744" t="s">
        <v>461</v>
      </c>
      <c r="F744" s="23">
        <v>44770</v>
      </c>
    </row>
    <row r="745" spans="1:6" x14ac:dyDescent="0.35">
      <c r="A745">
        <v>299972</v>
      </c>
      <c r="B745" t="s">
        <v>32</v>
      </c>
      <c r="C745" t="s">
        <v>113</v>
      </c>
      <c r="D745" t="s">
        <v>19</v>
      </c>
      <c r="E745" t="s">
        <v>460</v>
      </c>
      <c r="F745" s="23">
        <v>44840</v>
      </c>
    </row>
    <row r="746" spans="1:6" x14ac:dyDescent="0.35">
      <c r="A746">
        <v>300876</v>
      </c>
      <c r="B746" t="s">
        <v>32</v>
      </c>
      <c r="C746" t="s">
        <v>35</v>
      </c>
      <c r="D746" t="s">
        <v>19</v>
      </c>
      <c r="E746" t="s">
        <v>463</v>
      </c>
      <c r="F746" s="23">
        <v>44877</v>
      </c>
    </row>
    <row r="747" spans="1:6" x14ac:dyDescent="0.35">
      <c r="A747">
        <v>298111</v>
      </c>
      <c r="B747" t="s">
        <v>32</v>
      </c>
      <c r="C747" t="s">
        <v>50</v>
      </c>
      <c r="D747" t="s">
        <v>19</v>
      </c>
      <c r="E747" t="s">
        <v>458</v>
      </c>
      <c r="F747" s="23">
        <v>44709</v>
      </c>
    </row>
    <row r="748" spans="1:6" x14ac:dyDescent="0.35">
      <c r="A748">
        <v>300178</v>
      </c>
      <c r="B748" t="s">
        <v>32</v>
      </c>
      <c r="C748" t="s">
        <v>50</v>
      </c>
      <c r="D748" t="s">
        <v>19</v>
      </c>
      <c r="E748" t="s">
        <v>458</v>
      </c>
      <c r="F748" s="23">
        <v>44851</v>
      </c>
    </row>
    <row r="749" spans="1:6" x14ac:dyDescent="0.35">
      <c r="A749">
        <v>300253</v>
      </c>
      <c r="B749" t="s">
        <v>32</v>
      </c>
      <c r="C749" t="s">
        <v>50</v>
      </c>
      <c r="D749" t="s">
        <v>19</v>
      </c>
      <c r="E749" t="s">
        <v>458</v>
      </c>
      <c r="F749" s="23">
        <v>44855</v>
      </c>
    </row>
    <row r="750" spans="1:6" x14ac:dyDescent="0.35">
      <c r="A750">
        <v>299124</v>
      </c>
      <c r="B750" t="s">
        <v>32</v>
      </c>
      <c r="C750" t="s">
        <v>121</v>
      </c>
      <c r="D750" t="s">
        <v>19</v>
      </c>
      <c r="E750" t="s">
        <v>461</v>
      </c>
      <c r="F750" s="23">
        <v>44770</v>
      </c>
    </row>
    <row r="751" spans="1:6" x14ac:dyDescent="0.35">
      <c r="A751">
        <v>300242</v>
      </c>
      <c r="B751" t="s">
        <v>32</v>
      </c>
      <c r="C751" t="s">
        <v>221</v>
      </c>
      <c r="D751" t="s">
        <v>19</v>
      </c>
      <c r="E751" t="s">
        <v>459</v>
      </c>
      <c r="F751" s="23">
        <v>44855</v>
      </c>
    </row>
    <row r="752" spans="1:6" x14ac:dyDescent="0.35">
      <c r="A752">
        <v>300764</v>
      </c>
      <c r="B752" t="s">
        <v>32</v>
      </c>
      <c r="C752" t="s">
        <v>221</v>
      </c>
      <c r="D752" t="s">
        <v>19</v>
      </c>
      <c r="E752" t="s">
        <v>459</v>
      </c>
      <c r="F752" s="23">
        <v>44874</v>
      </c>
    </row>
    <row r="753" spans="1:6" x14ac:dyDescent="0.35">
      <c r="A753">
        <v>299540</v>
      </c>
      <c r="B753" t="s">
        <v>32</v>
      </c>
      <c r="C753" t="s">
        <v>50</v>
      </c>
      <c r="D753" t="s">
        <v>19</v>
      </c>
      <c r="E753" t="s">
        <v>458</v>
      </c>
      <c r="F753" s="23">
        <v>44809</v>
      </c>
    </row>
    <row r="754" spans="1:6" x14ac:dyDescent="0.35">
      <c r="A754">
        <v>297412</v>
      </c>
      <c r="B754" t="s">
        <v>32</v>
      </c>
      <c r="C754" t="s">
        <v>50</v>
      </c>
      <c r="D754" t="s">
        <v>19</v>
      </c>
      <c r="E754" t="s">
        <v>458</v>
      </c>
      <c r="F754" s="23">
        <v>44674</v>
      </c>
    </row>
    <row r="755" spans="1:6" x14ac:dyDescent="0.35">
      <c r="A755">
        <v>300778</v>
      </c>
      <c r="B755" t="s">
        <v>32</v>
      </c>
      <c r="C755" t="s">
        <v>207</v>
      </c>
      <c r="D755" t="s">
        <v>19</v>
      </c>
      <c r="E755" t="s">
        <v>462</v>
      </c>
      <c r="F755" s="23">
        <v>44874</v>
      </c>
    </row>
    <row r="756" spans="1:6" x14ac:dyDescent="0.35">
      <c r="A756">
        <v>299398</v>
      </c>
      <c r="B756" t="s">
        <v>32</v>
      </c>
      <c r="C756" t="s">
        <v>35</v>
      </c>
      <c r="D756" t="s">
        <v>19</v>
      </c>
      <c r="E756" t="s">
        <v>463</v>
      </c>
      <c r="F756" s="23">
        <v>44794</v>
      </c>
    </row>
    <row r="757" spans="1:6" x14ac:dyDescent="0.35">
      <c r="A757">
        <v>298368</v>
      </c>
      <c r="B757" t="s">
        <v>32</v>
      </c>
      <c r="C757" t="s">
        <v>50</v>
      </c>
      <c r="D757" t="s">
        <v>19</v>
      </c>
      <c r="E757" t="s">
        <v>458</v>
      </c>
      <c r="F757" s="23">
        <v>44722</v>
      </c>
    </row>
    <row r="758" spans="1:6" x14ac:dyDescent="0.35">
      <c r="A758">
        <v>300016</v>
      </c>
      <c r="B758" t="s">
        <v>32</v>
      </c>
      <c r="C758" t="s">
        <v>113</v>
      </c>
      <c r="D758" t="s">
        <v>19</v>
      </c>
      <c r="E758" t="s">
        <v>460</v>
      </c>
      <c r="F758" s="23">
        <v>44843</v>
      </c>
    </row>
    <row r="759" spans="1:6" x14ac:dyDescent="0.35">
      <c r="A759">
        <v>300420</v>
      </c>
      <c r="B759" t="s">
        <v>32</v>
      </c>
      <c r="C759" t="s">
        <v>221</v>
      </c>
      <c r="D759" t="s">
        <v>19</v>
      </c>
      <c r="E759" t="s">
        <v>459</v>
      </c>
      <c r="F759" s="23">
        <v>44862</v>
      </c>
    </row>
    <row r="760" spans="1:6" x14ac:dyDescent="0.35">
      <c r="A760">
        <v>300419</v>
      </c>
      <c r="B760" t="s">
        <v>32</v>
      </c>
      <c r="C760" t="s">
        <v>50</v>
      </c>
      <c r="D760" t="s">
        <v>19</v>
      </c>
      <c r="E760" t="s">
        <v>458</v>
      </c>
      <c r="F760" s="23">
        <v>44862</v>
      </c>
    </row>
    <row r="761" spans="1:6" x14ac:dyDescent="0.35">
      <c r="A761">
        <v>299126</v>
      </c>
      <c r="B761" t="s">
        <v>32</v>
      </c>
      <c r="C761" t="s">
        <v>35</v>
      </c>
      <c r="D761" t="s">
        <v>19</v>
      </c>
      <c r="E761" t="s">
        <v>463</v>
      </c>
      <c r="F761" s="23">
        <v>44770</v>
      </c>
    </row>
    <row r="762" spans="1:6" x14ac:dyDescent="0.35">
      <c r="A762">
        <v>300112</v>
      </c>
      <c r="B762" t="s">
        <v>32</v>
      </c>
      <c r="C762" t="s">
        <v>50</v>
      </c>
      <c r="D762" t="s">
        <v>19</v>
      </c>
      <c r="E762" t="s">
        <v>458</v>
      </c>
      <c r="F762" s="23">
        <v>44848</v>
      </c>
    </row>
    <row r="763" spans="1:6" x14ac:dyDescent="0.35">
      <c r="A763">
        <v>299125</v>
      </c>
      <c r="B763" t="s">
        <v>32</v>
      </c>
      <c r="C763" t="s">
        <v>50</v>
      </c>
      <c r="D763" t="s">
        <v>19</v>
      </c>
      <c r="E763" t="s">
        <v>458</v>
      </c>
      <c r="F763" s="23">
        <v>44770</v>
      </c>
    </row>
    <row r="764" spans="1:6" x14ac:dyDescent="0.35">
      <c r="A764">
        <v>300378</v>
      </c>
      <c r="B764" t="s">
        <v>32</v>
      </c>
      <c r="C764" t="s">
        <v>50</v>
      </c>
      <c r="D764" t="s">
        <v>19</v>
      </c>
      <c r="E764" t="s">
        <v>458</v>
      </c>
      <c r="F764" s="23">
        <v>44860</v>
      </c>
    </row>
    <row r="765" spans="1:6" x14ac:dyDescent="0.35">
      <c r="A765">
        <v>300553</v>
      </c>
      <c r="B765" t="s">
        <v>32</v>
      </c>
      <c r="C765" t="s">
        <v>50</v>
      </c>
      <c r="D765" t="s">
        <v>19</v>
      </c>
      <c r="E765" t="s">
        <v>458</v>
      </c>
      <c r="F765" s="23">
        <v>44867</v>
      </c>
    </row>
    <row r="766" spans="1:6" x14ac:dyDescent="0.35">
      <c r="A766">
        <v>299090</v>
      </c>
      <c r="B766" t="s">
        <v>32</v>
      </c>
      <c r="C766" t="s">
        <v>207</v>
      </c>
      <c r="D766" t="s">
        <v>19</v>
      </c>
      <c r="E766" t="s">
        <v>462</v>
      </c>
      <c r="F766" s="23">
        <v>44768</v>
      </c>
    </row>
    <row r="767" spans="1:6" x14ac:dyDescent="0.35">
      <c r="A767">
        <v>297940</v>
      </c>
      <c r="B767" t="s">
        <v>566</v>
      </c>
      <c r="C767" t="s">
        <v>57</v>
      </c>
      <c r="D767" t="s">
        <v>9</v>
      </c>
      <c r="E767" t="s">
        <v>454</v>
      </c>
      <c r="F767" s="23">
        <v>44701</v>
      </c>
    </row>
    <row r="768" spans="1:6" x14ac:dyDescent="0.35">
      <c r="A768">
        <v>299568</v>
      </c>
      <c r="B768" t="s">
        <v>566</v>
      </c>
      <c r="C768" t="s">
        <v>100</v>
      </c>
      <c r="D768" t="s">
        <v>9</v>
      </c>
      <c r="E768" t="s">
        <v>465</v>
      </c>
      <c r="F768" s="23">
        <v>44812</v>
      </c>
    </row>
    <row r="769" spans="1:6" x14ac:dyDescent="0.35">
      <c r="A769">
        <v>299669</v>
      </c>
      <c r="B769" t="s">
        <v>566</v>
      </c>
      <c r="C769" t="s">
        <v>57</v>
      </c>
      <c r="D769" t="s">
        <v>9</v>
      </c>
      <c r="E769" t="s">
        <v>457</v>
      </c>
      <c r="F769" s="23">
        <v>44821</v>
      </c>
    </row>
    <row r="770" spans="1:6" x14ac:dyDescent="0.35">
      <c r="A770">
        <v>298243</v>
      </c>
      <c r="B770" t="s">
        <v>566</v>
      </c>
      <c r="C770" t="s">
        <v>100</v>
      </c>
      <c r="D770" t="s">
        <v>9</v>
      </c>
      <c r="E770" t="s">
        <v>456</v>
      </c>
      <c r="F770" s="23">
        <v>44715</v>
      </c>
    </row>
    <row r="771" spans="1:6" x14ac:dyDescent="0.35">
      <c r="A771">
        <v>299089</v>
      </c>
      <c r="B771" t="s">
        <v>566</v>
      </c>
      <c r="C771" t="s">
        <v>57</v>
      </c>
      <c r="D771" t="s">
        <v>9</v>
      </c>
      <c r="E771" t="s">
        <v>457</v>
      </c>
      <c r="F771" s="23">
        <v>44768</v>
      </c>
    </row>
    <row r="772" spans="1:6" x14ac:dyDescent="0.35">
      <c r="A772">
        <v>299515</v>
      </c>
      <c r="B772" t="s">
        <v>567</v>
      </c>
      <c r="C772" t="s">
        <v>83</v>
      </c>
      <c r="D772" t="s">
        <v>9</v>
      </c>
      <c r="E772" t="s">
        <v>455</v>
      </c>
      <c r="F772" s="23">
        <v>44805</v>
      </c>
    </row>
    <row r="773" spans="1:6" x14ac:dyDescent="0.35">
      <c r="A773">
        <v>298760</v>
      </c>
      <c r="B773" t="s">
        <v>566</v>
      </c>
      <c r="C773" t="s">
        <v>57</v>
      </c>
      <c r="D773" t="s">
        <v>9</v>
      </c>
      <c r="E773" t="s">
        <v>454</v>
      </c>
      <c r="F773" s="23">
        <v>44743</v>
      </c>
    </row>
    <row r="774" spans="1:6" x14ac:dyDescent="0.35">
      <c r="A774">
        <v>299671</v>
      </c>
      <c r="B774" t="s">
        <v>566</v>
      </c>
      <c r="C774" t="s">
        <v>45</v>
      </c>
      <c r="D774" t="s">
        <v>9</v>
      </c>
      <c r="E774" t="s">
        <v>487</v>
      </c>
      <c r="F774" s="23">
        <v>44821</v>
      </c>
    </row>
    <row r="775" spans="1:6" x14ac:dyDescent="0.35">
      <c r="A775">
        <v>298295</v>
      </c>
      <c r="B775" t="s">
        <v>566</v>
      </c>
      <c r="C775" t="s">
        <v>100</v>
      </c>
      <c r="D775" t="s">
        <v>9</v>
      </c>
      <c r="E775" t="s">
        <v>486</v>
      </c>
      <c r="F775" s="23">
        <v>44719</v>
      </c>
    </row>
    <row r="776" spans="1:6" x14ac:dyDescent="0.35">
      <c r="A776">
        <v>298188</v>
      </c>
      <c r="B776" t="s">
        <v>567</v>
      </c>
      <c r="C776" t="s">
        <v>83</v>
      </c>
      <c r="D776" t="s">
        <v>9</v>
      </c>
      <c r="E776" t="s">
        <v>455</v>
      </c>
      <c r="F776" s="23">
        <v>44712</v>
      </c>
    </row>
    <row r="777" spans="1:6" x14ac:dyDescent="0.35">
      <c r="A777">
        <v>298320</v>
      </c>
      <c r="B777" t="s">
        <v>566</v>
      </c>
      <c r="C777" t="s">
        <v>100</v>
      </c>
      <c r="D777" t="s">
        <v>9</v>
      </c>
      <c r="E777" t="s">
        <v>486</v>
      </c>
      <c r="F777" s="23">
        <v>44721</v>
      </c>
    </row>
    <row r="778" spans="1:6" x14ac:dyDescent="0.35">
      <c r="A778">
        <v>299641</v>
      </c>
      <c r="B778" t="s">
        <v>566</v>
      </c>
      <c r="C778" t="s">
        <v>100</v>
      </c>
      <c r="D778" t="s">
        <v>9</v>
      </c>
      <c r="E778" t="s">
        <v>465</v>
      </c>
      <c r="F778" s="23">
        <v>44819</v>
      </c>
    </row>
    <row r="779" spans="1:6" x14ac:dyDescent="0.35">
      <c r="A779">
        <v>298294</v>
      </c>
      <c r="B779" t="s">
        <v>566</v>
      </c>
      <c r="C779" t="s">
        <v>57</v>
      </c>
      <c r="D779" t="s">
        <v>9</v>
      </c>
      <c r="E779" t="s">
        <v>454</v>
      </c>
      <c r="F779" s="23">
        <v>44719</v>
      </c>
    </row>
    <row r="780" spans="1:6" x14ac:dyDescent="0.35">
      <c r="A780">
        <v>299057</v>
      </c>
      <c r="B780" t="s">
        <v>566</v>
      </c>
      <c r="C780" t="s">
        <v>100</v>
      </c>
      <c r="D780" t="s">
        <v>9</v>
      </c>
      <c r="E780" t="s">
        <v>486</v>
      </c>
      <c r="F780" s="23">
        <v>44766</v>
      </c>
    </row>
    <row r="781" spans="1:6" x14ac:dyDescent="0.35">
      <c r="A781">
        <v>298945</v>
      </c>
      <c r="B781" t="s">
        <v>566</v>
      </c>
      <c r="C781" t="s">
        <v>57</v>
      </c>
      <c r="D781" t="s">
        <v>9</v>
      </c>
      <c r="E781" t="s">
        <v>453</v>
      </c>
      <c r="F781" s="23">
        <v>44758</v>
      </c>
    </row>
    <row r="782" spans="1:6" x14ac:dyDescent="0.35">
      <c r="A782">
        <v>299488</v>
      </c>
      <c r="B782" t="s">
        <v>566</v>
      </c>
      <c r="C782" t="s">
        <v>57</v>
      </c>
      <c r="D782" t="s">
        <v>9</v>
      </c>
      <c r="E782" t="s">
        <v>457</v>
      </c>
      <c r="F782" s="23">
        <v>44802</v>
      </c>
    </row>
    <row r="783" spans="1:6" x14ac:dyDescent="0.35">
      <c r="A783">
        <v>298208</v>
      </c>
      <c r="B783" t="s">
        <v>567</v>
      </c>
      <c r="C783" t="s">
        <v>83</v>
      </c>
      <c r="D783" t="s">
        <v>9</v>
      </c>
      <c r="E783" t="s">
        <v>455</v>
      </c>
      <c r="F783" s="23">
        <v>44713</v>
      </c>
    </row>
    <row r="784" spans="1:6" x14ac:dyDescent="0.35">
      <c r="A784">
        <v>298830</v>
      </c>
      <c r="B784" t="s">
        <v>566</v>
      </c>
      <c r="C784" t="s">
        <v>57</v>
      </c>
      <c r="D784" t="s">
        <v>9</v>
      </c>
      <c r="E784" t="s">
        <v>454</v>
      </c>
      <c r="F784" s="23">
        <v>44748</v>
      </c>
    </row>
    <row r="785" spans="1:6" x14ac:dyDescent="0.35">
      <c r="A785">
        <v>298004</v>
      </c>
      <c r="B785" t="s">
        <v>566</v>
      </c>
      <c r="C785" t="s">
        <v>57</v>
      </c>
      <c r="D785" t="s">
        <v>9</v>
      </c>
      <c r="E785" t="s">
        <v>454</v>
      </c>
      <c r="F785" s="23">
        <v>44705</v>
      </c>
    </row>
    <row r="786" spans="1:6" x14ac:dyDescent="0.35">
      <c r="A786">
        <v>299696</v>
      </c>
      <c r="B786" t="s">
        <v>566</v>
      </c>
      <c r="C786" t="s">
        <v>100</v>
      </c>
      <c r="D786" t="s">
        <v>9</v>
      </c>
      <c r="E786" t="s">
        <v>465</v>
      </c>
      <c r="F786" s="23">
        <v>44824</v>
      </c>
    </row>
    <row r="787" spans="1:6" x14ac:dyDescent="0.35">
      <c r="A787">
        <v>299169</v>
      </c>
      <c r="B787" t="s">
        <v>566</v>
      </c>
      <c r="C787" t="s">
        <v>100</v>
      </c>
      <c r="D787" t="s">
        <v>9</v>
      </c>
      <c r="E787" t="s">
        <v>465</v>
      </c>
      <c r="F787" s="23">
        <v>44774</v>
      </c>
    </row>
    <row r="788" spans="1:6" x14ac:dyDescent="0.35">
      <c r="A788">
        <v>299278</v>
      </c>
      <c r="B788" t="s">
        <v>566</v>
      </c>
      <c r="C788" t="s">
        <v>100</v>
      </c>
      <c r="D788" t="s">
        <v>9</v>
      </c>
      <c r="E788" t="s">
        <v>465</v>
      </c>
      <c r="F788" s="23">
        <v>44782</v>
      </c>
    </row>
    <row r="789" spans="1:6" x14ac:dyDescent="0.35">
      <c r="A789">
        <v>301188</v>
      </c>
      <c r="B789" t="s">
        <v>47</v>
      </c>
      <c r="C789" t="s">
        <v>240</v>
      </c>
      <c r="D789" t="s">
        <v>9</v>
      </c>
      <c r="E789" t="s">
        <v>489</v>
      </c>
      <c r="F789" s="23">
        <v>44888</v>
      </c>
    </row>
    <row r="790" spans="1:6" x14ac:dyDescent="0.35">
      <c r="A790">
        <v>301450</v>
      </c>
      <c r="B790" t="s">
        <v>566</v>
      </c>
      <c r="C790" t="s">
        <v>100</v>
      </c>
      <c r="D790" t="s">
        <v>9</v>
      </c>
      <c r="E790" t="s">
        <v>465</v>
      </c>
      <c r="F790" s="23">
        <v>44894</v>
      </c>
    </row>
    <row r="791" spans="1:6" x14ac:dyDescent="0.35">
      <c r="A791">
        <v>301286</v>
      </c>
      <c r="B791" t="s">
        <v>566</v>
      </c>
      <c r="C791" t="s">
        <v>100</v>
      </c>
      <c r="D791" t="s">
        <v>9</v>
      </c>
      <c r="E791" t="s">
        <v>465</v>
      </c>
      <c r="F791" s="23">
        <v>44890</v>
      </c>
    </row>
    <row r="792" spans="1:6" x14ac:dyDescent="0.35">
      <c r="A792">
        <v>301190</v>
      </c>
      <c r="B792" t="s">
        <v>47</v>
      </c>
      <c r="C792" t="s">
        <v>48</v>
      </c>
      <c r="D792" t="s">
        <v>9</v>
      </c>
      <c r="E792" t="s">
        <v>476</v>
      </c>
      <c r="F792" s="23">
        <v>44888</v>
      </c>
    </row>
    <row r="793" spans="1:6" x14ac:dyDescent="0.35">
      <c r="A793">
        <v>301169</v>
      </c>
      <c r="B793" t="s">
        <v>566</v>
      </c>
      <c r="C793" t="s">
        <v>100</v>
      </c>
      <c r="D793" t="s">
        <v>9</v>
      </c>
      <c r="E793" t="s">
        <v>465</v>
      </c>
      <c r="F793" s="23">
        <v>44887</v>
      </c>
    </row>
    <row r="794" spans="1:6" x14ac:dyDescent="0.35">
      <c r="A794">
        <v>300707</v>
      </c>
      <c r="B794" t="s">
        <v>10</v>
      </c>
      <c r="C794" t="s">
        <v>77</v>
      </c>
      <c r="D794" t="s">
        <v>9</v>
      </c>
      <c r="E794" t="s">
        <v>477</v>
      </c>
      <c r="F794" s="23">
        <v>44872</v>
      </c>
    </row>
    <row r="795" spans="1:6" x14ac:dyDescent="0.35">
      <c r="A795">
        <v>300702</v>
      </c>
      <c r="B795" t="s">
        <v>566</v>
      </c>
      <c r="C795" t="s">
        <v>100</v>
      </c>
      <c r="D795" t="s">
        <v>9</v>
      </c>
      <c r="E795" t="s">
        <v>465</v>
      </c>
      <c r="F795" s="23">
        <v>44872</v>
      </c>
    </row>
    <row r="796" spans="1:6" x14ac:dyDescent="0.35">
      <c r="A796">
        <v>300993</v>
      </c>
      <c r="B796" t="s">
        <v>47</v>
      </c>
      <c r="C796" t="s">
        <v>48</v>
      </c>
      <c r="D796" t="s">
        <v>9</v>
      </c>
      <c r="E796" t="s">
        <v>476</v>
      </c>
      <c r="F796" s="23">
        <v>44881</v>
      </c>
    </row>
    <row r="797" spans="1:6" x14ac:dyDescent="0.35">
      <c r="A797">
        <v>300704</v>
      </c>
      <c r="B797" t="s">
        <v>566</v>
      </c>
      <c r="C797" t="s">
        <v>100</v>
      </c>
      <c r="D797" t="s">
        <v>9</v>
      </c>
      <c r="E797" t="s">
        <v>465</v>
      </c>
      <c r="F797" s="23">
        <v>44872</v>
      </c>
    </row>
    <row r="798" spans="1:6" x14ac:dyDescent="0.35">
      <c r="A798">
        <v>300635</v>
      </c>
      <c r="B798" t="s">
        <v>567</v>
      </c>
      <c r="C798" t="s">
        <v>83</v>
      </c>
      <c r="D798" t="s">
        <v>9</v>
      </c>
      <c r="E798" t="s">
        <v>455</v>
      </c>
      <c r="F798" s="23">
        <v>44869</v>
      </c>
    </row>
    <row r="799" spans="1:6" x14ac:dyDescent="0.35">
      <c r="A799">
        <v>300703</v>
      </c>
      <c r="B799" t="s">
        <v>566</v>
      </c>
      <c r="C799" t="s">
        <v>100</v>
      </c>
      <c r="D799" t="s">
        <v>9</v>
      </c>
      <c r="E799" t="s">
        <v>465</v>
      </c>
      <c r="F799" s="23">
        <v>44872</v>
      </c>
    </row>
    <row r="800" spans="1:6" x14ac:dyDescent="0.35">
      <c r="A800">
        <v>299424</v>
      </c>
      <c r="B800" t="s">
        <v>47</v>
      </c>
      <c r="C800" t="s">
        <v>48</v>
      </c>
      <c r="D800" t="s">
        <v>9</v>
      </c>
      <c r="E800" t="s">
        <v>476</v>
      </c>
      <c r="F800" s="23">
        <v>44796</v>
      </c>
    </row>
    <row r="801" spans="1:6" x14ac:dyDescent="0.35">
      <c r="A801">
        <v>300371</v>
      </c>
      <c r="B801" t="s">
        <v>47</v>
      </c>
      <c r="C801" t="s">
        <v>48</v>
      </c>
      <c r="D801" t="s">
        <v>9</v>
      </c>
      <c r="E801" t="s">
        <v>476</v>
      </c>
      <c r="F801" s="23">
        <v>44860</v>
      </c>
    </row>
    <row r="802" spans="1:6" x14ac:dyDescent="0.35">
      <c r="A802">
        <v>300943</v>
      </c>
      <c r="B802" t="s">
        <v>566</v>
      </c>
      <c r="C802" t="s">
        <v>45</v>
      </c>
      <c r="D802" t="s">
        <v>9</v>
      </c>
      <c r="E802" t="s">
        <v>487</v>
      </c>
      <c r="F802" s="23">
        <v>44879</v>
      </c>
    </row>
    <row r="803" spans="1:6" x14ac:dyDescent="0.35">
      <c r="A803">
        <v>300540</v>
      </c>
      <c r="B803" t="s">
        <v>10</v>
      </c>
      <c r="C803" t="s">
        <v>77</v>
      </c>
      <c r="D803" t="s">
        <v>9</v>
      </c>
      <c r="E803" t="s">
        <v>477</v>
      </c>
      <c r="F803" s="23">
        <v>44867</v>
      </c>
    </row>
    <row r="804" spans="1:6" x14ac:dyDescent="0.35">
      <c r="A804">
        <v>300031</v>
      </c>
      <c r="B804" t="s">
        <v>47</v>
      </c>
      <c r="C804" t="s">
        <v>48</v>
      </c>
      <c r="D804" t="s">
        <v>9</v>
      </c>
      <c r="E804" t="s">
        <v>476</v>
      </c>
      <c r="F804" s="23">
        <v>44844</v>
      </c>
    </row>
    <row r="805" spans="1:6" x14ac:dyDescent="0.35">
      <c r="A805">
        <v>300944</v>
      </c>
      <c r="B805" t="s">
        <v>566</v>
      </c>
      <c r="C805" t="s">
        <v>100</v>
      </c>
      <c r="D805" t="s">
        <v>9</v>
      </c>
      <c r="E805" t="s">
        <v>465</v>
      </c>
      <c r="F805" s="23">
        <v>44879</v>
      </c>
    </row>
    <row r="806" spans="1:6" x14ac:dyDescent="0.35">
      <c r="A806">
        <v>301060</v>
      </c>
      <c r="B806" t="s">
        <v>47</v>
      </c>
      <c r="C806" t="s">
        <v>48</v>
      </c>
      <c r="D806" t="s">
        <v>9</v>
      </c>
      <c r="E806" t="s">
        <v>476</v>
      </c>
      <c r="F806" s="23">
        <v>44884</v>
      </c>
    </row>
    <row r="807" spans="1:6" x14ac:dyDescent="0.35">
      <c r="A807">
        <v>300607</v>
      </c>
      <c r="B807" t="s">
        <v>47</v>
      </c>
      <c r="C807" t="s">
        <v>48</v>
      </c>
      <c r="D807" t="s">
        <v>9</v>
      </c>
      <c r="E807" t="s">
        <v>476</v>
      </c>
      <c r="F807" s="23">
        <v>44868</v>
      </c>
    </row>
    <row r="808" spans="1:6" x14ac:dyDescent="0.35">
      <c r="A808">
        <v>300738</v>
      </c>
      <c r="B808" t="s">
        <v>566</v>
      </c>
      <c r="C808" t="s">
        <v>100</v>
      </c>
      <c r="D808" t="s">
        <v>9</v>
      </c>
      <c r="E808" t="s">
        <v>465</v>
      </c>
      <c r="F808" s="23">
        <v>44873</v>
      </c>
    </row>
    <row r="809" spans="1:6" x14ac:dyDescent="0.35">
      <c r="A809">
        <v>300606</v>
      </c>
      <c r="B809" t="s">
        <v>47</v>
      </c>
      <c r="C809" t="s">
        <v>48</v>
      </c>
      <c r="D809" t="s">
        <v>9</v>
      </c>
      <c r="E809" t="s">
        <v>476</v>
      </c>
      <c r="F809" s="23">
        <v>44868</v>
      </c>
    </row>
    <row r="810" spans="1:6" x14ac:dyDescent="0.35">
      <c r="A810">
        <v>300777</v>
      </c>
      <c r="B810" t="s">
        <v>47</v>
      </c>
      <c r="C810" t="s">
        <v>48</v>
      </c>
      <c r="D810" t="s">
        <v>9</v>
      </c>
      <c r="E810" t="s">
        <v>476</v>
      </c>
      <c r="F810" s="23">
        <v>44874</v>
      </c>
    </row>
    <row r="811" spans="1:6" x14ac:dyDescent="0.35">
      <c r="A811">
        <v>300736</v>
      </c>
      <c r="B811" t="s">
        <v>566</v>
      </c>
      <c r="C811" t="s">
        <v>100</v>
      </c>
      <c r="D811" t="s">
        <v>9</v>
      </c>
      <c r="E811" t="s">
        <v>465</v>
      </c>
      <c r="F811" s="23">
        <v>44873</v>
      </c>
    </row>
    <row r="812" spans="1:6" x14ac:dyDescent="0.35">
      <c r="A812">
        <v>300401</v>
      </c>
      <c r="B812" t="s">
        <v>47</v>
      </c>
      <c r="C812" t="s">
        <v>211</v>
      </c>
      <c r="D812" t="s">
        <v>9</v>
      </c>
      <c r="E812" t="s">
        <v>488</v>
      </c>
      <c r="F812" s="23">
        <v>44861</v>
      </c>
    </row>
    <row r="813" spans="1:6" x14ac:dyDescent="0.35">
      <c r="A813">
        <v>299521</v>
      </c>
      <c r="B813" t="s">
        <v>47</v>
      </c>
      <c r="C813" t="s">
        <v>48</v>
      </c>
      <c r="D813" t="s">
        <v>9</v>
      </c>
      <c r="E813" t="s">
        <v>476</v>
      </c>
      <c r="F813" s="23">
        <v>44805</v>
      </c>
    </row>
    <row r="814" spans="1:6" x14ac:dyDescent="0.35">
      <c r="A814">
        <v>300739</v>
      </c>
      <c r="B814" t="s">
        <v>566</v>
      </c>
      <c r="C814" t="s">
        <v>100</v>
      </c>
      <c r="D814" t="s">
        <v>9</v>
      </c>
      <c r="E814" t="s">
        <v>465</v>
      </c>
      <c r="F814" s="23">
        <v>44873</v>
      </c>
    </row>
    <row r="815" spans="1:6" x14ac:dyDescent="0.35">
      <c r="A815">
        <v>299654</v>
      </c>
      <c r="B815" t="s">
        <v>111</v>
      </c>
      <c r="C815" t="s">
        <v>211</v>
      </c>
      <c r="D815" t="s">
        <v>9</v>
      </c>
      <c r="E815" t="s">
        <v>488</v>
      </c>
      <c r="F815" s="23">
        <v>44820</v>
      </c>
    </row>
    <row r="816" spans="1:6" x14ac:dyDescent="0.35">
      <c r="A816">
        <v>300634</v>
      </c>
      <c r="B816" t="s">
        <v>567</v>
      </c>
      <c r="C816" t="s">
        <v>83</v>
      </c>
      <c r="D816" t="s">
        <v>9</v>
      </c>
      <c r="E816" t="s">
        <v>455</v>
      </c>
      <c r="F816" s="23">
        <v>44869</v>
      </c>
    </row>
    <row r="817" spans="1:6" x14ac:dyDescent="0.35">
      <c r="A817">
        <v>300758</v>
      </c>
      <c r="B817" t="s">
        <v>566</v>
      </c>
      <c r="C817" t="s">
        <v>100</v>
      </c>
      <c r="D817" t="s">
        <v>9</v>
      </c>
      <c r="E817" t="s">
        <v>465</v>
      </c>
      <c r="F817" s="23">
        <v>44874</v>
      </c>
    </row>
    <row r="818" spans="1:6" x14ac:dyDescent="0.35">
      <c r="A818">
        <v>300865</v>
      </c>
      <c r="B818" t="s">
        <v>566</v>
      </c>
      <c r="C818" t="s">
        <v>100</v>
      </c>
      <c r="D818" t="s">
        <v>9</v>
      </c>
      <c r="E818" t="s">
        <v>465</v>
      </c>
      <c r="F818" s="23">
        <v>44876</v>
      </c>
    </row>
    <row r="819" spans="1:6" x14ac:dyDescent="0.35">
      <c r="A819">
        <v>300866</v>
      </c>
      <c r="B819" t="s">
        <v>567</v>
      </c>
      <c r="C819" t="s">
        <v>83</v>
      </c>
      <c r="D819" t="s">
        <v>9</v>
      </c>
      <c r="E819" t="s">
        <v>455</v>
      </c>
      <c r="F819" s="23">
        <v>44876</v>
      </c>
    </row>
    <row r="820" spans="1:6" x14ac:dyDescent="0.35">
      <c r="A820">
        <v>300380</v>
      </c>
      <c r="B820" t="s">
        <v>566</v>
      </c>
      <c r="C820" t="s">
        <v>45</v>
      </c>
      <c r="D820" t="s">
        <v>9</v>
      </c>
      <c r="E820" t="s">
        <v>487</v>
      </c>
      <c r="F820" s="23">
        <v>44860</v>
      </c>
    </row>
    <row r="821" spans="1:6" x14ac:dyDescent="0.35">
      <c r="A821">
        <v>300065</v>
      </c>
      <c r="B821" t="s">
        <v>566</v>
      </c>
      <c r="C821" t="s">
        <v>100</v>
      </c>
      <c r="D821" t="s">
        <v>9</v>
      </c>
      <c r="E821" t="s">
        <v>465</v>
      </c>
      <c r="F821" s="23">
        <v>44846</v>
      </c>
    </row>
    <row r="822" spans="1:6" x14ac:dyDescent="0.35">
      <c r="A822">
        <v>300811</v>
      </c>
      <c r="B822" t="s">
        <v>47</v>
      </c>
      <c r="C822" t="s">
        <v>211</v>
      </c>
      <c r="D822" t="s">
        <v>9</v>
      </c>
      <c r="E822" t="s">
        <v>488</v>
      </c>
      <c r="F822" s="23">
        <v>44875</v>
      </c>
    </row>
    <row r="823" spans="1:6" x14ac:dyDescent="0.35">
      <c r="A823">
        <v>299634</v>
      </c>
      <c r="B823" t="s">
        <v>47</v>
      </c>
      <c r="C823" t="s">
        <v>211</v>
      </c>
      <c r="D823" t="s">
        <v>9</v>
      </c>
      <c r="E823" t="s">
        <v>488</v>
      </c>
      <c r="F823" s="23">
        <v>44819</v>
      </c>
    </row>
    <row r="824" spans="1:6" x14ac:dyDescent="0.35">
      <c r="A824">
        <v>299448</v>
      </c>
      <c r="B824" t="s">
        <v>10</v>
      </c>
      <c r="C824" t="s">
        <v>77</v>
      </c>
      <c r="D824" t="s">
        <v>9</v>
      </c>
      <c r="E824" t="s">
        <v>483</v>
      </c>
      <c r="F824" s="23">
        <v>44798</v>
      </c>
    </row>
    <row r="825" spans="1:6" x14ac:dyDescent="0.35">
      <c r="A825">
        <v>300320</v>
      </c>
      <c r="B825" t="s">
        <v>566</v>
      </c>
      <c r="C825" t="s">
        <v>100</v>
      </c>
      <c r="D825" t="s">
        <v>9</v>
      </c>
      <c r="E825" t="s">
        <v>465</v>
      </c>
      <c r="F825" s="23">
        <v>44858</v>
      </c>
    </row>
    <row r="826" spans="1:6" x14ac:dyDescent="0.35">
      <c r="A826">
        <v>300580</v>
      </c>
      <c r="B826" t="s">
        <v>47</v>
      </c>
      <c r="C826" t="s">
        <v>211</v>
      </c>
      <c r="D826" t="s">
        <v>9</v>
      </c>
      <c r="E826" t="s">
        <v>488</v>
      </c>
      <c r="F826" s="23">
        <v>44868</v>
      </c>
    </row>
    <row r="827" spans="1:6" x14ac:dyDescent="0.35">
      <c r="A827">
        <v>300579</v>
      </c>
      <c r="B827" t="s">
        <v>10</v>
      </c>
      <c r="C827" t="s">
        <v>77</v>
      </c>
      <c r="D827" t="s">
        <v>9</v>
      </c>
      <c r="E827" t="s">
        <v>477</v>
      </c>
      <c r="F827" s="23">
        <v>44868</v>
      </c>
    </row>
    <row r="828" spans="1:6" x14ac:dyDescent="0.35">
      <c r="A828">
        <v>300572</v>
      </c>
      <c r="B828" t="s">
        <v>10</v>
      </c>
      <c r="C828" t="s">
        <v>77</v>
      </c>
      <c r="D828" t="s">
        <v>9</v>
      </c>
      <c r="E828" t="s">
        <v>477</v>
      </c>
      <c r="F828" s="23">
        <v>44868</v>
      </c>
    </row>
    <row r="829" spans="1:6" x14ac:dyDescent="0.35">
      <c r="A829">
        <v>300575</v>
      </c>
      <c r="B829" t="s">
        <v>10</v>
      </c>
      <c r="C829" t="s">
        <v>77</v>
      </c>
      <c r="D829" t="s">
        <v>9</v>
      </c>
      <c r="E829" t="s">
        <v>477</v>
      </c>
      <c r="F829" s="23">
        <v>44868</v>
      </c>
    </row>
    <row r="830" spans="1:6" x14ac:dyDescent="0.35">
      <c r="A830">
        <v>300284</v>
      </c>
      <c r="B830" t="s">
        <v>566</v>
      </c>
      <c r="C830" t="s">
        <v>45</v>
      </c>
      <c r="D830" t="s">
        <v>9</v>
      </c>
      <c r="E830" t="s">
        <v>487</v>
      </c>
      <c r="F830" s="23">
        <v>44857</v>
      </c>
    </row>
    <row r="831" spans="1:6" x14ac:dyDescent="0.35">
      <c r="A831">
        <v>300570</v>
      </c>
      <c r="B831" t="s">
        <v>10</v>
      </c>
      <c r="C831" t="s">
        <v>77</v>
      </c>
      <c r="D831" t="s">
        <v>9</v>
      </c>
      <c r="E831" t="s">
        <v>477</v>
      </c>
      <c r="F831" s="23">
        <v>44868</v>
      </c>
    </row>
    <row r="832" spans="1:6" x14ac:dyDescent="0.35">
      <c r="A832">
        <v>300596</v>
      </c>
      <c r="B832" t="s">
        <v>47</v>
      </c>
      <c r="C832" t="s">
        <v>48</v>
      </c>
      <c r="D832" t="s">
        <v>9</v>
      </c>
      <c r="E832" t="s">
        <v>476</v>
      </c>
      <c r="F832" s="23">
        <v>44868</v>
      </c>
    </row>
    <row r="833" spans="1:6" x14ac:dyDescent="0.35">
      <c r="A833">
        <v>300878</v>
      </c>
      <c r="B833" t="s">
        <v>567</v>
      </c>
      <c r="C833" t="s">
        <v>83</v>
      </c>
      <c r="D833" t="s">
        <v>9</v>
      </c>
      <c r="E833" t="s">
        <v>455</v>
      </c>
      <c r="F833" s="23">
        <v>44877</v>
      </c>
    </row>
    <row r="834" spans="1:6" x14ac:dyDescent="0.35">
      <c r="A834">
        <v>300639</v>
      </c>
      <c r="B834" t="s">
        <v>566</v>
      </c>
      <c r="C834" t="s">
        <v>100</v>
      </c>
      <c r="D834" t="s">
        <v>9</v>
      </c>
      <c r="E834" t="s">
        <v>465</v>
      </c>
      <c r="F834" s="23">
        <v>44869</v>
      </c>
    </row>
    <row r="835" spans="1:6" x14ac:dyDescent="0.35">
      <c r="A835">
        <v>300637</v>
      </c>
      <c r="B835" t="s">
        <v>566</v>
      </c>
      <c r="C835" t="s">
        <v>100</v>
      </c>
      <c r="D835" t="s">
        <v>9</v>
      </c>
      <c r="E835" t="s">
        <v>465</v>
      </c>
      <c r="F835" s="23">
        <v>44869</v>
      </c>
    </row>
    <row r="836" spans="1:6" x14ac:dyDescent="0.35">
      <c r="A836">
        <v>300643</v>
      </c>
      <c r="B836" t="s">
        <v>566</v>
      </c>
      <c r="C836" t="s">
        <v>100</v>
      </c>
      <c r="D836" t="s">
        <v>9</v>
      </c>
      <c r="E836" t="s">
        <v>465</v>
      </c>
      <c r="F836" s="23">
        <v>44869</v>
      </c>
    </row>
    <row r="837" spans="1:6" x14ac:dyDescent="0.35">
      <c r="A837">
        <v>300656</v>
      </c>
      <c r="B837" t="s">
        <v>566</v>
      </c>
      <c r="C837" t="s">
        <v>100</v>
      </c>
      <c r="D837" t="s">
        <v>9</v>
      </c>
      <c r="E837" t="s">
        <v>465</v>
      </c>
      <c r="F837" s="23">
        <v>44870</v>
      </c>
    </row>
    <row r="838" spans="1:6" x14ac:dyDescent="0.35">
      <c r="A838">
        <v>299468</v>
      </c>
      <c r="B838" t="s">
        <v>47</v>
      </c>
      <c r="C838" t="s">
        <v>48</v>
      </c>
      <c r="D838" t="s">
        <v>9</v>
      </c>
      <c r="E838" t="s">
        <v>476</v>
      </c>
      <c r="F838" s="23">
        <v>44800</v>
      </c>
    </row>
    <row r="839" spans="1:6" x14ac:dyDescent="0.35">
      <c r="A839">
        <v>300679</v>
      </c>
      <c r="B839" t="s">
        <v>41</v>
      </c>
      <c r="C839" t="s">
        <v>42</v>
      </c>
      <c r="D839" t="s">
        <v>16</v>
      </c>
      <c r="E839" t="s">
        <v>470</v>
      </c>
      <c r="F839" s="23">
        <v>44871</v>
      </c>
    </row>
    <row r="840" spans="1:6" x14ac:dyDescent="0.35">
      <c r="A840">
        <v>301186</v>
      </c>
      <c r="B840" t="s">
        <v>41</v>
      </c>
      <c r="C840" t="s">
        <v>42</v>
      </c>
      <c r="D840" t="s">
        <v>16</v>
      </c>
      <c r="E840" t="s">
        <v>471</v>
      </c>
      <c r="F840" s="23">
        <v>44888</v>
      </c>
    </row>
    <row r="841" spans="1:6" x14ac:dyDescent="0.35">
      <c r="A841">
        <v>300992</v>
      </c>
      <c r="B841" t="s">
        <v>17</v>
      </c>
      <c r="C841" t="s">
        <v>103</v>
      </c>
      <c r="D841" t="s">
        <v>16</v>
      </c>
      <c r="E841" t="s">
        <v>468</v>
      </c>
      <c r="F841" s="23">
        <v>44881</v>
      </c>
    </row>
    <row r="842" spans="1:6" x14ac:dyDescent="0.35">
      <c r="A842">
        <v>301347</v>
      </c>
      <c r="B842" t="s">
        <v>17</v>
      </c>
      <c r="C842" t="s">
        <v>139</v>
      </c>
      <c r="D842" t="s">
        <v>16</v>
      </c>
      <c r="E842" t="s">
        <v>472</v>
      </c>
      <c r="F842" s="23">
        <v>44892</v>
      </c>
    </row>
    <row r="843" spans="1:6" x14ac:dyDescent="0.35">
      <c r="A843">
        <v>300916</v>
      </c>
      <c r="B843" t="s">
        <v>17</v>
      </c>
      <c r="C843" t="s">
        <v>139</v>
      </c>
      <c r="D843" t="s">
        <v>16</v>
      </c>
      <c r="E843" t="s">
        <v>472</v>
      </c>
      <c r="F843" s="23">
        <v>44879</v>
      </c>
    </row>
    <row r="844" spans="1:6" x14ac:dyDescent="0.35">
      <c r="A844">
        <v>300691</v>
      </c>
      <c r="B844" t="s">
        <v>41</v>
      </c>
      <c r="C844" t="s">
        <v>42</v>
      </c>
      <c r="D844" t="s">
        <v>16</v>
      </c>
      <c r="E844" t="s">
        <v>471</v>
      </c>
      <c r="F844" s="23">
        <v>44872</v>
      </c>
    </row>
    <row r="845" spans="1:6" x14ac:dyDescent="0.35">
      <c r="A845">
        <v>300076</v>
      </c>
      <c r="B845" t="s">
        <v>41</v>
      </c>
      <c r="C845" t="s">
        <v>42</v>
      </c>
      <c r="D845" t="s">
        <v>16</v>
      </c>
      <c r="E845" t="s">
        <v>470</v>
      </c>
      <c r="F845" s="23">
        <v>44846</v>
      </c>
    </row>
    <row r="846" spans="1:6" x14ac:dyDescent="0.35">
      <c r="A846">
        <v>301184</v>
      </c>
      <c r="B846" t="s">
        <v>17</v>
      </c>
      <c r="C846" t="s">
        <v>139</v>
      </c>
      <c r="D846" t="s">
        <v>16</v>
      </c>
      <c r="E846" t="s">
        <v>472</v>
      </c>
      <c r="F846" s="23">
        <v>44888</v>
      </c>
    </row>
    <row r="847" spans="1:6" x14ac:dyDescent="0.35">
      <c r="A847">
        <v>301174</v>
      </c>
      <c r="B847" t="s">
        <v>17</v>
      </c>
      <c r="C847" t="s">
        <v>139</v>
      </c>
      <c r="D847" t="s">
        <v>16</v>
      </c>
      <c r="E847" t="s">
        <v>472</v>
      </c>
      <c r="F847" s="23">
        <v>44887</v>
      </c>
    </row>
    <row r="848" spans="1:6" x14ac:dyDescent="0.35">
      <c r="A848">
        <v>300947</v>
      </c>
      <c r="B848" t="s">
        <v>17</v>
      </c>
      <c r="C848" t="s">
        <v>139</v>
      </c>
      <c r="D848" t="s">
        <v>16</v>
      </c>
      <c r="E848" t="s">
        <v>472</v>
      </c>
      <c r="F848" s="23">
        <v>44879</v>
      </c>
    </row>
    <row r="849" spans="1:6" x14ac:dyDescent="0.35">
      <c r="A849">
        <v>300566</v>
      </c>
      <c r="B849" t="s">
        <v>41</v>
      </c>
      <c r="C849" t="s">
        <v>42</v>
      </c>
      <c r="D849" t="s">
        <v>16</v>
      </c>
      <c r="E849" t="s">
        <v>471</v>
      </c>
      <c r="F849" s="23">
        <v>44867</v>
      </c>
    </row>
    <row r="850" spans="1:6" x14ac:dyDescent="0.35">
      <c r="A850">
        <v>300949</v>
      </c>
      <c r="B850" t="s">
        <v>18</v>
      </c>
      <c r="C850" t="s">
        <v>96</v>
      </c>
      <c r="D850" t="s">
        <v>16</v>
      </c>
      <c r="E850" t="s">
        <v>473</v>
      </c>
      <c r="F850" s="23">
        <v>44879</v>
      </c>
    </row>
    <row r="851" spans="1:6" x14ac:dyDescent="0.35">
      <c r="A851">
        <v>300948</v>
      </c>
      <c r="B851" t="s">
        <v>18</v>
      </c>
      <c r="C851" t="s">
        <v>96</v>
      </c>
      <c r="D851" t="s">
        <v>16</v>
      </c>
      <c r="E851" t="s">
        <v>473</v>
      </c>
      <c r="F851" s="23">
        <v>44879</v>
      </c>
    </row>
    <row r="852" spans="1:6" x14ac:dyDescent="0.35">
      <c r="A852">
        <v>300613</v>
      </c>
      <c r="B852" t="s">
        <v>17</v>
      </c>
      <c r="C852" t="s">
        <v>139</v>
      </c>
      <c r="D852" t="s">
        <v>16</v>
      </c>
      <c r="E852" t="s">
        <v>472</v>
      </c>
      <c r="F852" s="23">
        <v>44869</v>
      </c>
    </row>
    <row r="853" spans="1:6" x14ac:dyDescent="0.35">
      <c r="A853">
        <v>300405</v>
      </c>
      <c r="B853" t="s">
        <v>17</v>
      </c>
      <c r="C853" t="s">
        <v>53</v>
      </c>
      <c r="D853" t="s">
        <v>16</v>
      </c>
      <c r="E853" t="s">
        <v>467</v>
      </c>
      <c r="F853" s="23">
        <v>44861</v>
      </c>
    </row>
    <row r="854" spans="1:6" x14ac:dyDescent="0.35">
      <c r="A854">
        <v>300218</v>
      </c>
      <c r="B854" t="s">
        <v>41</v>
      </c>
      <c r="C854" t="s">
        <v>42</v>
      </c>
      <c r="D854" t="s">
        <v>16</v>
      </c>
      <c r="E854" t="s">
        <v>471</v>
      </c>
      <c r="F854" s="23">
        <v>44853</v>
      </c>
    </row>
    <row r="855" spans="1:6" x14ac:dyDescent="0.35">
      <c r="A855">
        <v>300400</v>
      </c>
      <c r="B855" t="s">
        <v>41</v>
      </c>
      <c r="C855" t="s">
        <v>42</v>
      </c>
      <c r="D855" t="s">
        <v>16</v>
      </c>
      <c r="E855" t="s">
        <v>471</v>
      </c>
      <c r="F855" s="23">
        <v>44861</v>
      </c>
    </row>
    <row r="856" spans="1:6" x14ac:dyDescent="0.35">
      <c r="A856">
        <v>300342</v>
      </c>
      <c r="B856" t="s">
        <v>17</v>
      </c>
      <c r="C856" t="s">
        <v>139</v>
      </c>
      <c r="D856" t="s">
        <v>16</v>
      </c>
      <c r="E856" t="s">
        <v>472</v>
      </c>
      <c r="F856" s="23">
        <v>44859</v>
      </c>
    </row>
    <row r="857" spans="1:6" x14ac:dyDescent="0.35">
      <c r="A857">
        <v>300693</v>
      </c>
      <c r="B857" t="s">
        <v>41</v>
      </c>
      <c r="C857" t="s">
        <v>42</v>
      </c>
      <c r="D857" t="s">
        <v>16</v>
      </c>
      <c r="E857" t="s">
        <v>470</v>
      </c>
      <c r="F857" s="23">
        <v>44872</v>
      </c>
    </row>
    <row r="858" spans="1:6" x14ac:dyDescent="0.35">
      <c r="A858">
        <v>300692</v>
      </c>
      <c r="B858" t="s">
        <v>41</v>
      </c>
      <c r="C858" t="s">
        <v>42</v>
      </c>
      <c r="D858" t="s">
        <v>16</v>
      </c>
      <c r="E858" t="s">
        <v>471</v>
      </c>
      <c r="F858" s="23">
        <v>44872</v>
      </c>
    </row>
    <row r="859" spans="1:6" x14ac:dyDescent="0.35">
      <c r="A859">
        <v>300260</v>
      </c>
      <c r="B859" t="s">
        <v>17</v>
      </c>
      <c r="C859" t="s">
        <v>139</v>
      </c>
      <c r="D859" t="s">
        <v>16</v>
      </c>
      <c r="E859" t="s">
        <v>472</v>
      </c>
      <c r="F859" s="23">
        <v>44855</v>
      </c>
    </row>
    <row r="860" spans="1:6" x14ac:dyDescent="0.35">
      <c r="A860">
        <v>299371</v>
      </c>
      <c r="B860" t="s">
        <v>17</v>
      </c>
      <c r="C860" t="s">
        <v>53</v>
      </c>
      <c r="D860" t="s">
        <v>16</v>
      </c>
      <c r="E860" t="s">
        <v>467</v>
      </c>
      <c r="F860" s="23">
        <v>44791</v>
      </c>
    </row>
    <row r="861" spans="1:6" x14ac:dyDescent="0.35">
      <c r="A861">
        <v>298691</v>
      </c>
      <c r="B861" t="s">
        <v>41</v>
      </c>
      <c r="C861" t="s">
        <v>42</v>
      </c>
      <c r="D861" t="s">
        <v>16</v>
      </c>
      <c r="E861" t="s">
        <v>470</v>
      </c>
      <c r="F861" s="23">
        <v>44739</v>
      </c>
    </row>
    <row r="862" spans="1:6" x14ac:dyDescent="0.35">
      <c r="A862">
        <v>298426</v>
      </c>
      <c r="B862" t="s">
        <v>17</v>
      </c>
      <c r="C862" t="s">
        <v>139</v>
      </c>
      <c r="D862" t="s">
        <v>16</v>
      </c>
      <c r="E862" t="s">
        <v>472</v>
      </c>
      <c r="F862" s="23">
        <v>44726</v>
      </c>
    </row>
    <row r="863" spans="1:6" x14ac:dyDescent="0.35">
      <c r="A863">
        <v>299248</v>
      </c>
      <c r="B863" t="s">
        <v>17</v>
      </c>
      <c r="C863" t="s">
        <v>139</v>
      </c>
      <c r="D863" t="s">
        <v>16</v>
      </c>
      <c r="E863" t="s">
        <v>472</v>
      </c>
      <c r="F863" s="23">
        <v>44780</v>
      </c>
    </row>
    <row r="864" spans="1:6" x14ac:dyDescent="0.35">
      <c r="A864">
        <v>298095</v>
      </c>
      <c r="B864" t="s">
        <v>17</v>
      </c>
      <c r="C864" t="s">
        <v>139</v>
      </c>
      <c r="D864" t="s">
        <v>16</v>
      </c>
      <c r="E864" t="s">
        <v>472</v>
      </c>
      <c r="F864" s="23">
        <v>44709</v>
      </c>
    </row>
    <row r="865" spans="1:6" x14ac:dyDescent="0.35">
      <c r="A865">
        <v>299410</v>
      </c>
      <c r="B865" t="s">
        <v>41</v>
      </c>
      <c r="C865" t="s">
        <v>42</v>
      </c>
      <c r="D865" t="s">
        <v>16</v>
      </c>
      <c r="E865" t="s">
        <v>471</v>
      </c>
      <c r="F865" s="23">
        <v>44795</v>
      </c>
    </row>
    <row r="866" spans="1:6" x14ac:dyDescent="0.35">
      <c r="A866">
        <v>299221</v>
      </c>
      <c r="B866" t="s">
        <v>18</v>
      </c>
      <c r="C866" t="s">
        <v>126</v>
      </c>
      <c r="D866" t="s">
        <v>16</v>
      </c>
      <c r="E866" t="s">
        <v>473</v>
      </c>
      <c r="F866" s="23">
        <v>44777</v>
      </c>
    </row>
    <row r="867" spans="1:6" x14ac:dyDescent="0.35">
      <c r="A867">
        <v>298714</v>
      </c>
      <c r="B867" t="s">
        <v>18</v>
      </c>
      <c r="C867" t="s">
        <v>126</v>
      </c>
      <c r="D867" t="s">
        <v>16</v>
      </c>
      <c r="E867" t="s">
        <v>473</v>
      </c>
      <c r="F867" s="23">
        <v>44740</v>
      </c>
    </row>
    <row r="868" spans="1:6" x14ac:dyDescent="0.35">
      <c r="A868">
        <v>299335</v>
      </c>
      <c r="B868" t="s">
        <v>41</v>
      </c>
      <c r="C868" t="s">
        <v>42</v>
      </c>
      <c r="D868" t="s">
        <v>16</v>
      </c>
      <c r="E868" t="s">
        <v>471</v>
      </c>
      <c r="F868" s="23">
        <v>44788</v>
      </c>
    </row>
    <row r="869" spans="1:6" x14ac:dyDescent="0.35">
      <c r="A869">
        <v>298842</v>
      </c>
      <c r="B869" t="s">
        <v>18</v>
      </c>
      <c r="C869" t="s">
        <v>126</v>
      </c>
      <c r="D869" t="s">
        <v>16</v>
      </c>
      <c r="E869" t="s">
        <v>473</v>
      </c>
      <c r="F869" s="23">
        <v>44749</v>
      </c>
    </row>
    <row r="870" spans="1:6" x14ac:dyDescent="0.35">
      <c r="A870">
        <v>299440</v>
      </c>
      <c r="B870" t="s">
        <v>17</v>
      </c>
      <c r="C870" t="s">
        <v>139</v>
      </c>
      <c r="D870" t="s">
        <v>16</v>
      </c>
      <c r="E870" t="s">
        <v>472</v>
      </c>
      <c r="F870" s="23">
        <v>44797</v>
      </c>
    </row>
    <row r="871" spans="1:6" x14ac:dyDescent="0.35">
      <c r="A871">
        <v>297938</v>
      </c>
      <c r="B871" t="s">
        <v>111</v>
      </c>
      <c r="C871" t="s">
        <v>42</v>
      </c>
      <c r="D871" t="s">
        <v>16</v>
      </c>
      <c r="E871" t="s">
        <v>471</v>
      </c>
      <c r="F871" s="23">
        <v>44701</v>
      </c>
    </row>
    <row r="872" spans="1:6" x14ac:dyDescent="0.35">
      <c r="A872">
        <v>298657</v>
      </c>
      <c r="B872" t="s">
        <v>41</v>
      </c>
      <c r="C872" t="s">
        <v>42</v>
      </c>
      <c r="D872" t="s">
        <v>16</v>
      </c>
      <c r="E872" t="s">
        <v>471</v>
      </c>
      <c r="F872" s="23">
        <v>44736</v>
      </c>
    </row>
    <row r="873" spans="1:6" x14ac:dyDescent="0.35">
      <c r="A873">
        <v>298015</v>
      </c>
      <c r="B873" t="s">
        <v>17</v>
      </c>
      <c r="C873" t="s">
        <v>139</v>
      </c>
      <c r="D873" t="s">
        <v>16</v>
      </c>
      <c r="E873" t="s">
        <v>472</v>
      </c>
      <c r="F873" s="23">
        <v>44706</v>
      </c>
    </row>
    <row r="874" spans="1:6" x14ac:dyDescent="0.35">
      <c r="A874">
        <v>298998</v>
      </c>
      <c r="B874" t="s">
        <v>111</v>
      </c>
      <c r="C874" t="s">
        <v>139</v>
      </c>
      <c r="D874" t="s">
        <v>16</v>
      </c>
      <c r="E874" t="s">
        <v>472</v>
      </c>
      <c r="F874" s="23">
        <v>44762</v>
      </c>
    </row>
    <row r="875" spans="1:6" x14ac:dyDescent="0.35">
      <c r="A875">
        <v>299474</v>
      </c>
      <c r="B875" t="s">
        <v>41</v>
      </c>
      <c r="C875" t="s">
        <v>42</v>
      </c>
      <c r="D875" t="s">
        <v>16</v>
      </c>
      <c r="E875" t="s">
        <v>471</v>
      </c>
      <c r="F875" s="23">
        <v>44801</v>
      </c>
    </row>
    <row r="876" spans="1:6" x14ac:dyDescent="0.35">
      <c r="A876">
        <v>299454</v>
      </c>
      <c r="B876" t="s">
        <v>41</v>
      </c>
      <c r="C876" t="s">
        <v>42</v>
      </c>
      <c r="D876" t="s">
        <v>16</v>
      </c>
      <c r="E876" t="s">
        <v>471</v>
      </c>
      <c r="F876" s="23">
        <v>44798</v>
      </c>
    </row>
    <row r="877" spans="1:6" x14ac:dyDescent="0.35">
      <c r="A877">
        <v>298762</v>
      </c>
      <c r="B877" t="s">
        <v>41</v>
      </c>
      <c r="C877" t="s">
        <v>42</v>
      </c>
      <c r="D877" t="s">
        <v>16</v>
      </c>
      <c r="E877" t="s">
        <v>471</v>
      </c>
      <c r="F877" s="23">
        <v>44743</v>
      </c>
    </row>
    <row r="878" spans="1:6" x14ac:dyDescent="0.35">
      <c r="A878">
        <v>299355</v>
      </c>
      <c r="B878" t="s">
        <v>41</v>
      </c>
      <c r="C878" t="s">
        <v>42</v>
      </c>
      <c r="D878" t="s">
        <v>16</v>
      </c>
      <c r="E878" t="s">
        <v>471</v>
      </c>
      <c r="F878" s="23">
        <v>44789</v>
      </c>
    </row>
    <row r="879" spans="1:6" x14ac:dyDescent="0.35">
      <c r="A879">
        <v>299853</v>
      </c>
      <c r="B879" t="s">
        <v>41</v>
      </c>
      <c r="C879" t="s">
        <v>42</v>
      </c>
      <c r="D879" t="s">
        <v>16</v>
      </c>
      <c r="E879" t="s">
        <v>471</v>
      </c>
      <c r="F879" s="23">
        <v>44833</v>
      </c>
    </row>
    <row r="880" spans="1:6" x14ac:dyDescent="0.35">
      <c r="A880">
        <v>299962</v>
      </c>
      <c r="B880" t="s">
        <v>41</v>
      </c>
      <c r="C880" t="s">
        <v>42</v>
      </c>
      <c r="D880" t="s">
        <v>16</v>
      </c>
      <c r="E880" t="s">
        <v>471</v>
      </c>
      <c r="F880" s="23">
        <v>44840</v>
      </c>
    </row>
    <row r="881" spans="1:6" x14ac:dyDescent="0.35">
      <c r="A881">
        <v>298735</v>
      </c>
      <c r="B881" t="s">
        <v>41</v>
      </c>
      <c r="C881" t="s">
        <v>42</v>
      </c>
      <c r="D881" t="s">
        <v>16</v>
      </c>
      <c r="E881" t="s">
        <v>470</v>
      </c>
      <c r="F881" s="23">
        <v>44742</v>
      </c>
    </row>
    <row r="882" spans="1:6" x14ac:dyDescent="0.35">
      <c r="A882">
        <v>299592</v>
      </c>
      <c r="B882" t="s">
        <v>17</v>
      </c>
      <c r="C882" t="s">
        <v>139</v>
      </c>
      <c r="D882" t="s">
        <v>16</v>
      </c>
      <c r="E882" t="s">
        <v>472</v>
      </c>
      <c r="F882" s="23">
        <v>44814</v>
      </c>
    </row>
    <row r="883" spans="1:6" x14ac:dyDescent="0.35">
      <c r="A883">
        <v>299642</v>
      </c>
      <c r="B883" t="s">
        <v>41</v>
      </c>
      <c r="C883" t="s">
        <v>42</v>
      </c>
      <c r="D883" t="s">
        <v>16</v>
      </c>
      <c r="E883" t="s">
        <v>470</v>
      </c>
      <c r="F883" s="23">
        <v>44820</v>
      </c>
    </row>
    <row r="884" spans="1:6" x14ac:dyDescent="0.35">
      <c r="A884">
        <v>298265</v>
      </c>
      <c r="B884" t="s">
        <v>18</v>
      </c>
      <c r="C884" t="s">
        <v>126</v>
      </c>
      <c r="D884" t="s">
        <v>16</v>
      </c>
      <c r="E884" t="s">
        <v>473</v>
      </c>
      <c r="F884" s="23">
        <v>44717</v>
      </c>
    </row>
    <row r="885" spans="1:6" x14ac:dyDescent="0.35">
      <c r="A885">
        <v>298380</v>
      </c>
      <c r="B885" t="s">
        <v>18</v>
      </c>
      <c r="C885" t="s">
        <v>126</v>
      </c>
      <c r="D885" t="s">
        <v>16</v>
      </c>
      <c r="E885" t="s">
        <v>473</v>
      </c>
      <c r="F885" s="23">
        <v>44724</v>
      </c>
    </row>
    <row r="886" spans="1:6" x14ac:dyDescent="0.35">
      <c r="A886">
        <v>298230</v>
      </c>
      <c r="B886" t="s">
        <v>41</v>
      </c>
      <c r="C886" t="s">
        <v>42</v>
      </c>
      <c r="D886" t="s">
        <v>16</v>
      </c>
      <c r="E886" t="s">
        <v>470</v>
      </c>
      <c r="F886" s="23">
        <v>44714</v>
      </c>
    </row>
    <row r="887" spans="1:6" x14ac:dyDescent="0.35">
      <c r="A887">
        <v>298033</v>
      </c>
      <c r="B887" t="s">
        <v>41</v>
      </c>
      <c r="C887" t="s">
        <v>42</v>
      </c>
      <c r="D887" t="s">
        <v>16</v>
      </c>
      <c r="E887" t="s">
        <v>471</v>
      </c>
      <c r="F887" s="23">
        <v>44706</v>
      </c>
    </row>
    <row r="888" spans="1:6" x14ac:dyDescent="0.35">
      <c r="A888">
        <v>299259</v>
      </c>
      <c r="B888" t="s">
        <v>41</v>
      </c>
      <c r="C888" t="s">
        <v>42</v>
      </c>
      <c r="D888" t="s">
        <v>16</v>
      </c>
      <c r="E888" t="s">
        <v>470</v>
      </c>
      <c r="F888" s="23">
        <v>44781</v>
      </c>
    </row>
    <row r="889" spans="1:6" x14ac:dyDescent="0.35">
      <c r="A889">
        <v>298341</v>
      </c>
      <c r="B889" t="s">
        <v>41</v>
      </c>
      <c r="C889" t="s">
        <v>42</v>
      </c>
      <c r="D889" t="s">
        <v>16</v>
      </c>
      <c r="E889" t="s">
        <v>470</v>
      </c>
      <c r="F889" s="23">
        <v>44721</v>
      </c>
    </row>
    <row r="890" spans="1:6" x14ac:dyDescent="0.35">
      <c r="A890">
        <v>299275</v>
      </c>
      <c r="B890" t="s">
        <v>111</v>
      </c>
      <c r="C890" t="s">
        <v>42</v>
      </c>
      <c r="D890" t="s">
        <v>16</v>
      </c>
      <c r="E890" t="s">
        <v>470</v>
      </c>
      <c r="F890" s="23">
        <v>44782</v>
      </c>
    </row>
    <row r="891" spans="1:6" x14ac:dyDescent="0.35">
      <c r="A891">
        <v>298252</v>
      </c>
      <c r="B891" t="s">
        <v>17</v>
      </c>
      <c r="C891" t="s">
        <v>139</v>
      </c>
      <c r="D891" t="s">
        <v>16</v>
      </c>
      <c r="E891" t="s">
        <v>472</v>
      </c>
      <c r="F891" s="23">
        <v>44715</v>
      </c>
    </row>
    <row r="892" spans="1:6" x14ac:dyDescent="0.35">
      <c r="A892">
        <v>299754</v>
      </c>
      <c r="B892" t="s">
        <v>41</v>
      </c>
      <c r="C892" t="s">
        <v>42</v>
      </c>
      <c r="D892" t="s">
        <v>16</v>
      </c>
      <c r="E892" t="s">
        <v>470</v>
      </c>
      <c r="F892" s="23">
        <v>44827</v>
      </c>
    </row>
    <row r="893" spans="1:6" x14ac:dyDescent="0.35">
      <c r="A893">
        <v>299198</v>
      </c>
      <c r="B893" t="s">
        <v>41</v>
      </c>
      <c r="C893" t="s">
        <v>42</v>
      </c>
      <c r="D893" t="s">
        <v>16</v>
      </c>
      <c r="E893" t="s">
        <v>470</v>
      </c>
      <c r="F893" s="23">
        <v>44777</v>
      </c>
    </row>
    <row r="894" spans="1:6" x14ac:dyDescent="0.35">
      <c r="A894">
        <v>299289</v>
      </c>
      <c r="B894" t="s">
        <v>41</v>
      </c>
      <c r="C894" t="s">
        <v>42</v>
      </c>
      <c r="D894" t="s">
        <v>16</v>
      </c>
      <c r="E894" t="s">
        <v>470</v>
      </c>
      <c r="F894" s="23">
        <v>44783</v>
      </c>
    </row>
    <row r="895" spans="1:6" x14ac:dyDescent="0.35">
      <c r="A895">
        <v>298475</v>
      </c>
      <c r="B895" t="s">
        <v>41</v>
      </c>
      <c r="C895" t="s">
        <v>42</v>
      </c>
      <c r="D895" t="s">
        <v>16</v>
      </c>
      <c r="E895" t="s">
        <v>470</v>
      </c>
      <c r="F895" s="23">
        <v>44728</v>
      </c>
    </row>
    <row r="896" spans="1:6" x14ac:dyDescent="0.35">
      <c r="A896">
        <v>298441</v>
      </c>
      <c r="B896" t="s">
        <v>570</v>
      </c>
      <c r="C896" t="s">
        <v>37</v>
      </c>
      <c r="D896" t="s">
        <v>13</v>
      </c>
      <c r="E896" t="s">
        <v>480</v>
      </c>
      <c r="F896" s="23">
        <v>44727</v>
      </c>
    </row>
    <row r="897" spans="1:6" x14ac:dyDescent="0.35">
      <c r="A897">
        <v>299688</v>
      </c>
      <c r="B897" t="s">
        <v>14</v>
      </c>
      <c r="C897" t="s">
        <v>190</v>
      </c>
      <c r="D897" t="s">
        <v>13</v>
      </c>
      <c r="E897" t="s">
        <v>490</v>
      </c>
      <c r="F897" s="23">
        <v>44823</v>
      </c>
    </row>
    <row r="898" spans="1:6" x14ac:dyDescent="0.35">
      <c r="A898">
        <v>299322</v>
      </c>
      <c r="B898" t="s">
        <v>47</v>
      </c>
      <c r="C898" t="s">
        <v>48</v>
      </c>
      <c r="D898" t="s">
        <v>9</v>
      </c>
      <c r="E898" t="s">
        <v>476</v>
      </c>
      <c r="F898" s="23">
        <v>44785</v>
      </c>
    </row>
    <row r="899" spans="1:6" x14ac:dyDescent="0.35">
      <c r="A899">
        <v>299603</v>
      </c>
      <c r="B899" t="s">
        <v>14</v>
      </c>
      <c r="C899" t="s">
        <v>190</v>
      </c>
      <c r="D899" t="s">
        <v>13</v>
      </c>
      <c r="E899" t="s">
        <v>490</v>
      </c>
      <c r="F899" s="23">
        <v>44815</v>
      </c>
    </row>
    <row r="900" spans="1:6" x14ac:dyDescent="0.35">
      <c r="A900">
        <v>297331</v>
      </c>
      <c r="B900" t="s">
        <v>570</v>
      </c>
      <c r="C900" t="s">
        <v>37</v>
      </c>
      <c r="D900" t="s">
        <v>13</v>
      </c>
      <c r="E900" t="s">
        <v>482</v>
      </c>
      <c r="F900" s="23">
        <v>44671</v>
      </c>
    </row>
    <row r="901" spans="1:6" x14ac:dyDescent="0.35">
      <c r="A901">
        <v>297357</v>
      </c>
      <c r="B901" t="s">
        <v>566</v>
      </c>
      <c r="C901" t="s">
        <v>100</v>
      </c>
      <c r="D901" t="s">
        <v>9</v>
      </c>
      <c r="E901" t="s">
        <v>456</v>
      </c>
      <c r="F901" s="23">
        <v>44672</v>
      </c>
    </row>
    <row r="902" spans="1:6" x14ac:dyDescent="0.35">
      <c r="A902">
        <v>299756</v>
      </c>
      <c r="B902" t="s">
        <v>14</v>
      </c>
      <c r="C902" t="s">
        <v>190</v>
      </c>
      <c r="D902" t="s">
        <v>13</v>
      </c>
      <c r="E902" t="s">
        <v>490</v>
      </c>
      <c r="F902" s="23">
        <v>44828</v>
      </c>
    </row>
    <row r="903" spans="1:6" x14ac:dyDescent="0.35">
      <c r="A903">
        <v>298808</v>
      </c>
      <c r="B903" t="s">
        <v>47</v>
      </c>
      <c r="C903" t="s">
        <v>48</v>
      </c>
      <c r="D903" t="s">
        <v>9</v>
      </c>
      <c r="E903" t="s">
        <v>476</v>
      </c>
      <c r="F903" s="23">
        <v>44747</v>
      </c>
    </row>
    <row r="904" spans="1:6" x14ac:dyDescent="0.35">
      <c r="A904">
        <v>299653</v>
      </c>
      <c r="B904" t="s">
        <v>14</v>
      </c>
      <c r="C904" t="s">
        <v>115</v>
      </c>
      <c r="D904" t="s">
        <v>13</v>
      </c>
      <c r="E904" t="s">
        <v>484</v>
      </c>
      <c r="F904" s="23">
        <v>44820</v>
      </c>
    </row>
    <row r="905" spans="1:6" x14ac:dyDescent="0.35">
      <c r="A905">
        <v>299293</v>
      </c>
      <c r="B905" t="s">
        <v>14</v>
      </c>
      <c r="C905" t="s">
        <v>190</v>
      </c>
      <c r="D905" t="s">
        <v>13</v>
      </c>
      <c r="E905" t="s">
        <v>490</v>
      </c>
      <c r="F905" s="23">
        <v>44784</v>
      </c>
    </row>
    <row r="906" spans="1:6" x14ac:dyDescent="0.35">
      <c r="A906">
        <v>301344</v>
      </c>
      <c r="B906" t="s">
        <v>14</v>
      </c>
      <c r="C906" t="s">
        <v>190</v>
      </c>
      <c r="D906" t="s">
        <v>13</v>
      </c>
      <c r="E906" t="s">
        <v>490</v>
      </c>
      <c r="F906" s="23">
        <v>44891</v>
      </c>
    </row>
    <row r="907" spans="1:6" x14ac:dyDescent="0.35">
      <c r="A907">
        <v>301007</v>
      </c>
      <c r="B907" t="s">
        <v>14</v>
      </c>
      <c r="C907" t="s">
        <v>190</v>
      </c>
      <c r="D907" t="s">
        <v>13</v>
      </c>
      <c r="E907" t="s">
        <v>490</v>
      </c>
      <c r="F907" s="23">
        <v>44883</v>
      </c>
    </row>
    <row r="908" spans="1:6" x14ac:dyDescent="0.35">
      <c r="A908">
        <v>301024</v>
      </c>
      <c r="B908" t="s">
        <v>14</v>
      </c>
      <c r="C908" t="s">
        <v>190</v>
      </c>
      <c r="D908" t="s">
        <v>13</v>
      </c>
      <c r="E908" t="s">
        <v>490</v>
      </c>
      <c r="F908" s="23">
        <v>44883</v>
      </c>
    </row>
    <row r="909" spans="1:6" x14ac:dyDescent="0.35">
      <c r="A909">
        <v>298402</v>
      </c>
      <c r="B909" t="s">
        <v>570</v>
      </c>
      <c r="C909" t="s">
        <v>37</v>
      </c>
      <c r="D909" t="s">
        <v>13</v>
      </c>
      <c r="E909" t="s">
        <v>479</v>
      </c>
      <c r="F909" s="23">
        <v>44725</v>
      </c>
    </row>
    <row r="910" spans="1:6" x14ac:dyDescent="0.35">
      <c r="A910">
        <v>299302</v>
      </c>
      <c r="B910" t="s">
        <v>47</v>
      </c>
      <c r="C910" t="s">
        <v>48</v>
      </c>
      <c r="D910" t="s">
        <v>9</v>
      </c>
      <c r="E910" t="s">
        <v>476</v>
      </c>
      <c r="F910" s="23">
        <v>44784</v>
      </c>
    </row>
    <row r="911" spans="1:6" x14ac:dyDescent="0.35">
      <c r="A911">
        <v>298994</v>
      </c>
      <c r="B911" t="s">
        <v>47</v>
      </c>
      <c r="C911" t="s">
        <v>48</v>
      </c>
      <c r="D911" t="s">
        <v>9</v>
      </c>
      <c r="E911" t="s">
        <v>476</v>
      </c>
      <c r="F911" s="23">
        <v>44761</v>
      </c>
    </row>
    <row r="912" spans="1:6" x14ac:dyDescent="0.35">
      <c r="A912">
        <v>299391</v>
      </c>
      <c r="B912" t="s">
        <v>14</v>
      </c>
      <c r="C912" t="s">
        <v>190</v>
      </c>
      <c r="D912" t="s">
        <v>13</v>
      </c>
      <c r="E912" t="s">
        <v>490</v>
      </c>
      <c r="F912" s="23">
        <v>44793</v>
      </c>
    </row>
    <row r="913" spans="1:6" x14ac:dyDescent="0.35">
      <c r="A913">
        <v>300813</v>
      </c>
      <c r="B913" t="s">
        <v>14</v>
      </c>
      <c r="C913" t="s">
        <v>115</v>
      </c>
      <c r="D913" t="s">
        <v>13</v>
      </c>
      <c r="E913" t="s">
        <v>484</v>
      </c>
      <c r="F913" s="23">
        <v>44875</v>
      </c>
    </row>
    <row r="914" spans="1:6" x14ac:dyDescent="0.35">
      <c r="A914">
        <v>298795</v>
      </c>
      <c r="B914" t="s">
        <v>14</v>
      </c>
      <c r="C914" t="s">
        <v>190</v>
      </c>
      <c r="D914" t="s">
        <v>13</v>
      </c>
      <c r="E914" t="s">
        <v>490</v>
      </c>
      <c r="F914" s="23">
        <v>44747</v>
      </c>
    </row>
    <row r="915" spans="1:6" x14ac:dyDescent="0.35">
      <c r="A915">
        <v>299165</v>
      </c>
      <c r="B915" t="s">
        <v>47</v>
      </c>
      <c r="C915" t="s">
        <v>48</v>
      </c>
      <c r="D915" t="s">
        <v>9</v>
      </c>
      <c r="E915" t="s">
        <v>476</v>
      </c>
      <c r="F915" s="23">
        <v>44773</v>
      </c>
    </row>
    <row r="916" spans="1:6" x14ac:dyDescent="0.35">
      <c r="A916">
        <v>299564</v>
      </c>
      <c r="B916" t="s">
        <v>14</v>
      </c>
      <c r="C916" t="s">
        <v>190</v>
      </c>
      <c r="D916" t="s">
        <v>13</v>
      </c>
      <c r="E916" t="s">
        <v>490</v>
      </c>
      <c r="F916" s="23">
        <v>44811</v>
      </c>
    </row>
    <row r="917" spans="1:6" x14ac:dyDescent="0.35">
      <c r="A917">
        <v>300678</v>
      </c>
      <c r="B917" t="s">
        <v>14</v>
      </c>
      <c r="C917" t="s">
        <v>190</v>
      </c>
      <c r="D917" t="s">
        <v>13</v>
      </c>
      <c r="E917" t="s">
        <v>490</v>
      </c>
      <c r="F917" s="23">
        <v>44871</v>
      </c>
    </row>
    <row r="918" spans="1:6" x14ac:dyDescent="0.35">
      <c r="A918">
        <v>298621</v>
      </c>
      <c r="B918" t="s">
        <v>47</v>
      </c>
      <c r="C918" t="s">
        <v>48</v>
      </c>
      <c r="D918" t="s">
        <v>9</v>
      </c>
      <c r="E918" t="s">
        <v>476</v>
      </c>
      <c r="F918" s="23">
        <v>44734</v>
      </c>
    </row>
    <row r="919" spans="1:6" x14ac:dyDescent="0.35">
      <c r="A919">
        <v>297419</v>
      </c>
      <c r="B919" t="s">
        <v>10</v>
      </c>
      <c r="C919" t="s">
        <v>77</v>
      </c>
      <c r="D919" t="s">
        <v>9</v>
      </c>
      <c r="E919" t="s">
        <v>477</v>
      </c>
      <c r="F919" s="23">
        <v>44675</v>
      </c>
    </row>
    <row r="920" spans="1:6" x14ac:dyDescent="0.35">
      <c r="A920">
        <v>297420</v>
      </c>
      <c r="B920" t="s">
        <v>10</v>
      </c>
      <c r="C920" t="s">
        <v>77</v>
      </c>
      <c r="D920" t="s">
        <v>9</v>
      </c>
      <c r="E920" t="s">
        <v>477</v>
      </c>
      <c r="F920" s="23">
        <v>44675</v>
      </c>
    </row>
    <row r="921" spans="1:6" x14ac:dyDescent="0.35">
      <c r="A921">
        <v>299388</v>
      </c>
      <c r="B921" t="s">
        <v>570</v>
      </c>
      <c r="C921" t="s">
        <v>37</v>
      </c>
      <c r="D921" t="s">
        <v>13</v>
      </c>
      <c r="E921" t="s">
        <v>479</v>
      </c>
      <c r="F921" s="23">
        <v>44792</v>
      </c>
    </row>
    <row r="922" spans="1:6" x14ac:dyDescent="0.35">
      <c r="A922">
        <v>297421</v>
      </c>
      <c r="B922" t="s">
        <v>10</v>
      </c>
      <c r="C922" t="s">
        <v>77</v>
      </c>
      <c r="D922" t="s">
        <v>9</v>
      </c>
      <c r="E922" t="s">
        <v>477</v>
      </c>
      <c r="F922" s="23">
        <v>44675</v>
      </c>
    </row>
    <row r="923" spans="1:6" x14ac:dyDescent="0.35">
      <c r="A923">
        <v>298676</v>
      </c>
      <c r="B923" t="s">
        <v>570</v>
      </c>
      <c r="C923" t="s">
        <v>37</v>
      </c>
      <c r="D923" t="s">
        <v>13</v>
      </c>
      <c r="E923" t="s">
        <v>482</v>
      </c>
      <c r="F923" s="23">
        <v>44736</v>
      </c>
    </row>
    <row r="924" spans="1:6" x14ac:dyDescent="0.35">
      <c r="A924">
        <v>299251</v>
      </c>
      <c r="B924" t="s">
        <v>570</v>
      </c>
      <c r="C924" t="s">
        <v>37</v>
      </c>
      <c r="D924" t="s">
        <v>13</v>
      </c>
      <c r="E924" t="s">
        <v>480</v>
      </c>
      <c r="F924" s="23">
        <v>44780</v>
      </c>
    </row>
    <row r="925" spans="1:6" x14ac:dyDescent="0.35">
      <c r="A925">
        <v>300102</v>
      </c>
      <c r="B925" t="s">
        <v>570</v>
      </c>
      <c r="C925" t="s">
        <v>37</v>
      </c>
      <c r="D925" t="s">
        <v>13</v>
      </c>
      <c r="E925" t="s">
        <v>482</v>
      </c>
      <c r="F925" s="23">
        <v>44847</v>
      </c>
    </row>
    <row r="926" spans="1:6" x14ac:dyDescent="0.35">
      <c r="A926">
        <v>300633</v>
      </c>
      <c r="B926" t="s">
        <v>14</v>
      </c>
      <c r="C926" t="s">
        <v>115</v>
      </c>
      <c r="D926" t="s">
        <v>13</v>
      </c>
      <c r="E926" t="s">
        <v>484</v>
      </c>
      <c r="F926" s="23">
        <v>44869</v>
      </c>
    </row>
    <row r="927" spans="1:6" x14ac:dyDescent="0.35">
      <c r="A927">
        <v>298427</v>
      </c>
      <c r="B927" t="s">
        <v>570</v>
      </c>
      <c r="C927" t="s">
        <v>37</v>
      </c>
      <c r="D927" t="s">
        <v>13</v>
      </c>
      <c r="E927" t="s">
        <v>482</v>
      </c>
      <c r="F927" s="23">
        <v>44726</v>
      </c>
    </row>
    <row r="928" spans="1:6" x14ac:dyDescent="0.35">
      <c r="A928">
        <v>297418</v>
      </c>
      <c r="B928" t="s">
        <v>47</v>
      </c>
      <c r="C928" t="s">
        <v>48</v>
      </c>
      <c r="D928" t="s">
        <v>9</v>
      </c>
      <c r="E928" t="s">
        <v>476</v>
      </c>
      <c r="F928" s="23">
        <v>44675</v>
      </c>
    </row>
    <row r="929" spans="1:6" x14ac:dyDescent="0.35">
      <c r="A929">
        <v>299234</v>
      </c>
      <c r="B929" t="s">
        <v>14</v>
      </c>
      <c r="C929" t="s">
        <v>115</v>
      </c>
      <c r="D929" t="s">
        <v>13</v>
      </c>
      <c r="E929" t="s">
        <v>484</v>
      </c>
      <c r="F929" s="23">
        <v>44778</v>
      </c>
    </row>
    <row r="930" spans="1:6" x14ac:dyDescent="0.35">
      <c r="A930">
        <v>300980</v>
      </c>
      <c r="B930" t="s">
        <v>14</v>
      </c>
      <c r="C930" t="s">
        <v>282</v>
      </c>
      <c r="D930" t="s">
        <v>13</v>
      </c>
      <c r="E930" t="s">
        <v>491</v>
      </c>
      <c r="F930" s="23">
        <v>44880</v>
      </c>
    </row>
    <row r="931" spans="1:6" x14ac:dyDescent="0.35">
      <c r="A931">
        <v>299531</v>
      </c>
      <c r="B931" t="s">
        <v>15</v>
      </c>
      <c r="C931" t="s">
        <v>132</v>
      </c>
      <c r="D931" t="s">
        <v>13</v>
      </c>
      <c r="E931" t="s">
        <v>481</v>
      </c>
      <c r="F931" s="23">
        <v>44806</v>
      </c>
    </row>
    <row r="932" spans="1:6" x14ac:dyDescent="0.35">
      <c r="A932">
        <v>297361</v>
      </c>
      <c r="B932" t="s">
        <v>570</v>
      </c>
      <c r="C932" t="s">
        <v>37</v>
      </c>
      <c r="D932" t="s">
        <v>13</v>
      </c>
      <c r="E932" t="s">
        <v>479</v>
      </c>
      <c r="F932" s="23">
        <v>44672</v>
      </c>
    </row>
    <row r="933" spans="1:6" x14ac:dyDescent="0.35">
      <c r="A933">
        <v>298958</v>
      </c>
      <c r="B933" t="s">
        <v>47</v>
      </c>
      <c r="C933" t="s">
        <v>48</v>
      </c>
      <c r="D933" t="s">
        <v>9</v>
      </c>
      <c r="E933" t="s">
        <v>476</v>
      </c>
      <c r="F933" s="23">
        <v>44758</v>
      </c>
    </row>
    <row r="934" spans="1:6" x14ac:dyDescent="0.35">
      <c r="A934">
        <v>298060</v>
      </c>
      <c r="B934" t="s">
        <v>15</v>
      </c>
      <c r="C934" t="s">
        <v>132</v>
      </c>
      <c r="D934" t="s">
        <v>13</v>
      </c>
      <c r="E934" t="s">
        <v>481</v>
      </c>
      <c r="F934" s="23">
        <v>44707</v>
      </c>
    </row>
    <row r="935" spans="1:6" x14ac:dyDescent="0.35">
      <c r="A935">
        <v>297422</v>
      </c>
      <c r="B935" t="s">
        <v>47</v>
      </c>
      <c r="C935" t="s">
        <v>48</v>
      </c>
      <c r="D935" t="s">
        <v>9</v>
      </c>
      <c r="E935" t="s">
        <v>476</v>
      </c>
      <c r="F935" s="23">
        <v>44675</v>
      </c>
    </row>
    <row r="936" spans="1:6" x14ac:dyDescent="0.35">
      <c r="A936">
        <v>298685</v>
      </c>
      <c r="B936" t="s">
        <v>570</v>
      </c>
      <c r="C936" t="s">
        <v>37</v>
      </c>
      <c r="D936" t="s">
        <v>13</v>
      </c>
      <c r="E936" t="s">
        <v>482</v>
      </c>
      <c r="F936" s="23">
        <v>44737</v>
      </c>
    </row>
    <row r="937" spans="1:6" x14ac:dyDescent="0.35">
      <c r="A937">
        <v>298809</v>
      </c>
      <c r="B937" t="s">
        <v>15</v>
      </c>
      <c r="C937" t="s">
        <v>132</v>
      </c>
      <c r="D937" t="s">
        <v>13</v>
      </c>
      <c r="E937" t="s">
        <v>481</v>
      </c>
      <c r="F937" s="23">
        <v>44747</v>
      </c>
    </row>
    <row r="938" spans="1:6" x14ac:dyDescent="0.35">
      <c r="A938">
        <v>298912</v>
      </c>
      <c r="B938" t="s">
        <v>570</v>
      </c>
      <c r="C938" t="s">
        <v>37</v>
      </c>
      <c r="D938" t="s">
        <v>13</v>
      </c>
      <c r="E938" t="s">
        <v>482</v>
      </c>
      <c r="F938" s="23">
        <v>44755</v>
      </c>
    </row>
    <row r="939" spans="1:6" x14ac:dyDescent="0.35">
      <c r="A939">
        <v>298335</v>
      </c>
      <c r="B939" t="s">
        <v>570</v>
      </c>
      <c r="C939" t="s">
        <v>37</v>
      </c>
      <c r="D939" t="s">
        <v>13</v>
      </c>
      <c r="E939" t="s">
        <v>480</v>
      </c>
      <c r="F939" s="23">
        <v>44721</v>
      </c>
    </row>
    <row r="940" spans="1:6" x14ac:dyDescent="0.35">
      <c r="A940">
        <v>299966</v>
      </c>
      <c r="B940" t="s">
        <v>14</v>
      </c>
      <c r="C940" t="s">
        <v>115</v>
      </c>
      <c r="D940" t="s">
        <v>13</v>
      </c>
      <c r="E940" t="s">
        <v>484</v>
      </c>
      <c r="F940" s="23">
        <v>44840</v>
      </c>
    </row>
    <row r="941" spans="1:6" x14ac:dyDescent="0.35">
      <c r="A941">
        <v>300012</v>
      </c>
      <c r="B941" t="s">
        <v>14</v>
      </c>
      <c r="C941" t="s">
        <v>115</v>
      </c>
      <c r="D941" t="s">
        <v>13</v>
      </c>
      <c r="E941" t="s">
        <v>484</v>
      </c>
      <c r="F941" s="23">
        <v>44843</v>
      </c>
    </row>
    <row r="942" spans="1:6" x14ac:dyDescent="0.35">
      <c r="A942">
        <v>298215</v>
      </c>
      <c r="B942" t="s">
        <v>570</v>
      </c>
      <c r="C942" t="s">
        <v>37</v>
      </c>
      <c r="D942" t="s">
        <v>13</v>
      </c>
      <c r="E942" t="s">
        <v>482</v>
      </c>
      <c r="F942" s="23">
        <v>44713</v>
      </c>
    </row>
    <row r="943" spans="1:6" x14ac:dyDescent="0.35">
      <c r="A943">
        <v>298877</v>
      </c>
      <c r="B943" t="s">
        <v>570</v>
      </c>
      <c r="C943" t="s">
        <v>37</v>
      </c>
      <c r="D943" t="s">
        <v>13</v>
      </c>
      <c r="E943" t="s">
        <v>480</v>
      </c>
      <c r="F943" s="23">
        <v>44752</v>
      </c>
    </row>
    <row r="944" spans="1:6" x14ac:dyDescent="0.35">
      <c r="A944">
        <v>299755</v>
      </c>
      <c r="B944" t="s">
        <v>14</v>
      </c>
      <c r="C944" t="s">
        <v>115</v>
      </c>
      <c r="D944" t="s">
        <v>13</v>
      </c>
      <c r="E944" t="s">
        <v>484</v>
      </c>
      <c r="F944" s="23">
        <v>44828</v>
      </c>
    </row>
    <row r="945" spans="1:6" x14ac:dyDescent="0.35">
      <c r="A945">
        <v>298364</v>
      </c>
      <c r="B945" t="s">
        <v>47</v>
      </c>
      <c r="C945" t="s">
        <v>48</v>
      </c>
      <c r="D945" t="s">
        <v>9</v>
      </c>
      <c r="E945" t="s">
        <v>476</v>
      </c>
      <c r="F945" s="23">
        <v>44722</v>
      </c>
    </row>
    <row r="946" spans="1:6" x14ac:dyDescent="0.35">
      <c r="A946">
        <v>299941</v>
      </c>
      <c r="B946" t="s">
        <v>14</v>
      </c>
      <c r="C946" t="s">
        <v>115</v>
      </c>
      <c r="D946" t="s">
        <v>13</v>
      </c>
      <c r="E946" t="s">
        <v>484</v>
      </c>
      <c r="F946" s="23">
        <v>44839</v>
      </c>
    </row>
    <row r="947" spans="1:6" x14ac:dyDescent="0.35">
      <c r="A947">
        <v>298278</v>
      </c>
      <c r="B947" t="s">
        <v>570</v>
      </c>
      <c r="C947" t="s">
        <v>37</v>
      </c>
      <c r="D947" t="s">
        <v>13</v>
      </c>
      <c r="E947" t="s">
        <v>479</v>
      </c>
      <c r="F947" s="23">
        <v>44719</v>
      </c>
    </row>
    <row r="948" spans="1:6" x14ac:dyDescent="0.35">
      <c r="A948">
        <v>300787</v>
      </c>
      <c r="B948" t="s">
        <v>14</v>
      </c>
      <c r="C948" t="s">
        <v>115</v>
      </c>
      <c r="D948" t="s">
        <v>13</v>
      </c>
      <c r="E948" t="s">
        <v>484</v>
      </c>
      <c r="F948" s="23">
        <v>44875</v>
      </c>
    </row>
    <row r="949" spans="1:6" x14ac:dyDescent="0.35">
      <c r="A949">
        <v>299294</v>
      </c>
      <c r="B949" t="s">
        <v>14</v>
      </c>
      <c r="C949" t="s">
        <v>115</v>
      </c>
      <c r="D949" t="s">
        <v>13</v>
      </c>
      <c r="E949" t="s">
        <v>484</v>
      </c>
      <c r="F949" s="23">
        <v>44784</v>
      </c>
    </row>
    <row r="950" spans="1:6" x14ac:dyDescent="0.35">
      <c r="A950">
        <v>298165</v>
      </c>
      <c r="B950" t="s">
        <v>570</v>
      </c>
      <c r="C950" t="s">
        <v>37</v>
      </c>
      <c r="D950" t="s">
        <v>13</v>
      </c>
      <c r="E950" t="s">
        <v>482</v>
      </c>
      <c r="F950" s="23">
        <v>44711</v>
      </c>
    </row>
    <row r="951" spans="1:6" x14ac:dyDescent="0.35">
      <c r="A951">
        <v>299264</v>
      </c>
      <c r="B951" t="s">
        <v>14</v>
      </c>
      <c r="C951" t="s">
        <v>115</v>
      </c>
      <c r="D951" t="s">
        <v>13</v>
      </c>
      <c r="E951" t="s">
        <v>484</v>
      </c>
      <c r="F951" s="23">
        <v>44781</v>
      </c>
    </row>
    <row r="952" spans="1:6" x14ac:dyDescent="0.35">
      <c r="A952">
        <v>300909</v>
      </c>
      <c r="B952" t="s">
        <v>14</v>
      </c>
      <c r="C952" t="s">
        <v>282</v>
      </c>
      <c r="D952" t="s">
        <v>13</v>
      </c>
      <c r="E952" t="s">
        <v>491</v>
      </c>
      <c r="F952" s="23">
        <v>44878</v>
      </c>
    </row>
    <row r="953" spans="1:6" x14ac:dyDescent="0.35">
      <c r="A953">
        <v>300677</v>
      </c>
      <c r="B953" t="s">
        <v>14</v>
      </c>
      <c r="C953" t="s">
        <v>115</v>
      </c>
      <c r="D953" t="s">
        <v>13</v>
      </c>
      <c r="E953" t="s">
        <v>484</v>
      </c>
      <c r="F953" s="23">
        <v>44871</v>
      </c>
    </row>
    <row r="954" spans="1:6" x14ac:dyDescent="0.35">
      <c r="A954">
        <v>300689</v>
      </c>
      <c r="B954" t="s">
        <v>14</v>
      </c>
      <c r="C954" t="s">
        <v>115</v>
      </c>
      <c r="D954" t="s">
        <v>13</v>
      </c>
      <c r="E954" t="s">
        <v>484</v>
      </c>
      <c r="F954" s="23">
        <v>44872</v>
      </c>
    </row>
    <row r="955" spans="1:6" x14ac:dyDescent="0.35">
      <c r="A955">
        <v>298904</v>
      </c>
      <c r="B955" t="s">
        <v>15</v>
      </c>
      <c r="C955" t="s">
        <v>132</v>
      </c>
      <c r="D955" t="s">
        <v>13</v>
      </c>
      <c r="E955" t="s">
        <v>481</v>
      </c>
      <c r="F955" s="23">
        <v>44755</v>
      </c>
    </row>
    <row r="956" spans="1:6" x14ac:dyDescent="0.35">
      <c r="A956">
        <v>299105</v>
      </c>
      <c r="B956" t="s">
        <v>14</v>
      </c>
      <c r="C956" t="s">
        <v>115</v>
      </c>
      <c r="D956" t="s">
        <v>13</v>
      </c>
      <c r="E956" t="s">
        <v>484</v>
      </c>
      <c r="F956" s="23">
        <v>44770</v>
      </c>
    </row>
    <row r="957" spans="1:6" x14ac:dyDescent="0.35">
      <c r="A957">
        <v>300623</v>
      </c>
      <c r="B957" t="s">
        <v>14</v>
      </c>
      <c r="C957" t="s">
        <v>115</v>
      </c>
      <c r="D957" t="s">
        <v>13</v>
      </c>
      <c r="E957" t="s">
        <v>484</v>
      </c>
      <c r="F957" s="23">
        <v>44869</v>
      </c>
    </row>
    <row r="958" spans="1:6" x14ac:dyDescent="0.35">
      <c r="A958">
        <v>301533</v>
      </c>
      <c r="B958" t="s">
        <v>32</v>
      </c>
      <c r="C958" t="s">
        <v>50</v>
      </c>
      <c r="D958" t="s">
        <v>19</v>
      </c>
      <c r="E958" t="s">
        <v>458</v>
      </c>
      <c r="F958" s="23">
        <v>44896</v>
      </c>
    </row>
    <row r="959" spans="1:6" x14ac:dyDescent="0.35">
      <c r="A959">
        <v>301537</v>
      </c>
      <c r="B959" t="s">
        <v>32</v>
      </c>
      <c r="C959" t="s">
        <v>50</v>
      </c>
      <c r="D959" t="s">
        <v>19</v>
      </c>
      <c r="E959" t="s">
        <v>458</v>
      </c>
      <c r="F959" s="23">
        <v>44896</v>
      </c>
    </row>
    <row r="960" spans="1:6" x14ac:dyDescent="0.35">
      <c r="A960">
        <v>301536</v>
      </c>
      <c r="B960" t="s">
        <v>32</v>
      </c>
      <c r="C960" t="s">
        <v>35</v>
      </c>
      <c r="D960" t="s">
        <v>19</v>
      </c>
      <c r="E960" t="s">
        <v>463</v>
      </c>
      <c r="F960" s="23">
        <v>44896</v>
      </c>
    </row>
    <row r="961" spans="1:6" x14ac:dyDescent="0.35">
      <c r="A961">
        <v>301541</v>
      </c>
      <c r="B961" t="s">
        <v>14</v>
      </c>
      <c r="C961" t="s">
        <v>115</v>
      </c>
      <c r="D961" t="s">
        <v>13</v>
      </c>
      <c r="E961" t="s">
        <v>484</v>
      </c>
      <c r="F961" s="23">
        <v>44897</v>
      </c>
    </row>
    <row r="962" spans="1:6" x14ac:dyDescent="0.35">
      <c r="A962">
        <v>301549</v>
      </c>
      <c r="B962" t="s">
        <v>47</v>
      </c>
      <c r="C962" t="s">
        <v>211</v>
      </c>
      <c r="D962" t="s">
        <v>9</v>
      </c>
      <c r="E962" t="s">
        <v>488</v>
      </c>
      <c r="F962" s="23">
        <v>44897</v>
      </c>
    </row>
    <row r="963" spans="1:6" x14ac:dyDescent="0.35">
      <c r="A963">
        <v>301547</v>
      </c>
      <c r="B963" t="s">
        <v>47</v>
      </c>
      <c r="C963" t="s">
        <v>48</v>
      </c>
      <c r="D963" t="s">
        <v>9</v>
      </c>
      <c r="E963" t="s">
        <v>476</v>
      </c>
      <c r="F963" s="23">
        <v>44897</v>
      </c>
    </row>
    <row r="964" spans="1:6" x14ac:dyDescent="0.35">
      <c r="A964">
        <v>301540</v>
      </c>
      <c r="B964" t="s">
        <v>18</v>
      </c>
      <c r="C964" t="s">
        <v>96</v>
      </c>
      <c r="D964" t="s">
        <v>16</v>
      </c>
      <c r="E964" t="s">
        <v>473</v>
      </c>
      <c r="F964" s="23">
        <v>44897</v>
      </c>
    </row>
    <row r="965" spans="1:6" x14ac:dyDescent="0.35">
      <c r="A965">
        <v>301539</v>
      </c>
      <c r="B965" t="s">
        <v>41</v>
      </c>
      <c r="C965" t="s">
        <v>42</v>
      </c>
      <c r="D965" t="s">
        <v>16</v>
      </c>
      <c r="E965" t="s">
        <v>471</v>
      </c>
      <c r="F965" s="23">
        <v>44897</v>
      </c>
    </row>
    <row r="966" spans="1:6" x14ac:dyDescent="0.35">
      <c r="A966">
        <v>301572</v>
      </c>
      <c r="B966" t="s">
        <v>14</v>
      </c>
      <c r="C966" t="s">
        <v>115</v>
      </c>
      <c r="D966" t="s">
        <v>13</v>
      </c>
      <c r="E966" t="s">
        <v>484</v>
      </c>
      <c r="F966" s="23">
        <v>44898</v>
      </c>
    </row>
    <row r="967" spans="1:6" x14ac:dyDescent="0.35">
      <c r="A967">
        <v>301571</v>
      </c>
      <c r="B967" t="s">
        <v>47</v>
      </c>
      <c r="C967" t="s">
        <v>211</v>
      </c>
      <c r="D967" t="s">
        <v>9</v>
      </c>
      <c r="E967" t="s">
        <v>488</v>
      </c>
      <c r="F967" s="23">
        <v>44898</v>
      </c>
    </row>
    <row r="968" spans="1:6" x14ac:dyDescent="0.35">
      <c r="A968">
        <v>301569</v>
      </c>
      <c r="B968" t="s">
        <v>17</v>
      </c>
      <c r="C968" t="s">
        <v>139</v>
      </c>
      <c r="D968" t="s">
        <v>16</v>
      </c>
      <c r="E968" t="s">
        <v>472</v>
      </c>
      <c r="F968" s="23">
        <v>44898</v>
      </c>
    </row>
    <row r="969" spans="1:6" x14ac:dyDescent="0.35">
      <c r="A969">
        <v>301573</v>
      </c>
      <c r="B969" t="s">
        <v>47</v>
      </c>
      <c r="C969" t="s">
        <v>211</v>
      </c>
      <c r="D969" t="s">
        <v>9</v>
      </c>
      <c r="E969" t="s">
        <v>488</v>
      </c>
      <c r="F969" s="23">
        <v>44898</v>
      </c>
    </row>
    <row r="970" spans="1:6" x14ac:dyDescent="0.35">
      <c r="A970">
        <v>301579</v>
      </c>
      <c r="B970" t="s">
        <v>32</v>
      </c>
      <c r="C970" t="s">
        <v>221</v>
      </c>
      <c r="D970" t="s">
        <v>19</v>
      </c>
      <c r="E970" t="s">
        <v>459</v>
      </c>
      <c r="F970" s="23">
        <v>44898</v>
      </c>
    </row>
    <row r="971" spans="1:6" x14ac:dyDescent="0.35">
      <c r="A971">
        <v>301578</v>
      </c>
      <c r="B971" t="s">
        <v>32</v>
      </c>
      <c r="C971" t="s">
        <v>221</v>
      </c>
      <c r="D971" t="s">
        <v>19</v>
      </c>
      <c r="E971" t="s">
        <v>459</v>
      </c>
      <c r="F971" s="23">
        <v>44898</v>
      </c>
    </row>
    <row r="972" spans="1:6" x14ac:dyDescent="0.35">
      <c r="A972">
        <v>301584</v>
      </c>
      <c r="B972" t="s">
        <v>566</v>
      </c>
      <c r="C972" t="s">
        <v>100</v>
      </c>
      <c r="D972" t="s">
        <v>9</v>
      </c>
      <c r="E972" t="s">
        <v>465</v>
      </c>
      <c r="F972" s="23">
        <v>44898</v>
      </c>
    </row>
    <row r="973" spans="1:6" x14ac:dyDescent="0.35">
      <c r="A973">
        <v>301593</v>
      </c>
      <c r="B973" t="s">
        <v>14</v>
      </c>
      <c r="C973" t="s">
        <v>190</v>
      </c>
      <c r="D973" t="s">
        <v>13</v>
      </c>
      <c r="E973" t="s">
        <v>490</v>
      </c>
      <c r="F973" s="23">
        <v>44899</v>
      </c>
    </row>
    <row r="974" spans="1:6" x14ac:dyDescent="0.35">
      <c r="A974">
        <v>301606</v>
      </c>
      <c r="B974" t="s">
        <v>567</v>
      </c>
      <c r="C974" t="s">
        <v>83</v>
      </c>
      <c r="D974" t="s">
        <v>9</v>
      </c>
      <c r="E974" t="s">
        <v>455</v>
      </c>
      <c r="F974" s="23">
        <v>44900</v>
      </c>
    </row>
    <row r="975" spans="1:6" x14ac:dyDescent="0.35">
      <c r="A975">
        <v>301627</v>
      </c>
      <c r="B975" t="s">
        <v>14</v>
      </c>
      <c r="C975" t="s">
        <v>244</v>
      </c>
      <c r="D975" t="s">
        <v>13</v>
      </c>
      <c r="E975" t="s">
        <v>492</v>
      </c>
      <c r="F975" s="23">
        <v>44901</v>
      </c>
    </row>
    <row r="976" spans="1:6" x14ac:dyDescent="0.35">
      <c r="A976">
        <v>301639</v>
      </c>
      <c r="B976" t="s">
        <v>47</v>
      </c>
      <c r="C976" t="s">
        <v>240</v>
      </c>
      <c r="D976" t="s">
        <v>9</v>
      </c>
      <c r="E976" t="s">
        <v>489</v>
      </c>
      <c r="F976" s="23">
        <v>44901</v>
      </c>
    </row>
    <row r="977" spans="1:6" x14ac:dyDescent="0.35">
      <c r="A977">
        <v>301636</v>
      </c>
      <c r="B977" t="s">
        <v>47</v>
      </c>
      <c r="C977" t="s">
        <v>211</v>
      </c>
      <c r="D977" t="s">
        <v>9</v>
      </c>
      <c r="E977" t="s">
        <v>488</v>
      </c>
      <c r="F977" s="23">
        <v>44901</v>
      </c>
    </row>
    <row r="978" spans="1:6" x14ac:dyDescent="0.35">
      <c r="A978">
        <v>301628</v>
      </c>
      <c r="B978" t="s">
        <v>17</v>
      </c>
      <c r="C978" t="s">
        <v>139</v>
      </c>
      <c r="D978" t="s">
        <v>16</v>
      </c>
      <c r="E978" t="s">
        <v>472</v>
      </c>
      <c r="F978" s="23">
        <v>44901</v>
      </c>
    </row>
    <row r="979" spans="1:6" x14ac:dyDescent="0.35">
      <c r="A979">
        <v>301629</v>
      </c>
      <c r="B979" t="s">
        <v>17</v>
      </c>
      <c r="C979" t="s">
        <v>139</v>
      </c>
      <c r="D979" t="s">
        <v>16</v>
      </c>
      <c r="E979" t="s">
        <v>472</v>
      </c>
      <c r="F979" s="23">
        <v>44901</v>
      </c>
    </row>
    <row r="980" spans="1:6" x14ac:dyDescent="0.35">
      <c r="A980">
        <v>301622</v>
      </c>
      <c r="B980" t="s">
        <v>47</v>
      </c>
      <c r="C980" t="s">
        <v>211</v>
      </c>
      <c r="D980" t="s">
        <v>9</v>
      </c>
      <c r="E980" t="s">
        <v>488</v>
      </c>
      <c r="F980" s="23">
        <v>44901</v>
      </c>
    </row>
    <row r="981" spans="1:6" x14ac:dyDescent="0.35">
      <c r="A981">
        <v>301621</v>
      </c>
      <c r="B981" t="s">
        <v>41</v>
      </c>
      <c r="C981" t="s">
        <v>42</v>
      </c>
      <c r="D981" t="s">
        <v>16</v>
      </c>
      <c r="E981" t="s">
        <v>471</v>
      </c>
      <c r="F981" s="23">
        <v>44901</v>
      </c>
    </row>
    <row r="982" spans="1:6" x14ac:dyDescent="0.35">
      <c r="A982">
        <v>301626</v>
      </c>
      <c r="B982" t="s">
        <v>17</v>
      </c>
      <c r="C982" t="s">
        <v>103</v>
      </c>
      <c r="D982" t="s">
        <v>16</v>
      </c>
      <c r="E982" t="s">
        <v>493</v>
      </c>
      <c r="F982" s="23">
        <v>44901</v>
      </c>
    </row>
    <row r="983" spans="1:6" x14ac:dyDescent="0.35">
      <c r="A983">
        <v>301642</v>
      </c>
      <c r="B983" t="s">
        <v>567</v>
      </c>
      <c r="C983" t="s">
        <v>83</v>
      </c>
      <c r="D983" t="s">
        <v>9</v>
      </c>
      <c r="E983" t="s">
        <v>455</v>
      </c>
      <c r="F983" s="23">
        <v>44902</v>
      </c>
    </row>
    <row r="984" spans="1:6" x14ac:dyDescent="0.35">
      <c r="A984">
        <v>301648</v>
      </c>
      <c r="B984" t="s">
        <v>567</v>
      </c>
      <c r="C984" t="s">
        <v>83</v>
      </c>
      <c r="D984" t="s">
        <v>9</v>
      </c>
      <c r="E984" t="s">
        <v>455</v>
      </c>
      <c r="F984" s="23">
        <v>44902</v>
      </c>
    </row>
    <row r="985" spans="1:6" x14ac:dyDescent="0.35">
      <c r="A985">
        <v>301664</v>
      </c>
      <c r="B985" t="s">
        <v>14</v>
      </c>
      <c r="C985" t="s">
        <v>282</v>
      </c>
      <c r="D985" t="s">
        <v>13</v>
      </c>
      <c r="E985" t="s">
        <v>491</v>
      </c>
      <c r="F985" s="23">
        <v>44902</v>
      </c>
    </row>
    <row r="986" spans="1:6" x14ac:dyDescent="0.35">
      <c r="A986">
        <v>301660</v>
      </c>
      <c r="B986" t="s">
        <v>14</v>
      </c>
      <c r="C986" t="s">
        <v>244</v>
      </c>
      <c r="D986" t="s">
        <v>13</v>
      </c>
      <c r="E986" t="s">
        <v>492</v>
      </c>
      <c r="F986" s="23">
        <v>44902</v>
      </c>
    </row>
    <row r="987" spans="1:6" x14ac:dyDescent="0.35">
      <c r="A987">
        <v>301668</v>
      </c>
      <c r="B987" t="s">
        <v>47</v>
      </c>
      <c r="C987" t="s">
        <v>211</v>
      </c>
      <c r="D987" t="s">
        <v>9</v>
      </c>
      <c r="E987" t="s">
        <v>488</v>
      </c>
      <c r="F987" s="23">
        <v>44902</v>
      </c>
    </row>
    <row r="988" spans="1:6" x14ac:dyDescent="0.35">
      <c r="A988">
        <v>301649</v>
      </c>
      <c r="B988" t="s">
        <v>566</v>
      </c>
      <c r="C988" t="s">
        <v>100</v>
      </c>
      <c r="D988" t="s">
        <v>9</v>
      </c>
      <c r="E988" t="s">
        <v>465</v>
      </c>
      <c r="F988" s="23">
        <v>44902</v>
      </c>
    </row>
    <row r="989" spans="1:6" x14ac:dyDescent="0.35">
      <c r="A989">
        <v>301685</v>
      </c>
      <c r="B989" t="s">
        <v>14</v>
      </c>
      <c r="C989" t="s">
        <v>244</v>
      </c>
      <c r="D989" t="s">
        <v>13</v>
      </c>
      <c r="E989" t="s">
        <v>492</v>
      </c>
      <c r="F989" s="23">
        <v>44903</v>
      </c>
    </row>
    <row r="990" spans="1:6" x14ac:dyDescent="0.35">
      <c r="A990">
        <v>301670</v>
      </c>
      <c r="B990" t="s">
        <v>47</v>
      </c>
      <c r="C990" t="s">
        <v>240</v>
      </c>
      <c r="D990" t="s">
        <v>9</v>
      </c>
      <c r="E990" t="s">
        <v>489</v>
      </c>
      <c r="F990" s="23">
        <v>44903</v>
      </c>
    </row>
    <row r="991" spans="1:6" x14ac:dyDescent="0.35">
      <c r="A991">
        <v>301674</v>
      </c>
      <c r="B991" t="s">
        <v>18</v>
      </c>
      <c r="C991" t="s">
        <v>126</v>
      </c>
      <c r="D991" t="s">
        <v>16</v>
      </c>
      <c r="E991" t="s">
        <v>473</v>
      </c>
      <c r="F991" s="23">
        <v>44903</v>
      </c>
    </row>
    <row r="992" spans="1:6" x14ac:dyDescent="0.35">
      <c r="A992">
        <v>301686</v>
      </c>
      <c r="B992" t="s">
        <v>14</v>
      </c>
      <c r="C992" t="s">
        <v>115</v>
      </c>
      <c r="D992" t="s">
        <v>13</v>
      </c>
      <c r="E992" t="s">
        <v>484</v>
      </c>
      <c r="F992" s="23">
        <v>44903</v>
      </c>
    </row>
    <row r="993" spans="1:6" x14ac:dyDescent="0.35">
      <c r="A993">
        <v>301687</v>
      </c>
      <c r="B993" t="s">
        <v>47</v>
      </c>
      <c r="C993" t="s">
        <v>48</v>
      </c>
      <c r="D993" t="s">
        <v>9</v>
      </c>
      <c r="E993" t="s">
        <v>476</v>
      </c>
      <c r="F993" s="23">
        <v>44903</v>
      </c>
    </row>
    <row r="994" spans="1:6" x14ac:dyDescent="0.35">
      <c r="A994">
        <v>301691</v>
      </c>
      <c r="B994" t="s">
        <v>14</v>
      </c>
      <c r="C994" t="s">
        <v>244</v>
      </c>
      <c r="D994" t="s">
        <v>13</v>
      </c>
      <c r="E994" t="s">
        <v>492</v>
      </c>
      <c r="F994" s="23">
        <v>44904</v>
      </c>
    </row>
    <row r="995" spans="1:6" x14ac:dyDescent="0.35">
      <c r="A995">
        <v>301709</v>
      </c>
      <c r="B995" t="s">
        <v>47</v>
      </c>
      <c r="C995" t="s">
        <v>211</v>
      </c>
      <c r="D995" t="s">
        <v>9</v>
      </c>
      <c r="E995" t="s">
        <v>488</v>
      </c>
      <c r="F995" s="23">
        <v>44904</v>
      </c>
    </row>
    <row r="996" spans="1:6" x14ac:dyDescent="0.35">
      <c r="A996">
        <v>301714</v>
      </c>
      <c r="B996" t="s">
        <v>32</v>
      </c>
      <c r="C996" t="s">
        <v>50</v>
      </c>
      <c r="D996" t="s">
        <v>19</v>
      </c>
      <c r="E996" t="s">
        <v>458</v>
      </c>
      <c r="F996" s="23">
        <v>44904</v>
      </c>
    </row>
    <row r="997" spans="1:6" x14ac:dyDescent="0.35">
      <c r="A997">
        <v>301719</v>
      </c>
      <c r="B997" t="s">
        <v>566</v>
      </c>
      <c r="C997" t="s">
        <v>57</v>
      </c>
      <c r="D997" t="s">
        <v>9</v>
      </c>
      <c r="E997" t="s">
        <v>453</v>
      </c>
      <c r="F997" s="23">
        <v>44904</v>
      </c>
    </row>
    <row r="998" spans="1:6" x14ac:dyDescent="0.35">
      <c r="A998">
        <v>301728</v>
      </c>
      <c r="B998" t="s">
        <v>47</v>
      </c>
      <c r="C998" t="s">
        <v>48</v>
      </c>
      <c r="D998" t="s">
        <v>9</v>
      </c>
      <c r="E998" t="s">
        <v>476</v>
      </c>
      <c r="F998" s="23">
        <v>44905</v>
      </c>
    </row>
    <row r="999" spans="1:6" x14ac:dyDescent="0.35">
      <c r="A999">
        <v>301727</v>
      </c>
      <c r="B999" t="s">
        <v>566</v>
      </c>
      <c r="C999" t="s">
        <v>57</v>
      </c>
      <c r="D999" t="s">
        <v>9</v>
      </c>
      <c r="E999" t="s">
        <v>453</v>
      </c>
      <c r="F999" s="23">
        <v>44905</v>
      </c>
    </row>
    <row r="1000" spans="1:6" x14ac:dyDescent="0.35">
      <c r="A1000">
        <v>301746</v>
      </c>
      <c r="B1000" t="s">
        <v>566</v>
      </c>
      <c r="C1000" t="s">
        <v>57</v>
      </c>
      <c r="D1000" t="s">
        <v>9</v>
      </c>
      <c r="E1000" t="s">
        <v>453</v>
      </c>
      <c r="F1000" s="23">
        <v>44906</v>
      </c>
    </row>
    <row r="1001" spans="1:6" x14ac:dyDescent="0.35">
      <c r="A1001">
        <v>301744</v>
      </c>
      <c r="B1001" t="s">
        <v>17</v>
      </c>
      <c r="C1001" t="s">
        <v>103</v>
      </c>
      <c r="D1001" t="s">
        <v>16</v>
      </c>
      <c r="E1001" t="s">
        <v>493</v>
      </c>
      <c r="F1001" s="23">
        <v>44906</v>
      </c>
    </row>
    <row r="1002" spans="1:6" x14ac:dyDescent="0.35">
      <c r="A1002">
        <v>301768</v>
      </c>
      <c r="B1002" t="s">
        <v>47</v>
      </c>
      <c r="C1002" t="s">
        <v>48</v>
      </c>
      <c r="D1002" t="s">
        <v>9</v>
      </c>
      <c r="E1002" t="s">
        <v>476</v>
      </c>
      <c r="F1002" s="23">
        <v>44907</v>
      </c>
    </row>
    <row r="1003" spans="1:6" x14ac:dyDescent="0.35">
      <c r="A1003">
        <v>301776</v>
      </c>
      <c r="B1003" t="s">
        <v>14</v>
      </c>
      <c r="C1003" t="s">
        <v>282</v>
      </c>
      <c r="D1003" t="s">
        <v>13</v>
      </c>
      <c r="E1003" t="s">
        <v>491</v>
      </c>
      <c r="F1003" s="23">
        <v>44908</v>
      </c>
    </row>
    <row r="1004" spans="1:6" x14ac:dyDescent="0.35">
      <c r="A1004">
        <v>301780</v>
      </c>
      <c r="B1004" t="s">
        <v>47</v>
      </c>
      <c r="C1004" t="s">
        <v>240</v>
      </c>
      <c r="D1004" t="s">
        <v>9</v>
      </c>
      <c r="E1004" t="s">
        <v>489</v>
      </c>
      <c r="F1004" s="23">
        <v>44908</v>
      </c>
    </row>
    <row r="1005" spans="1:6" x14ac:dyDescent="0.35">
      <c r="A1005">
        <v>301781</v>
      </c>
      <c r="B1005" t="s">
        <v>47</v>
      </c>
      <c r="C1005" t="s">
        <v>48</v>
      </c>
      <c r="D1005" t="s">
        <v>9</v>
      </c>
      <c r="E1005" t="s">
        <v>476</v>
      </c>
      <c r="F1005" s="23">
        <v>44908</v>
      </c>
    </row>
    <row r="1006" spans="1:6" x14ac:dyDescent="0.35">
      <c r="A1006">
        <v>301818</v>
      </c>
      <c r="B1006" t="s">
        <v>570</v>
      </c>
      <c r="C1006" t="s">
        <v>37</v>
      </c>
      <c r="D1006" t="s">
        <v>13</v>
      </c>
      <c r="E1006" t="s">
        <v>482</v>
      </c>
      <c r="F1006" s="23">
        <v>44909</v>
      </c>
    </row>
    <row r="1007" spans="1:6" x14ac:dyDescent="0.35">
      <c r="A1007">
        <v>301791</v>
      </c>
      <c r="B1007" t="s">
        <v>17</v>
      </c>
      <c r="C1007" t="s">
        <v>139</v>
      </c>
      <c r="D1007" t="s">
        <v>16</v>
      </c>
      <c r="E1007" t="s">
        <v>472</v>
      </c>
      <c r="F1007" s="23">
        <v>44909</v>
      </c>
    </row>
    <row r="1008" spans="1:6" x14ac:dyDescent="0.35">
      <c r="A1008">
        <v>301819</v>
      </c>
      <c r="B1008" t="s">
        <v>14</v>
      </c>
      <c r="C1008" t="s">
        <v>282</v>
      </c>
      <c r="D1008" t="s">
        <v>13</v>
      </c>
      <c r="E1008" t="s">
        <v>491</v>
      </c>
      <c r="F1008" s="23">
        <v>44909</v>
      </c>
    </row>
    <row r="1009" spans="1:6" x14ac:dyDescent="0.35">
      <c r="A1009">
        <v>301817</v>
      </c>
      <c r="B1009" t="s">
        <v>111</v>
      </c>
      <c r="C1009" t="s">
        <v>100</v>
      </c>
      <c r="D1009" t="s">
        <v>9</v>
      </c>
      <c r="E1009" t="s">
        <v>465</v>
      </c>
      <c r="F1009" s="23">
        <v>44909</v>
      </c>
    </row>
    <row r="1010" spans="1:6" x14ac:dyDescent="0.35">
      <c r="A1010">
        <v>301833</v>
      </c>
      <c r="B1010" t="s">
        <v>14</v>
      </c>
      <c r="C1010" t="s">
        <v>115</v>
      </c>
      <c r="D1010" t="s">
        <v>13</v>
      </c>
      <c r="E1010" t="s">
        <v>484</v>
      </c>
      <c r="F1010" s="23">
        <v>44910</v>
      </c>
    </row>
    <row r="1011" spans="1:6" x14ac:dyDescent="0.35">
      <c r="A1011">
        <v>301861</v>
      </c>
      <c r="B1011" t="s">
        <v>18</v>
      </c>
      <c r="C1011" t="s">
        <v>96</v>
      </c>
      <c r="D1011" t="s">
        <v>16</v>
      </c>
      <c r="E1011" t="s">
        <v>473</v>
      </c>
      <c r="F1011" s="23">
        <v>44910</v>
      </c>
    </row>
    <row r="1012" spans="1:6" x14ac:dyDescent="0.35">
      <c r="A1012">
        <v>301863</v>
      </c>
      <c r="B1012" t="s">
        <v>567</v>
      </c>
      <c r="C1012" t="s">
        <v>83</v>
      </c>
      <c r="D1012" t="s">
        <v>9</v>
      </c>
      <c r="E1012" t="s">
        <v>455</v>
      </c>
      <c r="F1012" s="23">
        <v>44910</v>
      </c>
    </row>
    <row r="1013" spans="1:6" x14ac:dyDescent="0.35">
      <c r="A1013">
        <v>301826</v>
      </c>
      <c r="B1013" t="s">
        <v>32</v>
      </c>
      <c r="C1013" t="s">
        <v>35</v>
      </c>
      <c r="D1013" t="s">
        <v>19</v>
      </c>
      <c r="E1013" t="s">
        <v>463</v>
      </c>
      <c r="F1013" s="23">
        <v>44910</v>
      </c>
    </row>
    <row r="1014" spans="1:6" x14ac:dyDescent="0.35">
      <c r="A1014">
        <v>301850</v>
      </c>
      <c r="B1014" t="s">
        <v>32</v>
      </c>
      <c r="C1014" t="s">
        <v>50</v>
      </c>
      <c r="D1014" t="s">
        <v>19</v>
      </c>
      <c r="E1014" t="s">
        <v>458</v>
      </c>
      <c r="F1014" s="23">
        <v>44910</v>
      </c>
    </row>
    <row r="1015" spans="1:6" x14ac:dyDescent="0.35">
      <c r="A1015">
        <v>301828</v>
      </c>
      <c r="B1015" t="s">
        <v>32</v>
      </c>
      <c r="C1015" t="s">
        <v>207</v>
      </c>
      <c r="D1015" t="s">
        <v>19</v>
      </c>
      <c r="E1015" t="s">
        <v>462</v>
      </c>
      <c r="F1015" s="23">
        <v>44910</v>
      </c>
    </row>
    <row r="1016" spans="1:6" x14ac:dyDescent="0.35">
      <c r="A1016">
        <v>301916</v>
      </c>
      <c r="B1016" t="s">
        <v>17</v>
      </c>
      <c r="C1016" t="s">
        <v>139</v>
      </c>
      <c r="D1016" t="s">
        <v>16</v>
      </c>
      <c r="E1016" t="s">
        <v>472</v>
      </c>
      <c r="F1016" s="23">
        <v>44911</v>
      </c>
    </row>
    <row r="1017" spans="1:6" x14ac:dyDescent="0.35">
      <c r="A1017">
        <v>301905</v>
      </c>
      <c r="B1017" t="s">
        <v>41</v>
      </c>
      <c r="C1017" t="s">
        <v>42</v>
      </c>
      <c r="D1017" t="s">
        <v>16</v>
      </c>
      <c r="E1017" t="s">
        <v>471</v>
      </c>
      <c r="F1017" s="23">
        <v>44911</v>
      </c>
    </row>
    <row r="1018" spans="1:6" x14ac:dyDescent="0.35">
      <c r="A1018">
        <v>301917</v>
      </c>
      <c r="B1018" t="s">
        <v>17</v>
      </c>
      <c r="C1018" t="s">
        <v>139</v>
      </c>
      <c r="D1018" t="s">
        <v>16</v>
      </c>
      <c r="E1018" t="s">
        <v>472</v>
      </c>
      <c r="F1018" s="23">
        <v>44911</v>
      </c>
    </row>
    <row r="1019" spans="1:6" x14ac:dyDescent="0.35">
      <c r="A1019">
        <v>301880</v>
      </c>
      <c r="B1019" t="s">
        <v>17</v>
      </c>
      <c r="C1019" t="s">
        <v>139</v>
      </c>
      <c r="D1019" t="s">
        <v>16</v>
      </c>
      <c r="E1019" t="s">
        <v>472</v>
      </c>
      <c r="F1019" s="23">
        <v>44911</v>
      </c>
    </row>
    <row r="1020" spans="1:6" x14ac:dyDescent="0.35">
      <c r="A1020">
        <v>301910</v>
      </c>
      <c r="B1020" t="s">
        <v>17</v>
      </c>
      <c r="C1020" t="s">
        <v>139</v>
      </c>
      <c r="D1020" t="s">
        <v>16</v>
      </c>
      <c r="E1020" t="s">
        <v>472</v>
      </c>
      <c r="F1020" s="23">
        <v>44911</v>
      </c>
    </row>
    <row r="1021" spans="1:6" x14ac:dyDescent="0.35">
      <c r="A1021">
        <v>301909</v>
      </c>
      <c r="B1021" t="s">
        <v>47</v>
      </c>
      <c r="C1021" t="s">
        <v>263</v>
      </c>
      <c r="D1021" t="s">
        <v>9</v>
      </c>
      <c r="E1021" t="s">
        <v>494</v>
      </c>
      <c r="F1021" s="23">
        <v>44911</v>
      </c>
    </row>
    <row r="1022" spans="1:6" x14ac:dyDescent="0.35">
      <c r="A1022">
        <v>301947</v>
      </c>
      <c r="B1022" t="s">
        <v>47</v>
      </c>
      <c r="C1022" t="s">
        <v>48</v>
      </c>
      <c r="D1022" t="s">
        <v>9</v>
      </c>
      <c r="E1022" t="s">
        <v>476</v>
      </c>
      <c r="F1022" s="23">
        <v>44912</v>
      </c>
    </row>
    <row r="1023" spans="1:6" x14ac:dyDescent="0.35">
      <c r="A1023">
        <v>301980</v>
      </c>
      <c r="B1023" t="s">
        <v>47</v>
      </c>
      <c r="C1023" t="s">
        <v>211</v>
      </c>
      <c r="D1023" t="s">
        <v>9</v>
      </c>
      <c r="E1023" t="s">
        <v>488</v>
      </c>
      <c r="F1023" s="23">
        <v>44913</v>
      </c>
    </row>
    <row r="1024" spans="1:6" x14ac:dyDescent="0.35">
      <c r="A1024">
        <v>302043</v>
      </c>
      <c r="B1024" t="s">
        <v>14</v>
      </c>
      <c r="C1024" t="s">
        <v>115</v>
      </c>
      <c r="D1024" t="s">
        <v>13</v>
      </c>
      <c r="E1024" t="s">
        <v>484</v>
      </c>
      <c r="F1024" s="23">
        <v>44914</v>
      </c>
    </row>
    <row r="1025" spans="1:6" x14ac:dyDescent="0.35">
      <c r="A1025">
        <v>302036</v>
      </c>
      <c r="B1025" t="s">
        <v>47</v>
      </c>
      <c r="C1025" t="s">
        <v>240</v>
      </c>
      <c r="D1025" t="s">
        <v>9</v>
      </c>
      <c r="E1025" t="s">
        <v>489</v>
      </c>
      <c r="F1025" s="23">
        <v>44914</v>
      </c>
    </row>
    <row r="1026" spans="1:6" x14ac:dyDescent="0.35">
      <c r="A1026">
        <v>302035</v>
      </c>
      <c r="B1026" t="s">
        <v>47</v>
      </c>
      <c r="C1026" t="s">
        <v>211</v>
      </c>
      <c r="D1026" t="s">
        <v>9</v>
      </c>
      <c r="E1026" t="s">
        <v>488</v>
      </c>
      <c r="F1026" s="23">
        <v>44914</v>
      </c>
    </row>
    <row r="1027" spans="1:6" x14ac:dyDescent="0.35">
      <c r="A1027">
        <v>302025</v>
      </c>
      <c r="B1027" t="s">
        <v>47</v>
      </c>
      <c r="C1027" t="s">
        <v>211</v>
      </c>
      <c r="D1027" t="s">
        <v>9</v>
      </c>
      <c r="E1027" t="s">
        <v>488</v>
      </c>
      <c r="F1027" s="23">
        <v>44914</v>
      </c>
    </row>
    <row r="1028" spans="1:6" x14ac:dyDescent="0.35">
      <c r="A1028">
        <v>302047</v>
      </c>
      <c r="B1028" t="s">
        <v>17</v>
      </c>
      <c r="C1028" t="s">
        <v>139</v>
      </c>
      <c r="D1028" t="s">
        <v>16</v>
      </c>
      <c r="E1028" t="s">
        <v>472</v>
      </c>
      <c r="F1028" s="23">
        <v>44914</v>
      </c>
    </row>
    <row r="1029" spans="1:6" x14ac:dyDescent="0.35">
      <c r="A1029">
        <v>302037</v>
      </c>
      <c r="B1029" t="s">
        <v>47</v>
      </c>
      <c r="C1029" t="s">
        <v>211</v>
      </c>
      <c r="D1029" t="s">
        <v>9</v>
      </c>
      <c r="E1029" t="s">
        <v>488</v>
      </c>
      <c r="F1029" s="23">
        <v>44914</v>
      </c>
    </row>
    <row r="1030" spans="1:6" x14ac:dyDescent="0.35">
      <c r="A1030">
        <v>302031</v>
      </c>
      <c r="B1030" t="s">
        <v>17</v>
      </c>
      <c r="C1030" t="s">
        <v>139</v>
      </c>
      <c r="D1030" t="s">
        <v>16</v>
      </c>
      <c r="E1030" t="s">
        <v>472</v>
      </c>
      <c r="F1030" s="23">
        <v>44914</v>
      </c>
    </row>
    <row r="1031" spans="1:6" x14ac:dyDescent="0.35">
      <c r="A1031">
        <v>302099</v>
      </c>
      <c r="B1031" t="s">
        <v>47</v>
      </c>
      <c r="C1031" t="s">
        <v>240</v>
      </c>
      <c r="D1031" t="s">
        <v>9</v>
      </c>
      <c r="E1031" t="s">
        <v>489</v>
      </c>
      <c r="F1031" s="23">
        <v>44915</v>
      </c>
    </row>
    <row r="1032" spans="1:6" x14ac:dyDescent="0.35">
      <c r="A1032">
        <v>302051</v>
      </c>
      <c r="B1032" t="s">
        <v>47</v>
      </c>
      <c r="C1032" t="s">
        <v>240</v>
      </c>
      <c r="D1032" t="s">
        <v>9</v>
      </c>
      <c r="E1032" t="s">
        <v>489</v>
      </c>
      <c r="F1032" s="23">
        <v>44915</v>
      </c>
    </row>
    <row r="1033" spans="1:6" x14ac:dyDescent="0.35">
      <c r="A1033">
        <v>302091</v>
      </c>
      <c r="B1033" t="s">
        <v>47</v>
      </c>
      <c r="C1033" t="s">
        <v>211</v>
      </c>
      <c r="D1033" t="s">
        <v>9</v>
      </c>
      <c r="E1033" t="s">
        <v>488</v>
      </c>
      <c r="F1033" s="23">
        <v>44915</v>
      </c>
    </row>
    <row r="1034" spans="1:6" x14ac:dyDescent="0.35">
      <c r="A1034">
        <v>302048</v>
      </c>
      <c r="B1034" t="s">
        <v>41</v>
      </c>
      <c r="C1034" t="s">
        <v>42</v>
      </c>
      <c r="D1034" t="s">
        <v>16</v>
      </c>
      <c r="E1034" t="s">
        <v>471</v>
      </c>
      <c r="F1034" s="23">
        <v>44915</v>
      </c>
    </row>
    <row r="1035" spans="1:6" x14ac:dyDescent="0.35">
      <c r="A1035">
        <v>302080</v>
      </c>
      <c r="B1035" t="s">
        <v>47</v>
      </c>
      <c r="C1035" t="s">
        <v>211</v>
      </c>
      <c r="D1035" t="s">
        <v>9</v>
      </c>
      <c r="E1035" t="s">
        <v>488</v>
      </c>
      <c r="F1035" s="23">
        <v>44915</v>
      </c>
    </row>
    <row r="1036" spans="1:6" x14ac:dyDescent="0.35">
      <c r="A1036">
        <v>302089</v>
      </c>
      <c r="B1036" t="s">
        <v>47</v>
      </c>
      <c r="C1036" t="s">
        <v>211</v>
      </c>
      <c r="D1036" t="s">
        <v>9</v>
      </c>
      <c r="E1036" t="s">
        <v>488</v>
      </c>
      <c r="F1036" s="23">
        <v>44915</v>
      </c>
    </row>
    <row r="1037" spans="1:6" x14ac:dyDescent="0.35">
      <c r="A1037">
        <v>302102</v>
      </c>
      <c r="B1037" t="s">
        <v>32</v>
      </c>
      <c r="C1037" t="s">
        <v>221</v>
      </c>
      <c r="D1037" t="s">
        <v>19</v>
      </c>
      <c r="E1037" t="s">
        <v>459</v>
      </c>
      <c r="F1037" s="23">
        <v>44915</v>
      </c>
    </row>
    <row r="1038" spans="1:6" x14ac:dyDescent="0.35">
      <c r="A1038">
        <v>302101</v>
      </c>
      <c r="B1038" t="s">
        <v>32</v>
      </c>
      <c r="C1038" t="s">
        <v>35</v>
      </c>
      <c r="D1038" t="s">
        <v>19</v>
      </c>
      <c r="E1038" t="s">
        <v>463</v>
      </c>
      <c r="F1038" s="23">
        <v>44915</v>
      </c>
    </row>
    <row r="1039" spans="1:6" x14ac:dyDescent="0.35">
      <c r="A1039">
        <v>302084</v>
      </c>
      <c r="B1039" t="s">
        <v>566</v>
      </c>
      <c r="C1039" t="s">
        <v>100</v>
      </c>
      <c r="D1039" t="s">
        <v>9</v>
      </c>
      <c r="E1039" t="s">
        <v>465</v>
      </c>
      <c r="F1039" s="23">
        <v>44915</v>
      </c>
    </row>
    <row r="1040" spans="1:6" x14ac:dyDescent="0.35">
      <c r="A1040">
        <v>302139</v>
      </c>
      <c r="B1040" t="s">
        <v>47</v>
      </c>
      <c r="C1040" t="s">
        <v>211</v>
      </c>
      <c r="D1040" t="s">
        <v>9</v>
      </c>
      <c r="E1040" t="s">
        <v>488</v>
      </c>
      <c r="F1040" s="23">
        <v>44916</v>
      </c>
    </row>
    <row r="1041" spans="1:6" x14ac:dyDescent="0.35">
      <c r="A1041">
        <v>302117</v>
      </c>
      <c r="B1041" t="s">
        <v>17</v>
      </c>
      <c r="C1041" t="s">
        <v>103</v>
      </c>
      <c r="D1041" t="s">
        <v>16</v>
      </c>
      <c r="E1041" t="s">
        <v>493</v>
      </c>
      <c r="F1041" s="23">
        <v>44916</v>
      </c>
    </row>
    <row r="1042" spans="1:6" x14ac:dyDescent="0.35">
      <c r="A1042">
        <v>302111</v>
      </c>
      <c r="B1042" t="s">
        <v>17</v>
      </c>
      <c r="C1042" t="s">
        <v>139</v>
      </c>
      <c r="D1042" t="s">
        <v>16</v>
      </c>
      <c r="E1042" t="s">
        <v>472</v>
      </c>
      <c r="F1042" s="23">
        <v>44916</v>
      </c>
    </row>
    <row r="1043" spans="1:6" x14ac:dyDescent="0.35">
      <c r="A1043">
        <v>302104</v>
      </c>
      <c r="B1043" t="s">
        <v>32</v>
      </c>
      <c r="C1043" t="s">
        <v>121</v>
      </c>
      <c r="D1043" t="s">
        <v>19</v>
      </c>
      <c r="E1043" t="s">
        <v>461</v>
      </c>
      <c r="F1043" s="23">
        <v>44916</v>
      </c>
    </row>
    <row r="1044" spans="1:6" x14ac:dyDescent="0.35">
      <c r="A1044">
        <v>302152</v>
      </c>
      <c r="B1044" t="s">
        <v>47</v>
      </c>
      <c r="C1044" t="s">
        <v>240</v>
      </c>
      <c r="D1044" t="s">
        <v>9</v>
      </c>
      <c r="E1044" t="s">
        <v>489</v>
      </c>
      <c r="F1044" s="23">
        <v>44917</v>
      </c>
    </row>
    <row r="1045" spans="1:6" x14ac:dyDescent="0.35">
      <c r="A1045">
        <v>302226</v>
      </c>
      <c r="B1045" t="s">
        <v>14</v>
      </c>
      <c r="C1045" t="s">
        <v>115</v>
      </c>
      <c r="D1045" t="s">
        <v>13</v>
      </c>
      <c r="E1045" t="s">
        <v>484</v>
      </c>
      <c r="F1045" s="23">
        <v>44918</v>
      </c>
    </row>
    <row r="1046" spans="1:6" x14ac:dyDescent="0.35">
      <c r="A1046">
        <v>302223</v>
      </c>
      <c r="B1046" t="s">
        <v>47</v>
      </c>
      <c r="C1046" t="s">
        <v>240</v>
      </c>
      <c r="D1046" t="s">
        <v>9</v>
      </c>
      <c r="E1046" t="s">
        <v>489</v>
      </c>
      <c r="F1046" s="23">
        <v>44918</v>
      </c>
    </row>
    <row r="1047" spans="1:6" x14ac:dyDescent="0.35">
      <c r="A1047">
        <v>302185</v>
      </c>
      <c r="B1047" t="s">
        <v>18</v>
      </c>
      <c r="C1047" t="s">
        <v>96</v>
      </c>
      <c r="D1047" t="s">
        <v>16</v>
      </c>
      <c r="E1047" t="s">
        <v>473</v>
      </c>
      <c r="F1047" s="23">
        <v>44918</v>
      </c>
    </row>
    <row r="1048" spans="1:6" x14ac:dyDescent="0.35">
      <c r="A1048">
        <v>302178</v>
      </c>
      <c r="B1048" t="s">
        <v>17</v>
      </c>
      <c r="C1048" t="s">
        <v>139</v>
      </c>
      <c r="D1048" t="s">
        <v>16</v>
      </c>
      <c r="E1048" t="s">
        <v>472</v>
      </c>
      <c r="F1048" s="23">
        <v>44918</v>
      </c>
    </row>
    <row r="1049" spans="1:6" x14ac:dyDescent="0.35">
      <c r="A1049">
        <v>302221</v>
      </c>
      <c r="B1049" t="s">
        <v>32</v>
      </c>
      <c r="C1049" t="s">
        <v>50</v>
      </c>
      <c r="D1049" t="s">
        <v>19</v>
      </c>
      <c r="E1049" t="s">
        <v>458</v>
      </c>
      <c r="F1049" s="23">
        <v>44918</v>
      </c>
    </row>
    <row r="1050" spans="1:6" x14ac:dyDescent="0.35">
      <c r="A1050">
        <v>302175</v>
      </c>
      <c r="B1050" t="s">
        <v>566</v>
      </c>
      <c r="C1050" t="s">
        <v>100</v>
      </c>
      <c r="D1050" t="s">
        <v>9</v>
      </c>
      <c r="E1050" t="s">
        <v>465</v>
      </c>
      <c r="F1050" s="23">
        <v>44918</v>
      </c>
    </row>
    <row r="1051" spans="1:6" x14ac:dyDescent="0.35">
      <c r="A1051">
        <v>302260</v>
      </c>
      <c r="B1051" t="s">
        <v>41</v>
      </c>
      <c r="C1051" t="s">
        <v>42</v>
      </c>
      <c r="D1051" t="s">
        <v>16</v>
      </c>
      <c r="E1051" t="s">
        <v>471</v>
      </c>
      <c r="F1051" s="23">
        <v>44919</v>
      </c>
    </row>
    <row r="1052" spans="1:6" x14ac:dyDescent="0.35">
      <c r="A1052">
        <v>302273</v>
      </c>
      <c r="B1052" t="s">
        <v>41</v>
      </c>
      <c r="C1052" t="s">
        <v>42</v>
      </c>
      <c r="D1052" t="s">
        <v>16</v>
      </c>
      <c r="E1052" t="s">
        <v>471</v>
      </c>
      <c r="F1052" s="23">
        <v>44920</v>
      </c>
    </row>
    <row r="1053" spans="1:6" x14ac:dyDescent="0.35">
      <c r="A1053">
        <v>302264</v>
      </c>
      <c r="B1053" t="s">
        <v>32</v>
      </c>
      <c r="C1053" t="s">
        <v>50</v>
      </c>
      <c r="D1053" t="s">
        <v>19</v>
      </c>
      <c r="E1053" t="s">
        <v>458</v>
      </c>
      <c r="F1053" s="23">
        <v>44920</v>
      </c>
    </row>
    <row r="1054" spans="1:6" x14ac:dyDescent="0.35">
      <c r="A1054">
        <v>302276</v>
      </c>
      <c r="B1054" t="s">
        <v>566</v>
      </c>
      <c r="C1054" t="s">
        <v>57</v>
      </c>
      <c r="D1054" t="s">
        <v>9</v>
      </c>
      <c r="E1054" t="s">
        <v>453</v>
      </c>
      <c r="F1054" s="23">
        <v>44920</v>
      </c>
    </row>
    <row r="1055" spans="1:6" x14ac:dyDescent="0.35">
      <c r="A1055">
        <v>302287</v>
      </c>
      <c r="B1055" t="s">
        <v>41</v>
      </c>
      <c r="C1055" t="s">
        <v>42</v>
      </c>
      <c r="D1055" t="s">
        <v>16</v>
      </c>
      <c r="E1055" t="s">
        <v>471</v>
      </c>
      <c r="F1055" s="23">
        <v>44921</v>
      </c>
    </row>
    <row r="1056" spans="1:6" x14ac:dyDescent="0.35">
      <c r="A1056">
        <v>302277</v>
      </c>
      <c r="B1056" t="s">
        <v>32</v>
      </c>
      <c r="C1056" t="s">
        <v>221</v>
      </c>
      <c r="D1056" t="s">
        <v>19</v>
      </c>
      <c r="E1056" t="s">
        <v>459</v>
      </c>
      <c r="F1056" s="23">
        <v>44921</v>
      </c>
    </row>
    <row r="1057" spans="1:6" x14ac:dyDescent="0.35">
      <c r="A1057">
        <v>302314</v>
      </c>
      <c r="B1057" t="s">
        <v>18</v>
      </c>
      <c r="C1057" t="s">
        <v>96</v>
      </c>
      <c r="D1057" t="s">
        <v>16</v>
      </c>
      <c r="E1057" t="s">
        <v>473</v>
      </c>
      <c r="F1057" s="23">
        <v>44922</v>
      </c>
    </row>
    <row r="1058" spans="1:6" x14ac:dyDescent="0.35">
      <c r="A1058">
        <v>302336</v>
      </c>
      <c r="B1058" t="s">
        <v>47</v>
      </c>
      <c r="C1058" t="s">
        <v>240</v>
      </c>
      <c r="D1058" t="s">
        <v>9</v>
      </c>
      <c r="E1058" t="s">
        <v>489</v>
      </c>
      <c r="F1058" s="23">
        <v>44923</v>
      </c>
    </row>
    <row r="1059" spans="1:6" x14ac:dyDescent="0.35">
      <c r="A1059">
        <v>302327</v>
      </c>
      <c r="B1059" t="s">
        <v>566</v>
      </c>
      <c r="C1059" t="s">
        <v>57</v>
      </c>
      <c r="D1059" t="s">
        <v>9</v>
      </c>
      <c r="E1059" t="s">
        <v>453</v>
      </c>
      <c r="F1059" s="23">
        <v>44923</v>
      </c>
    </row>
    <row r="1060" spans="1:6" x14ac:dyDescent="0.35">
      <c r="A1060">
        <v>302334</v>
      </c>
      <c r="B1060" t="s">
        <v>567</v>
      </c>
      <c r="C1060" t="s">
        <v>83</v>
      </c>
      <c r="D1060" t="s">
        <v>9</v>
      </c>
      <c r="E1060" t="s">
        <v>455</v>
      </c>
      <c r="F1060" s="23">
        <v>44923</v>
      </c>
    </row>
    <row r="1061" spans="1:6" x14ac:dyDescent="0.35">
      <c r="A1061">
        <v>302344</v>
      </c>
      <c r="B1061" t="s">
        <v>14</v>
      </c>
      <c r="C1061" t="s">
        <v>115</v>
      </c>
      <c r="D1061" t="s">
        <v>13</v>
      </c>
      <c r="E1061" t="s">
        <v>484</v>
      </c>
      <c r="F1061" s="23">
        <v>44924</v>
      </c>
    </row>
    <row r="1062" spans="1:6" x14ac:dyDescent="0.35">
      <c r="A1062">
        <v>302386</v>
      </c>
      <c r="B1062" t="s">
        <v>18</v>
      </c>
      <c r="C1062" t="s">
        <v>96</v>
      </c>
      <c r="D1062" t="s">
        <v>16</v>
      </c>
      <c r="E1062" t="s">
        <v>473</v>
      </c>
      <c r="F1062" s="23">
        <v>44924</v>
      </c>
    </row>
    <row r="1063" spans="1:6" x14ac:dyDescent="0.35">
      <c r="A1063">
        <v>302343</v>
      </c>
      <c r="B1063" t="s">
        <v>14</v>
      </c>
      <c r="C1063" t="s">
        <v>282</v>
      </c>
      <c r="D1063" t="s">
        <v>13</v>
      </c>
      <c r="E1063" t="s">
        <v>491</v>
      </c>
      <c r="F1063" s="23">
        <v>44924</v>
      </c>
    </row>
    <row r="1064" spans="1:6" x14ac:dyDescent="0.35">
      <c r="A1064">
        <v>302383</v>
      </c>
      <c r="B1064" t="s">
        <v>41</v>
      </c>
      <c r="C1064" t="s">
        <v>42</v>
      </c>
      <c r="D1064" t="s">
        <v>16</v>
      </c>
      <c r="E1064" t="s">
        <v>471</v>
      </c>
      <c r="F1064" s="23">
        <v>44924</v>
      </c>
    </row>
    <row r="1065" spans="1:6" x14ac:dyDescent="0.35">
      <c r="A1065">
        <v>302391</v>
      </c>
      <c r="B1065" t="s">
        <v>47</v>
      </c>
      <c r="C1065" t="s">
        <v>240</v>
      </c>
      <c r="D1065" t="s">
        <v>9</v>
      </c>
      <c r="E1065" t="s">
        <v>489</v>
      </c>
      <c r="F1065" s="23">
        <v>44925</v>
      </c>
    </row>
    <row r="1066" spans="1:6" x14ac:dyDescent="0.35">
      <c r="A1066">
        <v>302402</v>
      </c>
      <c r="B1066" t="s">
        <v>17</v>
      </c>
      <c r="C1066" t="s">
        <v>139</v>
      </c>
      <c r="D1066" t="s">
        <v>16</v>
      </c>
      <c r="E1066" t="s">
        <v>472</v>
      </c>
      <c r="F1066" s="23">
        <v>44925</v>
      </c>
    </row>
    <row r="1067" spans="1:6" x14ac:dyDescent="0.35">
      <c r="A1067">
        <v>302434</v>
      </c>
      <c r="B1067" t="s">
        <v>567</v>
      </c>
      <c r="C1067" t="s">
        <v>83</v>
      </c>
      <c r="D1067" t="s">
        <v>9</v>
      </c>
      <c r="E1067" t="s">
        <v>455</v>
      </c>
      <c r="F1067" s="23">
        <v>44925</v>
      </c>
    </row>
    <row r="1068" spans="1:6" x14ac:dyDescent="0.35">
      <c r="A1068">
        <v>302464</v>
      </c>
      <c r="B1068" t="s">
        <v>32</v>
      </c>
      <c r="C1068" t="s">
        <v>50</v>
      </c>
      <c r="D1068" t="s">
        <v>19</v>
      </c>
      <c r="E1068" t="s">
        <v>458</v>
      </c>
      <c r="F1068" s="23">
        <v>44926</v>
      </c>
    </row>
    <row r="1069" spans="1:6" x14ac:dyDescent="0.35">
      <c r="A1069">
        <v>302494</v>
      </c>
      <c r="B1069" t="s">
        <v>32</v>
      </c>
      <c r="C1069" t="s">
        <v>35</v>
      </c>
      <c r="D1069" t="s">
        <v>19</v>
      </c>
      <c r="E1069" t="s">
        <v>463</v>
      </c>
      <c r="F1069" s="23">
        <v>44927</v>
      </c>
    </row>
    <row r="1070" spans="1:6" x14ac:dyDescent="0.35">
      <c r="A1070">
        <v>302516</v>
      </c>
      <c r="B1070" t="s">
        <v>47</v>
      </c>
      <c r="C1070" t="s">
        <v>240</v>
      </c>
      <c r="D1070" t="s">
        <v>9</v>
      </c>
      <c r="E1070" t="s">
        <v>489</v>
      </c>
      <c r="F1070" s="23">
        <v>44929</v>
      </c>
    </row>
    <row r="1071" spans="1:6" x14ac:dyDescent="0.35">
      <c r="A1071">
        <v>302515</v>
      </c>
      <c r="B1071" t="s">
        <v>14</v>
      </c>
      <c r="C1071" t="s">
        <v>282</v>
      </c>
      <c r="D1071" t="s">
        <v>13</v>
      </c>
      <c r="E1071" t="s">
        <v>491</v>
      </c>
      <c r="F1071" s="23">
        <v>44929</v>
      </c>
    </row>
    <row r="1072" spans="1:6" x14ac:dyDescent="0.35">
      <c r="A1072">
        <v>302509</v>
      </c>
      <c r="B1072" t="s">
        <v>47</v>
      </c>
      <c r="C1072" t="s">
        <v>211</v>
      </c>
      <c r="D1072" t="s">
        <v>9</v>
      </c>
      <c r="E1072" t="s">
        <v>488</v>
      </c>
      <c r="F1072" s="23">
        <v>44929</v>
      </c>
    </row>
    <row r="1073" spans="1:6" x14ac:dyDescent="0.35">
      <c r="A1073">
        <v>302528</v>
      </c>
      <c r="B1073" t="s">
        <v>14</v>
      </c>
      <c r="C1073" t="s">
        <v>282</v>
      </c>
      <c r="D1073" t="s">
        <v>13</v>
      </c>
      <c r="E1073" t="s">
        <v>491</v>
      </c>
      <c r="F1073" s="23">
        <v>44930</v>
      </c>
    </row>
    <row r="1074" spans="1:6" x14ac:dyDescent="0.35">
      <c r="A1074">
        <v>302537</v>
      </c>
      <c r="B1074" t="s">
        <v>18</v>
      </c>
      <c r="C1074" t="s">
        <v>96</v>
      </c>
      <c r="D1074" t="s">
        <v>16</v>
      </c>
      <c r="E1074" t="s">
        <v>473</v>
      </c>
      <c r="F1074" s="23">
        <v>44931</v>
      </c>
    </row>
    <row r="1075" spans="1:6" x14ac:dyDescent="0.35">
      <c r="A1075">
        <v>302551</v>
      </c>
      <c r="B1075" t="s">
        <v>32</v>
      </c>
      <c r="C1075" t="s">
        <v>121</v>
      </c>
      <c r="D1075" t="s">
        <v>19</v>
      </c>
      <c r="E1075" t="s">
        <v>461</v>
      </c>
      <c r="F1075" s="23">
        <v>44931</v>
      </c>
    </row>
    <row r="1076" spans="1:6" x14ac:dyDescent="0.35">
      <c r="A1076">
        <v>302558</v>
      </c>
      <c r="B1076" t="s">
        <v>567</v>
      </c>
      <c r="C1076" t="s">
        <v>83</v>
      </c>
      <c r="D1076" t="s">
        <v>9</v>
      </c>
      <c r="E1076" t="s">
        <v>455</v>
      </c>
      <c r="F1076" s="23">
        <v>44931</v>
      </c>
    </row>
    <row r="1077" spans="1:6" x14ac:dyDescent="0.35">
      <c r="A1077">
        <v>302577</v>
      </c>
      <c r="B1077" t="s">
        <v>14</v>
      </c>
      <c r="C1077" t="s">
        <v>282</v>
      </c>
      <c r="D1077" t="s">
        <v>13</v>
      </c>
      <c r="E1077" t="s">
        <v>491</v>
      </c>
      <c r="F1077" s="23">
        <v>44932</v>
      </c>
    </row>
    <row r="1078" spans="1:6" x14ac:dyDescent="0.35">
      <c r="A1078">
        <v>302575</v>
      </c>
      <c r="B1078" t="s">
        <v>566</v>
      </c>
      <c r="C1078" t="s">
        <v>57</v>
      </c>
      <c r="D1078" t="s">
        <v>9</v>
      </c>
      <c r="E1078" t="s">
        <v>453</v>
      </c>
      <c r="F1078" s="23">
        <v>44932</v>
      </c>
    </row>
    <row r="1079" spans="1:6" x14ac:dyDescent="0.35">
      <c r="A1079">
        <v>302562</v>
      </c>
      <c r="B1079" t="s">
        <v>14</v>
      </c>
      <c r="C1079" t="s">
        <v>115</v>
      </c>
      <c r="D1079" t="s">
        <v>13</v>
      </c>
      <c r="E1079" t="s">
        <v>484</v>
      </c>
      <c r="F1079" s="23">
        <v>44932</v>
      </c>
    </row>
    <row r="1080" spans="1:6" x14ac:dyDescent="0.35">
      <c r="A1080">
        <v>302559</v>
      </c>
      <c r="B1080" t="s">
        <v>17</v>
      </c>
      <c r="C1080" t="s">
        <v>103</v>
      </c>
      <c r="D1080" t="s">
        <v>16</v>
      </c>
      <c r="E1080" t="s">
        <v>493</v>
      </c>
      <c r="F1080" s="23">
        <v>44932</v>
      </c>
    </row>
    <row r="1081" spans="1:6" x14ac:dyDescent="0.35">
      <c r="A1081">
        <v>302560</v>
      </c>
      <c r="B1081" t="s">
        <v>566</v>
      </c>
      <c r="C1081" t="s">
        <v>100</v>
      </c>
      <c r="D1081" t="s">
        <v>9</v>
      </c>
      <c r="E1081" t="s">
        <v>465</v>
      </c>
      <c r="F1081" s="23">
        <v>44932</v>
      </c>
    </row>
    <row r="1082" spans="1:6" x14ac:dyDescent="0.35">
      <c r="A1082">
        <v>302587</v>
      </c>
      <c r="B1082" t="s">
        <v>47</v>
      </c>
      <c r="C1082" t="s">
        <v>211</v>
      </c>
      <c r="D1082" t="s">
        <v>9</v>
      </c>
      <c r="E1082" t="s">
        <v>488</v>
      </c>
      <c r="F1082" s="23">
        <v>44933</v>
      </c>
    </row>
    <row r="1083" spans="1:6" x14ac:dyDescent="0.35">
      <c r="A1083">
        <v>302579</v>
      </c>
      <c r="B1083" t="s">
        <v>32</v>
      </c>
      <c r="C1083" t="s">
        <v>50</v>
      </c>
      <c r="D1083" t="s">
        <v>19</v>
      </c>
      <c r="E1083" t="s">
        <v>458</v>
      </c>
      <c r="F1083" s="23">
        <v>44933</v>
      </c>
    </row>
    <row r="1084" spans="1:6" x14ac:dyDescent="0.35">
      <c r="A1084">
        <v>302604</v>
      </c>
      <c r="B1084" t="s">
        <v>17</v>
      </c>
      <c r="C1084" t="s">
        <v>103</v>
      </c>
      <c r="D1084" t="s">
        <v>16</v>
      </c>
      <c r="E1084" t="s">
        <v>493</v>
      </c>
      <c r="F1084" s="23">
        <v>44936</v>
      </c>
    </row>
    <row r="1085" spans="1:6" x14ac:dyDescent="0.35">
      <c r="A1085">
        <v>302616</v>
      </c>
      <c r="B1085" t="s">
        <v>567</v>
      </c>
      <c r="C1085" t="s">
        <v>83</v>
      </c>
      <c r="D1085" t="s">
        <v>9</v>
      </c>
      <c r="E1085" t="s">
        <v>455</v>
      </c>
      <c r="F1085" s="23">
        <v>44936</v>
      </c>
    </row>
    <row r="1086" spans="1:6" x14ac:dyDescent="0.35">
      <c r="A1086">
        <v>302607</v>
      </c>
      <c r="B1086" t="s">
        <v>566</v>
      </c>
      <c r="C1086" t="s">
        <v>57</v>
      </c>
      <c r="D1086" t="s">
        <v>9</v>
      </c>
      <c r="E1086" t="s">
        <v>453</v>
      </c>
      <c r="F1086" s="23">
        <v>44936</v>
      </c>
    </row>
    <row r="1087" spans="1:6" x14ac:dyDescent="0.35">
      <c r="A1087">
        <v>302622</v>
      </c>
      <c r="B1087" t="s">
        <v>14</v>
      </c>
      <c r="C1087" t="s">
        <v>115</v>
      </c>
      <c r="D1087" t="s">
        <v>13</v>
      </c>
      <c r="E1087" t="s">
        <v>484</v>
      </c>
      <c r="F1087" s="23">
        <v>44937</v>
      </c>
    </row>
    <row r="1088" spans="1:6" x14ac:dyDescent="0.35">
      <c r="A1088">
        <v>302628</v>
      </c>
      <c r="B1088" t="s">
        <v>17</v>
      </c>
      <c r="C1088" t="s">
        <v>103</v>
      </c>
      <c r="D1088" t="s">
        <v>16</v>
      </c>
      <c r="E1088" t="s">
        <v>493</v>
      </c>
      <c r="F1088" s="23">
        <v>44937</v>
      </c>
    </row>
    <row r="1089" spans="1:6" x14ac:dyDescent="0.35">
      <c r="A1089">
        <v>302624</v>
      </c>
      <c r="B1089" t="s">
        <v>14</v>
      </c>
      <c r="C1089" t="s">
        <v>115</v>
      </c>
      <c r="D1089" t="s">
        <v>13</v>
      </c>
      <c r="E1089" t="s">
        <v>484</v>
      </c>
      <c r="F1089" s="23">
        <v>44937</v>
      </c>
    </row>
    <row r="1090" spans="1:6" x14ac:dyDescent="0.35">
      <c r="A1090">
        <v>302623</v>
      </c>
      <c r="B1090" t="s">
        <v>14</v>
      </c>
      <c r="C1090" t="s">
        <v>244</v>
      </c>
      <c r="D1090" t="s">
        <v>13</v>
      </c>
      <c r="E1090" t="s">
        <v>492</v>
      </c>
      <c r="F1090" s="23">
        <v>44937</v>
      </c>
    </row>
    <row r="1091" spans="1:6" x14ac:dyDescent="0.35">
      <c r="A1091">
        <v>302635</v>
      </c>
      <c r="B1091" t="s">
        <v>566</v>
      </c>
      <c r="C1091" t="s">
        <v>57</v>
      </c>
      <c r="D1091" t="s">
        <v>9</v>
      </c>
      <c r="E1091" t="s">
        <v>453</v>
      </c>
      <c r="F1091" s="23">
        <v>44938</v>
      </c>
    </row>
    <row r="1092" spans="1:6" x14ac:dyDescent="0.35">
      <c r="A1092">
        <v>302636</v>
      </c>
      <c r="B1092" t="s">
        <v>566</v>
      </c>
      <c r="C1092" t="s">
        <v>57</v>
      </c>
      <c r="D1092" t="s">
        <v>9</v>
      </c>
      <c r="E1092" t="s">
        <v>453</v>
      </c>
      <c r="F1092" s="23">
        <v>44938</v>
      </c>
    </row>
    <row r="1093" spans="1:6" x14ac:dyDescent="0.35">
      <c r="A1093">
        <v>302637</v>
      </c>
      <c r="B1093" t="s">
        <v>566</v>
      </c>
      <c r="C1093" t="s">
        <v>57</v>
      </c>
      <c r="D1093" t="s">
        <v>9</v>
      </c>
      <c r="E1093" t="s">
        <v>453</v>
      </c>
      <c r="F1093" s="23">
        <v>44938</v>
      </c>
    </row>
    <row r="1094" spans="1:6" x14ac:dyDescent="0.35">
      <c r="A1094">
        <v>302634</v>
      </c>
      <c r="B1094" t="s">
        <v>566</v>
      </c>
      <c r="C1094" t="s">
        <v>57</v>
      </c>
      <c r="D1094" t="s">
        <v>9</v>
      </c>
      <c r="E1094" t="s">
        <v>453</v>
      </c>
      <c r="F1094" s="23">
        <v>44938</v>
      </c>
    </row>
    <row r="1095" spans="1:6" x14ac:dyDescent="0.35">
      <c r="A1095">
        <v>302633</v>
      </c>
      <c r="B1095" t="s">
        <v>566</v>
      </c>
      <c r="C1095" t="s">
        <v>57</v>
      </c>
      <c r="D1095" t="s">
        <v>9</v>
      </c>
      <c r="E1095" t="s">
        <v>453</v>
      </c>
      <c r="F1095" s="23">
        <v>44938</v>
      </c>
    </row>
    <row r="1096" spans="1:6" x14ac:dyDescent="0.35">
      <c r="A1096">
        <v>302656</v>
      </c>
      <c r="B1096" t="s">
        <v>17</v>
      </c>
      <c r="C1096" t="s">
        <v>139</v>
      </c>
      <c r="D1096" t="s">
        <v>16</v>
      </c>
      <c r="E1096" t="s">
        <v>472</v>
      </c>
      <c r="F1096" s="23">
        <v>44938</v>
      </c>
    </row>
    <row r="1097" spans="1:6" x14ac:dyDescent="0.35">
      <c r="A1097">
        <v>302653</v>
      </c>
      <c r="B1097" t="s">
        <v>47</v>
      </c>
      <c r="C1097" t="s">
        <v>211</v>
      </c>
      <c r="D1097" t="s">
        <v>9</v>
      </c>
      <c r="E1097" t="s">
        <v>488</v>
      </c>
      <c r="F1097" s="23">
        <v>44938</v>
      </c>
    </row>
    <row r="1098" spans="1:6" x14ac:dyDescent="0.35">
      <c r="A1098">
        <v>302631</v>
      </c>
      <c r="B1098" t="s">
        <v>41</v>
      </c>
      <c r="C1098" t="s">
        <v>42</v>
      </c>
      <c r="D1098" t="s">
        <v>16</v>
      </c>
      <c r="E1098" t="s">
        <v>471</v>
      </c>
      <c r="F1098" s="23">
        <v>44938</v>
      </c>
    </row>
    <row r="1099" spans="1:6" x14ac:dyDescent="0.35">
      <c r="A1099">
        <v>302654</v>
      </c>
      <c r="B1099" t="s">
        <v>47</v>
      </c>
      <c r="C1099" t="s">
        <v>240</v>
      </c>
      <c r="D1099" t="s">
        <v>9</v>
      </c>
      <c r="E1099" t="s">
        <v>489</v>
      </c>
      <c r="F1099" s="23">
        <v>44938</v>
      </c>
    </row>
    <row r="1100" spans="1:6" x14ac:dyDescent="0.35">
      <c r="A1100">
        <v>302630</v>
      </c>
      <c r="B1100" t="s">
        <v>17</v>
      </c>
      <c r="C1100" t="s">
        <v>139</v>
      </c>
      <c r="D1100" t="s">
        <v>16</v>
      </c>
      <c r="E1100" t="s">
        <v>472</v>
      </c>
      <c r="F1100" s="23">
        <v>44938</v>
      </c>
    </row>
    <row r="1101" spans="1:6" x14ac:dyDescent="0.35">
      <c r="A1101">
        <v>302629</v>
      </c>
      <c r="B1101" t="s">
        <v>18</v>
      </c>
      <c r="C1101" t="s">
        <v>96</v>
      </c>
      <c r="D1101" t="s">
        <v>16</v>
      </c>
      <c r="E1101" t="s">
        <v>473</v>
      </c>
      <c r="F1101" s="23">
        <v>44938</v>
      </c>
    </row>
    <row r="1102" spans="1:6" x14ac:dyDescent="0.35">
      <c r="A1102">
        <v>302655</v>
      </c>
      <c r="B1102" t="s">
        <v>32</v>
      </c>
      <c r="C1102" t="s">
        <v>537</v>
      </c>
      <c r="D1102" t="s">
        <v>19</v>
      </c>
      <c r="E1102" t="s">
        <v>495</v>
      </c>
      <c r="F1102" s="23">
        <v>44938</v>
      </c>
    </row>
    <row r="1103" spans="1:6" x14ac:dyDescent="0.35">
      <c r="A1103">
        <v>302638</v>
      </c>
      <c r="B1103" t="s">
        <v>566</v>
      </c>
      <c r="C1103" t="s">
        <v>57</v>
      </c>
      <c r="D1103" t="s">
        <v>9</v>
      </c>
      <c r="E1103" t="s">
        <v>453</v>
      </c>
      <c r="F1103" s="23">
        <v>44938</v>
      </c>
    </row>
    <row r="1104" spans="1:6" x14ac:dyDescent="0.35">
      <c r="A1104">
        <v>302651</v>
      </c>
      <c r="B1104" t="s">
        <v>32</v>
      </c>
      <c r="C1104" t="s">
        <v>35</v>
      </c>
      <c r="D1104" t="s">
        <v>19</v>
      </c>
      <c r="E1104" t="s">
        <v>463</v>
      </c>
      <c r="F1104" s="23">
        <v>44938</v>
      </c>
    </row>
    <row r="1105" spans="1:6" x14ac:dyDescent="0.35">
      <c r="A1105">
        <v>302650</v>
      </c>
      <c r="B1105" t="s">
        <v>32</v>
      </c>
      <c r="C1105" t="s">
        <v>35</v>
      </c>
      <c r="D1105" t="s">
        <v>19</v>
      </c>
      <c r="E1105" t="s">
        <v>463</v>
      </c>
      <c r="F1105" s="23">
        <v>44938</v>
      </c>
    </row>
    <row r="1106" spans="1:6" x14ac:dyDescent="0.35">
      <c r="A1106">
        <v>302652</v>
      </c>
      <c r="B1106" t="s">
        <v>32</v>
      </c>
      <c r="C1106" t="s">
        <v>221</v>
      </c>
      <c r="D1106" t="s">
        <v>19</v>
      </c>
      <c r="E1106" t="s">
        <v>459</v>
      </c>
      <c r="F1106" s="23">
        <v>44938</v>
      </c>
    </row>
    <row r="1107" spans="1:6" x14ac:dyDescent="0.35">
      <c r="A1107">
        <v>302663</v>
      </c>
      <c r="B1107" t="s">
        <v>14</v>
      </c>
      <c r="C1107" t="s">
        <v>244</v>
      </c>
      <c r="D1107" t="s">
        <v>13</v>
      </c>
      <c r="E1107" t="s">
        <v>492</v>
      </c>
      <c r="F1107" s="23">
        <v>44939</v>
      </c>
    </row>
    <row r="1108" spans="1:6" x14ac:dyDescent="0.35">
      <c r="A1108">
        <v>302660</v>
      </c>
      <c r="B1108" t="s">
        <v>17</v>
      </c>
      <c r="C1108" t="s">
        <v>39</v>
      </c>
      <c r="D1108" t="s">
        <v>16</v>
      </c>
      <c r="E1108" t="s">
        <v>467</v>
      </c>
      <c r="F1108" s="23">
        <v>44939</v>
      </c>
    </row>
    <row r="1109" spans="1:6" x14ac:dyDescent="0.35">
      <c r="A1109">
        <v>302661</v>
      </c>
      <c r="B1109" t="s">
        <v>41</v>
      </c>
      <c r="C1109" t="s">
        <v>42</v>
      </c>
      <c r="D1109" t="s">
        <v>16</v>
      </c>
      <c r="E1109" t="s">
        <v>471</v>
      </c>
      <c r="F1109" s="23">
        <v>44939</v>
      </c>
    </row>
    <row r="1110" spans="1:6" x14ac:dyDescent="0.35">
      <c r="A1110">
        <v>302671</v>
      </c>
      <c r="B1110" t="s">
        <v>566</v>
      </c>
      <c r="C1110" t="s">
        <v>45</v>
      </c>
      <c r="D1110" t="s">
        <v>9</v>
      </c>
      <c r="E1110" t="s">
        <v>487</v>
      </c>
      <c r="F1110" s="23">
        <v>44940</v>
      </c>
    </row>
    <row r="1111" spans="1:6" x14ac:dyDescent="0.35">
      <c r="A1111">
        <v>302678</v>
      </c>
      <c r="B1111" t="s">
        <v>567</v>
      </c>
      <c r="C1111" t="s">
        <v>83</v>
      </c>
      <c r="D1111" t="s">
        <v>9</v>
      </c>
      <c r="E1111" t="s">
        <v>455</v>
      </c>
      <c r="F1111" s="23">
        <v>44940</v>
      </c>
    </row>
    <row r="1112" spans="1:6" x14ac:dyDescent="0.35">
      <c r="A1112">
        <v>302674</v>
      </c>
      <c r="B1112" t="s">
        <v>32</v>
      </c>
      <c r="C1112" t="s">
        <v>50</v>
      </c>
      <c r="D1112" t="s">
        <v>19</v>
      </c>
      <c r="E1112" t="s">
        <v>458</v>
      </c>
      <c r="F1112" s="23">
        <v>44940</v>
      </c>
    </row>
    <row r="1113" spans="1:6" x14ac:dyDescent="0.35">
      <c r="A1113">
        <v>302684</v>
      </c>
      <c r="B1113" t="s">
        <v>41</v>
      </c>
      <c r="C1113" t="s">
        <v>42</v>
      </c>
      <c r="D1113" t="s">
        <v>16</v>
      </c>
      <c r="E1113" t="s">
        <v>471</v>
      </c>
      <c r="F1113" s="23">
        <v>44941</v>
      </c>
    </row>
    <row r="1114" spans="1:6" x14ac:dyDescent="0.35">
      <c r="A1114">
        <v>302697</v>
      </c>
      <c r="B1114" t="s">
        <v>32</v>
      </c>
      <c r="C1114" t="s">
        <v>537</v>
      </c>
      <c r="D1114" t="s">
        <v>19</v>
      </c>
      <c r="E1114" t="s">
        <v>495</v>
      </c>
      <c r="F1114" s="23">
        <v>44941</v>
      </c>
    </row>
    <row r="1115" spans="1:6" x14ac:dyDescent="0.35">
      <c r="A1115">
        <v>302695</v>
      </c>
      <c r="B1115" t="s">
        <v>567</v>
      </c>
      <c r="C1115" t="s">
        <v>83</v>
      </c>
      <c r="D1115" t="s">
        <v>9</v>
      </c>
      <c r="E1115" t="s">
        <v>455</v>
      </c>
      <c r="F1115" s="23">
        <v>44941</v>
      </c>
    </row>
    <row r="1116" spans="1:6" x14ac:dyDescent="0.35">
      <c r="A1116">
        <v>302719</v>
      </c>
      <c r="B1116" t="s">
        <v>14</v>
      </c>
      <c r="C1116" t="s">
        <v>244</v>
      </c>
      <c r="D1116" t="s">
        <v>13</v>
      </c>
      <c r="E1116" t="s">
        <v>492</v>
      </c>
      <c r="F1116" s="23">
        <v>44942</v>
      </c>
    </row>
    <row r="1117" spans="1:6" x14ac:dyDescent="0.35">
      <c r="A1117">
        <v>302720</v>
      </c>
      <c r="B1117" t="s">
        <v>32</v>
      </c>
      <c r="C1117" t="s">
        <v>50</v>
      </c>
      <c r="D1117" t="s">
        <v>19</v>
      </c>
      <c r="E1117" t="s">
        <v>458</v>
      </c>
      <c r="F1117" s="23">
        <v>44942</v>
      </c>
    </row>
    <row r="1118" spans="1:6" x14ac:dyDescent="0.35">
      <c r="A1118">
        <v>302734</v>
      </c>
      <c r="B1118" t="s">
        <v>566</v>
      </c>
      <c r="C1118" t="s">
        <v>100</v>
      </c>
      <c r="D1118" t="s">
        <v>9</v>
      </c>
      <c r="E1118" t="s">
        <v>465</v>
      </c>
      <c r="F1118" s="23">
        <v>44943</v>
      </c>
    </row>
    <row r="1119" spans="1:6" x14ac:dyDescent="0.35">
      <c r="A1119">
        <v>302729</v>
      </c>
      <c r="B1119" t="s">
        <v>17</v>
      </c>
      <c r="C1119" t="s">
        <v>103</v>
      </c>
      <c r="D1119" t="s">
        <v>16</v>
      </c>
      <c r="E1119" t="s">
        <v>493</v>
      </c>
      <c r="F1119" s="23">
        <v>44943</v>
      </c>
    </row>
    <row r="1120" spans="1:6" x14ac:dyDescent="0.35">
      <c r="A1120">
        <v>302722</v>
      </c>
      <c r="B1120" t="s">
        <v>47</v>
      </c>
      <c r="C1120" t="s">
        <v>48</v>
      </c>
      <c r="D1120" t="s">
        <v>9</v>
      </c>
      <c r="E1120" t="s">
        <v>476</v>
      </c>
      <c r="F1120" s="23">
        <v>44943</v>
      </c>
    </row>
    <row r="1121" spans="1:6" x14ac:dyDescent="0.35">
      <c r="A1121">
        <v>302740</v>
      </c>
      <c r="B1121" t="s">
        <v>566</v>
      </c>
      <c r="C1121" t="s">
        <v>57</v>
      </c>
      <c r="D1121" t="s">
        <v>9</v>
      </c>
      <c r="E1121" t="s">
        <v>453</v>
      </c>
      <c r="F1121" s="23">
        <v>44943</v>
      </c>
    </row>
    <row r="1122" spans="1:6" x14ac:dyDescent="0.35">
      <c r="A1122">
        <v>302739</v>
      </c>
      <c r="B1122" t="s">
        <v>566</v>
      </c>
      <c r="C1122" t="s">
        <v>57</v>
      </c>
      <c r="D1122" t="s">
        <v>9</v>
      </c>
      <c r="E1122" t="s">
        <v>453</v>
      </c>
      <c r="F1122" s="23">
        <v>44943</v>
      </c>
    </row>
    <row r="1123" spans="1:6" x14ac:dyDescent="0.35">
      <c r="A1123">
        <v>302750</v>
      </c>
      <c r="B1123" t="s">
        <v>47</v>
      </c>
      <c r="C1123" t="s">
        <v>211</v>
      </c>
      <c r="D1123" t="s">
        <v>9</v>
      </c>
      <c r="E1123" t="s">
        <v>488</v>
      </c>
      <c r="F1123" s="23">
        <v>44944</v>
      </c>
    </row>
    <row r="1124" spans="1:6" x14ac:dyDescent="0.35">
      <c r="A1124">
        <v>302752</v>
      </c>
      <c r="B1124" t="s">
        <v>47</v>
      </c>
      <c r="C1124" t="s">
        <v>211</v>
      </c>
      <c r="D1124" t="s">
        <v>9</v>
      </c>
      <c r="E1124" t="s">
        <v>488</v>
      </c>
      <c r="F1124" s="23">
        <v>44944</v>
      </c>
    </row>
    <row r="1125" spans="1:6" x14ac:dyDescent="0.35">
      <c r="A1125">
        <v>302784</v>
      </c>
      <c r="B1125" t="s">
        <v>47</v>
      </c>
      <c r="C1125" t="s">
        <v>240</v>
      </c>
      <c r="D1125" t="s">
        <v>9</v>
      </c>
      <c r="E1125" t="s">
        <v>489</v>
      </c>
      <c r="F1125" s="23">
        <v>44945</v>
      </c>
    </row>
    <row r="1126" spans="1:6" x14ac:dyDescent="0.35">
      <c r="A1126">
        <v>302776</v>
      </c>
      <c r="B1126" t="s">
        <v>17</v>
      </c>
      <c r="C1126" t="s">
        <v>139</v>
      </c>
      <c r="D1126" t="s">
        <v>16</v>
      </c>
      <c r="E1126" t="s">
        <v>472</v>
      </c>
      <c r="F1126" s="23">
        <v>44945</v>
      </c>
    </row>
    <row r="1127" spans="1:6" x14ac:dyDescent="0.35">
      <c r="A1127">
        <v>302778</v>
      </c>
      <c r="B1127" t="s">
        <v>17</v>
      </c>
      <c r="C1127" t="s">
        <v>139</v>
      </c>
      <c r="D1127" t="s">
        <v>16</v>
      </c>
      <c r="E1127" t="s">
        <v>472</v>
      </c>
      <c r="F1127" s="23">
        <v>44945</v>
      </c>
    </row>
    <row r="1128" spans="1:6" x14ac:dyDescent="0.35">
      <c r="A1128">
        <v>302774</v>
      </c>
      <c r="B1128" t="s">
        <v>17</v>
      </c>
      <c r="C1128" t="s">
        <v>139</v>
      </c>
      <c r="D1128" t="s">
        <v>16</v>
      </c>
      <c r="E1128" t="s">
        <v>472</v>
      </c>
      <c r="F1128" s="23">
        <v>44945</v>
      </c>
    </row>
    <row r="1129" spans="1:6" x14ac:dyDescent="0.35">
      <c r="A1129">
        <v>302780</v>
      </c>
      <c r="B1129" t="s">
        <v>566</v>
      </c>
      <c r="C1129" t="s">
        <v>100</v>
      </c>
      <c r="D1129" t="s">
        <v>9</v>
      </c>
      <c r="E1129" t="s">
        <v>465</v>
      </c>
      <c r="F1129" s="23">
        <v>44945</v>
      </c>
    </row>
    <row r="1130" spans="1:6" x14ac:dyDescent="0.35">
      <c r="A1130">
        <v>302779</v>
      </c>
      <c r="B1130" t="s">
        <v>566</v>
      </c>
      <c r="C1130" t="s">
        <v>100</v>
      </c>
      <c r="D1130" t="s">
        <v>9</v>
      </c>
      <c r="E1130" t="s">
        <v>465</v>
      </c>
      <c r="F1130" s="23">
        <v>44945</v>
      </c>
    </row>
    <row r="1131" spans="1:6" x14ac:dyDescent="0.35">
      <c r="A1131">
        <v>302783</v>
      </c>
      <c r="B1131" t="s">
        <v>566</v>
      </c>
      <c r="C1131" t="s">
        <v>100</v>
      </c>
      <c r="D1131" t="s">
        <v>9</v>
      </c>
      <c r="E1131" t="s">
        <v>465</v>
      </c>
      <c r="F1131" s="23">
        <v>44945</v>
      </c>
    </row>
    <row r="1132" spans="1:6" x14ac:dyDescent="0.35">
      <c r="A1132">
        <v>302808</v>
      </c>
      <c r="B1132" t="s">
        <v>14</v>
      </c>
      <c r="C1132" t="s">
        <v>244</v>
      </c>
      <c r="D1132" t="s">
        <v>13</v>
      </c>
      <c r="E1132" t="s">
        <v>492</v>
      </c>
      <c r="F1132" s="23">
        <v>44946</v>
      </c>
    </row>
    <row r="1133" spans="1:6" x14ac:dyDescent="0.35">
      <c r="A1133">
        <v>302806</v>
      </c>
      <c r="B1133" t="s">
        <v>14</v>
      </c>
      <c r="C1133" t="s">
        <v>190</v>
      </c>
      <c r="D1133" t="s">
        <v>13</v>
      </c>
      <c r="E1133" t="s">
        <v>490</v>
      </c>
      <c r="F1133" s="23">
        <v>44946</v>
      </c>
    </row>
    <row r="1134" spans="1:6" x14ac:dyDescent="0.35">
      <c r="A1134">
        <v>302810</v>
      </c>
      <c r="B1134" t="s">
        <v>14</v>
      </c>
      <c r="C1134" t="s">
        <v>282</v>
      </c>
      <c r="D1134" t="s">
        <v>13</v>
      </c>
      <c r="E1134" t="s">
        <v>491</v>
      </c>
      <c r="F1134" s="23">
        <v>44946</v>
      </c>
    </row>
    <row r="1135" spans="1:6" x14ac:dyDescent="0.35">
      <c r="A1135">
        <v>302805</v>
      </c>
      <c r="B1135" t="s">
        <v>14</v>
      </c>
      <c r="C1135" t="s">
        <v>115</v>
      </c>
      <c r="D1135" t="s">
        <v>13</v>
      </c>
      <c r="E1135" t="s">
        <v>484</v>
      </c>
      <c r="F1135" s="23">
        <v>44946</v>
      </c>
    </row>
    <row r="1136" spans="1:6" x14ac:dyDescent="0.35">
      <c r="A1136">
        <v>302795</v>
      </c>
      <c r="B1136" t="s">
        <v>47</v>
      </c>
      <c r="C1136" t="s">
        <v>211</v>
      </c>
      <c r="D1136" t="s">
        <v>9</v>
      </c>
      <c r="E1136" t="s">
        <v>488</v>
      </c>
      <c r="F1136" s="23">
        <v>44946</v>
      </c>
    </row>
    <row r="1137" spans="1:6" x14ac:dyDescent="0.35">
      <c r="A1137">
        <v>302809</v>
      </c>
      <c r="B1137" t="s">
        <v>566</v>
      </c>
      <c r="C1137" t="s">
        <v>57</v>
      </c>
      <c r="D1137" t="s">
        <v>9</v>
      </c>
      <c r="E1137" t="s">
        <v>453</v>
      </c>
      <c r="F1137" s="23">
        <v>44946</v>
      </c>
    </row>
    <row r="1138" spans="1:6" x14ac:dyDescent="0.35">
      <c r="A1138">
        <v>302807</v>
      </c>
      <c r="B1138" t="s">
        <v>566</v>
      </c>
      <c r="C1138" t="s">
        <v>57</v>
      </c>
      <c r="D1138" t="s">
        <v>9</v>
      </c>
      <c r="E1138" t="s">
        <v>453</v>
      </c>
      <c r="F1138" s="23">
        <v>44946</v>
      </c>
    </row>
    <row r="1139" spans="1:6" x14ac:dyDescent="0.35">
      <c r="A1139">
        <v>302828</v>
      </c>
      <c r="B1139" t="s">
        <v>14</v>
      </c>
      <c r="C1139" t="s">
        <v>244</v>
      </c>
      <c r="D1139" t="s">
        <v>13</v>
      </c>
      <c r="E1139" t="s">
        <v>492</v>
      </c>
      <c r="F1139" s="23">
        <v>44947</v>
      </c>
    </row>
    <row r="1140" spans="1:6" x14ac:dyDescent="0.35">
      <c r="A1140">
        <v>302819</v>
      </c>
      <c r="B1140" t="s">
        <v>14</v>
      </c>
      <c r="C1140" t="s">
        <v>244</v>
      </c>
      <c r="D1140" t="s">
        <v>13</v>
      </c>
      <c r="E1140" t="s">
        <v>492</v>
      </c>
      <c r="F1140" s="23">
        <v>44947</v>
      </c>
    </row>
    <row r="1141" spans="1:6" x14ac:dyDescent="0.35">
      <c r="A1141">
        <v>302821</v>
      </c>
      <c r="B1141" t="s">
        <v>47</v>
      </c>
      <c r="C1141" t="s">
        <v>211</v>
      </c>
      <c r="D1141" t="s">
        <v>9</v>
      </c>
      <c r="E1141" t="s">
        <v>488</v>
      </c>
      <c r="F1141" s="23">
        <v>44947</v>
      </c>
    </row>
    <row r="1142" spans="1:6" x14ac:dyDescent="0.35">
      <c r="A1142">
        <v>302820</v>
      </c>
      <c r="B1142" t="s">
        <v>32</v>
      </c>
      <c r="C1142" t="s">
        <v>50</v>
      </c>
      <c r="D1142" t="s">
        <v>19</v>
      </c>
      <c r="E1142" t="s">
        <v>458</v>
      </c>
      <c r="F1142" s="23">
        <v>44947</v>
      </c>
    </row>
    <row r="1143" spans="1:6" x14ac:dyDescent="0.35">
      <c r="A1143">
        <v>302825</v>
      </c>
      <c r="B1143" t="s">
        <v>32</v>
      </c>
      <c r="C1143" t="s">
        <v>221</v>
      </c>
      <c r="D1143" t="s">
        <v>19</v>
      </c>
      <c r="E1143" t="s">
        <v>459</v>
      </c>
      <c r="F1143" s="23">
        <v>44947</v>
      </c>
    </row>
    <row r="1144" spans="1:6" x14ac:dyDescent="0.35">
      <c r="A1144">
        <v>302831</v>
      </c>
      <c r="B1144" t="s">
        <v>47</v>
      </c>
      <c r="C1144" t="s">
        <v>240</v>
      </c>
      <c r="D1144" t="s">
        <v>9</v>
      </c>
      <c r="E1144" t="s">
        <v>489</v>
      </c>
      <c r="F1144" s="23">
        <v>44948</v>
      </c>
    </row>
    <row r="1145" spans="1:6" x14ac:dyDescent="0.35">
      <c r="A1145">
        <v>302859</v>
      </c>
      <c r="B1145" t="s">
        <v>14</v>
      </c>
      <c r="C1145" t="s">
        <v>282</v>
      </c>
      <c r="D1145" t="s">
        <v>13</v>
      </c>
      <c r="E1145" t="s">
        <v>491</v>
      </c>
      <c r="F1145" s="23">
        <v>44949</v>
      </c>
    </row>
    <row r="1146" spans="1:6" x14ac:dyDescent="0.35">
      <c r="A1146">
        <v>302850</v>
      </c>
      <c r="B1146" t="s">
        <v>41</v>
      </c>
      <c r="C1146" t="s">
        <v>42</v>
      </c>
      <c r="D1146" t="s">
        <v>16</v>
      </c>
      <c r="E1146" t="s">
        <v>471</v>
      </c>
      <c r="F1146" s="23">
        <v>44949</v>
      </c>
    </row>
    <row r="1147" spans="1:6" x14ac:dyDescent="0.35">
      <c r="A1147">
        <v>302855</v>
      </c>
      <c r="B1147" t="s">
        <v>14</v>
      </c>
      <c r="C1147" t="s">
        <v>115</v>
      </c>
      <c r="D1147" t="s">
        <v>13</v>
      </c>
      <c r="E1147" t="s">
        <v>484</v>
      </c>
      <c r="F1147" s="23">
        <v>44949</v>
      </c>
    </row>
    <row r="1148" spans="1:6" x14ac:dyDescent="0.35">
      <c r="A1148">
        <v>302848</v>
      </c>
      <c r="B1148" t="s">
        <v>17</v>
      </c>
      <c r="C1148" t="s">
        <v>103</v>
      </c>
      <c r="D1148" t="s">
        <v>16</v>
      </c>
      <c r="E1148" t="s">
        <v>493</v>
      </c>
      <c r="F1148" s="23">
        <v>44949</v>
      </c>
    </row>
    <row r="1149" spans="1:6" x14ac:dyDescent="0.35">
      <c r="A1149">
        <v>302881</v>
      </c>
      <c r="B1149" t="s">
        <v>17</v>
      </c>
      <c r="C1149" t="s">
        <v>139</v>
      </c>
      <c r="D1149" t="s">
        <v>16</v>
      </c>
      <c r="E1149" t="s">
        <v>472</v>
      </c>
      <c r="F1149" s="23">
        <v>44950</v>
      </c>
    </row>
    <row r="1150" spans="1:6" x14ac:dyDescent="0.35">
      <c r="A1150">
        <v>302872</v>
      </c>
      <c r="B1150" t="s">
        <v>32</v>
      </c>
      <c r="C1150" t="s">
        <v>537</v>
      </c>
      <c r="D1150" t="s">
        <v>19</v>
      </c>
      <c r="E1150" t="s">
        <v>495</v>
      </c>
      <c r="F1150" s="23">
        <v>44950</v>
      </c>
    </row>
    <row r="1151" spans="1:6" x14ac:dyDescent="0.35">
      <c r="A1151">
        <v>302869</v>
      </c>
      <c r="B1151" t="s">
        <v>32</v>
      </c>
      <c r="C1151" t="s">
        <v>35</v>
      </c>
      <c r="D1151" t="s">
        <v>19</v>
      </c>
      <c r="E1151" t="s">
        <v>463</v>
      </c>
      <c r="F1151" s="23">
        <v>44950</v>
      </c>
    </row>
    <row r="1152" spans="1:6" x14ac:dyDescent="0.35">
      <c r="A1152">
        <v>302877</v>
      </c>
      <c r="B1152" t="s">
        <v>32</v>
      </c>
      <c r="C1152" t="s">
        <v>35</v>
      </c>
      <c r="D1152" t="s">
        <v>19</v>
      </c>
      <c r="E1152" t="s">
        <v>463</v>
      </c>
      <c r="F1152" s="23">
        <v>44950</v>
      </c>
    </row>
    <row r="1153" spans="1:6" x14ac:dyDescent="0.35">
      <c r="A1153">
        <v>302890</v>
      </c>
      <c r="B1153" t="s">
        <v>32</v>
      </c>
      <c r="C1153" t="s">
        <v>50</v>
      </c>
      <c r="D1153" t="s">
        <v>19</v>
      </c>
      <c r="E1153" t="s">
        <v>458</v>
      </c>
      <c r="F1153" s="23">
        <v>44950</v>
      </c>
    </row>
    <row r="1154" spans="1:6" x14ac:dyDescent="0.35">
      <c r="A1154">
        <v>302905</v>
      </c>
      <c r="B1154" t="s">
        <v>17</v>
      </c>
      <c r="C1154" t="s">
        <v>139</v>
      </c>
      <c r="D1154" t="s">
        <v>16</v>
      </c>
      <c r="E1154" t="s">
        <v>472</v>
      </c>
      <c r="F1154" s="23">
        <v>44951</v>
      </c>
    </row>
    <row r="1155" spans="1:6" x14ac:dyDescent="0.35">
      <c r="A1155">
        <v>302916</v>
      </c>
      <c r="B1155" t="s">
        <v>47</v>
      </c>
      <c r="C1155" t="s">
        <v>48</v>
      </c>
      <c r="D1155" t="s">
        <v>9</v>
      </c>
      <c r="E1155" t="s">
        <v>476</v>
      </c>
      <c r="F1155" s="23">
        <v>44951</v>
      </c>
    </row>
    <row r="1156" spans="1:6" x14ac:dyDescent="0.35">
      <c r="A1156">
        <v>302923</v>
      </c>
      <c r="B1156" t="s">
        <v>47</v>
      </c>
      <c r="C1156" t="s">
        <v>211</v>
      </c>
      <c r="D1156" t="s">
        <v>9</v>
      </c>
      <c r="E1156" t="s">
        <v>488</v>
      </c>
      <c r="F1156" s="23">
        <v>44951</v>
      </c>
    </row>
    <row r="1157" spans="1:6" x14ac:dyDescent="0.35">
      <c r="A1157">
        <v>302918</v>
      </c>
      <c r="B1157" t="s">
        <v>32</v>
      </c>
      <c r="C1157" t="s">
        <v>35</v>
      </c>
      <c r="D1157" t="s">
        <v>19</v>
      </c>
      <c r="E1157" t="s">
        <v>463</v>
      </c>
      <c r="F1157" s="23">
        <v>44951</v>
      </c>
    </row>
    <row r="1158" spans="1:6" x14ac:dyDescent="0.35">
      <c r="A1158">
        <v>302914</v>
      </c>
      <c r="B1158" t="s">
        <v>567</v>
      </c>
      <c r="C1158" t="s">
        <v>83</v>
      </c>
      <c r="D1158" t="s">
        <v>9</v>
      </c>
      <c r="E1158" t="s">
        <v>455</v>
      </c>
      <c r="F1158" s="23">
        <v>44951</v>
      </c>
    </row>
    <row r="1159" spans="1:6" x14ac:dyDescent="0.35">
      <c r="A1159">
        <v>302924</v>
      </c>
      <c r="B1159" t="s">
        <v>567</v>
      </c>
      <c r="C1159" t="s">
        <v>83</v>
      </c>
      <c r="D1159" t="s">
        <v>9</v>
      </c>
      <c r="E1159" t="s">
        <v>455</v>
      </c>
      <c r="F1159" s="23">
        <v>44951</v>
      </c>
    </row>
    <row r="1160" spans="1:6" x14ac:dyDescent="0.35">
      <c r="A1160">
        <v>302921</v>
      </c>
      <c r="B1160" t="s">
        <v>566</v>
      </c>
      <c r="C1160" t="s">
        <v>57</v>
      </c>
      <c r="D1160" t="s">
        <v>9</v>
      </c>
      <c r="E1160" t="s">
        <v>453</v>
      </c>
      <c r="F1160" s="23">
        <v>44951</v>
      </c>
    </row>
    <row r="1161" spans="1:6" x14ac:dyDescent="0.35">
      <c r="A1161">
        <v>302901</v>
      </c>
      <c r="B1161" t="s">
        <v>32</v>
      </c>
      <c r="C1161" t="s">
        <v>221</v>
      </c>
      <c r="D1161" t="s">
        <v>19</v>
      </c>
      <c r="E1161" t="s">
        <v>459</v>
      </c>
      <c r="F1161" s="23">
        <v>44951</v>
      </c>
    </row>
    <row r="1162" spans="1:6" x14ac:dyDescent="0.35">
      <c r="A1162">
        <v>302919</v>
      </c>
      <c r="B1162" t="s">
        <v>566</v>
      </c>
      <c r="C1162" t="s">
        <v>57</v>
      </c>
      <c r="D1162" t="s">
        <v>9</v>
      </c>
      <c r="E1162" t="s">
        <v>453</v>
      </c>
      <c r="F1162" s="23">
        <v>44951</v>
      </c>
    </row>
    <row r="1163" spans="1:6" x14ac:dyDescent="0.35">
      <c r="A1163">
        <v>302925</v>
      </c>
      <c r="B1163" t="s">
        <v>566</v>
      </c>
      <c r="C1163" t="s">
        <v>57</v>
      </c>
      <c r="D1163" t="s">
        <v>9</v>
      </c>
      <c r="E1163" t="s">
        <v>453</v>
      </c>
      <c r="F1163" s="23">
        <v>44951</v>
      </c>
    </row>
    <row r="1164" spans="1:6" x14ac:dyDescent="0.35">
      <c r="A1164">
        <v>302922</v>
      </c>
      <c r="B1164" t="s">
        <v>10</v>
      </c>
      <c r="C1164" t="s">
        <v>77</v>
      </c>
      <c r="D1164" t="s">
        <v>9</v>
      </c>
      <c r="E1164" t="s">
        <v>477</v>
      </c>
      <c r="F1164" s="23">
        <v>44951</v>
      </c>
    </row>
    <row r="1165" spans="1:6" x14ac:dyDescent="0.35">
      <c r="A1165">
        <v>302917</v>
      </c>
      <c r="B1165" t="s">
        <v>32</v>
      </c>
      <c r="C1165" t="s">
        <v>221</v>
      </c>
      <c r="D1165" t="s">
        <v>19</v>
      </c>
      <c r="E1165" t="s">
        <v>459</v>
      </c>
      <c r="F1165" s="23">
        <v>44951</v>
      </c>
    </row>
    <row r="1166" spans="1:6" x14ac:dyDescent="0.35">
      <c r="A1166">
        <v>302953</v>
      </c>
      <c r="B1166" t="s">
        <v>47</v>
      </c>
      <c r="C1166" t="s">
        <v>211</v>
      </c>
      <c r="D1166" t="s">
        <v>9</v>
      </c>
      <c r="E1166" t="s">
        <v>488</v>
      </c>
      <c r="F1166" s="23">
        <v>44952</v>
      </c>
    </row>
    <row r="1167" spans="1:6" x14ac:dyDescent="0.35">
      <c r="A1167">
        <v>302926</v>
      </c>
      <c r="B1167" t="s">
        <v>47</v>
      </c>
      <c r="C1167" t="s">
        <v>211</v>
      </c>
      <c r="D1167" t="s">
        <v>9</v>
      </c>
      <c r="E1167" t="s">
        <v>488</v>
      </c>
      <c r="F1167" s="23">
        <v>44952</v>
      </c>
    </row>
    <row r="1168" spans="1:6" x14ac:dyDescent="0.35">
      <c r="A1168">
        <v>302947</v>
      </c>
      <c r="B1168" t="s">
        <v>47</v>
      </c>
      <c r="C1168" t="s">
        <v>211</v>
      </c>
      <c r="D1168" t="s">
        <v>9</v>
      </c>
      <c r="E1168" t="s">
        <v>488</v>
      </c>
      <c r="F1168" s="23">
        <v>44952</v>
      </c>
    </row>
    <row r="1169" spans="1:6" x14ac:dyDescent="0.35">
      <c r="A1169">
        <v>302927</v>
      </c>
      <c r="B1169" t="s">
        <v>47</v>
      </c>
      <c r="C1169" t="s">
        <v>211</v>
      </c>
      <c r="D1169" t="s">
        <v>9</v>
      </c>
      <c r="E1169" t="s">
        <v>488</v>
      </c>
      <c r="F1169" s="23">
        <v>44952</v>
      </c>
    </row>
    <row r="1170" spans="1:6" x14ac:dyDescent="0.35">
      <c r="A1170">
        <v>302954</v>
      </c>
      <c r="B1170" t="s">
        <v>32</v>
      </c>
      <c r="C1170" t="s">
        <v>221</v>
      </c>
      <c r="D1170" t="s">
        <v>19</v>
      </c>
      <c r="E1170" t="s">
        <v>459</v>
      </c>
      <c r="F1170" s="23">
        <v>44952</v>
      </c>
    </row>
    <row r="1171" spans="1:6" x14ac:dyDescent="0.35">
      <c r="A1171">
        <v>302955</v>
      </c>
      <c r="B1171" t="s">
        <v>17</v>
      </c>
      <c r="C1171" t="s">
        <v>139</v>
      </c>
      <c r="D1171" t="s">
        <v>16</v>
      </c>
      <c r="E1171" t="s">
        <v>472</v>
      </c>
      <c r="F1171" s="23">
        <v>44953</v>
      </c>
    </row>
    <row r="1172" spans="1:6" x14ac:dyDescent="0.35">
      <c r="A1172">
        <v>302978</v>
      </c>
      <c r="B1172" t="s">
        <v>47</v>
      </c>
      <c r="C1172" t="s">
        <v>240</v>
      </c>
      <c r="D1172" t="s">
        <v>9</v>
      </c>
      <c r="E1172" t="s">
        <v>489</v>
      </c>
      <c r="F1172" s="23">
        <v>44953</v>
      </c>
    </row>
    <row r="1173" spans="1:6" x14ac:dyDescent="0.35">
      <c r="A1173">
        <v>302967</v>
      </c>
      <c r="B1173" t="s">
        <v>17</v>
      </c>
      <c r="C1173" t="s">
        <v>39</v>
      </c>
      <c r="D1173" t="s">
        <v>16</v>
      </c>
      <c r="E1173" t="s">
        <v>467</v>
      </c>
      <c r="F1173" s="23">
        <v>44953</v>
      </c>
    </row>
    <row r="1174" spans="1:6" x14ac:dyDescent="0.35">
      <c r="A1174">
        <v>302995</v>
      </c>
      <c r="B1174" t="s">
        <v>14</v>
      </c>
      <c r="C1174" t="s">
        <v>244</v>
      </c>
      <c r="D1174" t="s">
        <v>13</v>
      </c>
      <c r="E1174" t="s">
        <v>492</v>
      </c>
      <c r="F1174" s="23">
        <v>44954</v>
      </c>
    </row>
    <row r="1175" spans="1:6" x14ac:dyDescent="0.35">
      <c r="A1175">
        <v>302989</v>
      </c>
      <c r="B1175" t="s">
        <v>14</v>
      </c>
      <c r="C1175" t="s">
        <v>282</v>
      </c>
      <c r="D1175" t="s">
        <v>13</v>
      </c>
      <c r="E1175" t="s">
        <v>491</v>
      </c>
      <c r="F1175" s="23">
        <v>44954</v>
      </c>
    </row>
    <row r="1176" spans="1:6" x14ac:dyDescent="0.35">
      <c r="A1176">
        <v>302993</v>
      </c>
      <c r="B1176" t="s">
        <v>14</v>
      </c>
      <c r="C1176" t="s">
        <v>282</v>
      </c>
      <c r="D1176" t="s">
        <v>13</v>
      </c>
      <c r="E1176" t="s">
        <v>491</v>
      </c>
      <c r="F1176" s="23">
        <v>44954</v>
      </c>
    </row>
    <row r="1177" spans="1:6" x14ac:dyDescent="0.35">
      <c r="A1177">
        <v>302991</v>
      </c>
      <c r="B1177" t="s">
        <v>14</v>
      </c>
      <c r="C1177" t="s">
        <v>244</v>
      </c>
      <c r="D1177" t="s">
        <v>13</v>
      </c>
      <c r="E1177" t="s">
        <v>492</v>
      </c>
      <c r="F1177" s="23">
        <v>44954</v>
      </c>
    </row>
    <row r="1178" spans="1:6" x14ac:dyDescent="0.35">
      <c r="A1178">
        <v>303008</v>
      </c>
      <c r="B1178" t="s">
        <v>14</v>
      </c>
      <c r="C1178" t="s">
        <v>115</v>
      </c>
      <c r="D1178" t="s">
        <v>13</v>
      </c>
      <c r="E1178" t="s">
        <v>484</v>
      </c>
      <c r="F1178" s="23">
        <v>44954</v>
      </c>
    </row>
    <row r="1179" spans="1:6" x14ac:dyDescent="0.35">
      <c r="A1179">
        <v>303005</v>
      </c>
      <c r="B1179" t="s">
        <v>14</v>
      </c>
      <c r="C1179" t="s">
        <v>282</v>
      </c>
      <c r="D1179" t="s">
        <v>13</v>
      </c>
      <c r="E1179" t="s">
        <v>491</v>
      </c>
      <c r="F1179" s="23">
        <v>44954</v>
      </c>
    </row>
    <row r="1180" spans="1:6" x14ac:dyDescent="0.35">
      <c r="A1180">
        <v>303006</v>
      </c>
      <c r="B1180" t="s">
        <v>14</v>
      </c>
      <c r="C1180" t="s">
        <v>282</v>
      </c>
      <c r="D1180" t="s">
        <v>13</v>
      </c>
      <c r="E1180" t="s">
        <v>491</v>
      </c>
      <c r="F1180" s="23">
        <v>44954</v>
      </c>
    </row>
    <row r="1181" spans="1:6" x14ac:dyDescent="0.35">
      <c r="A1181">
        <v>303007</v>
      </c>
      <c r="B1181" t="s">
        <v>14</v>
      </c>
      <c r="C1181" t="s">
        <v>282</v>
      </c>
      <c r="D1181" t="s">
        <v>13</v>
      </c>
      <c r="E1181" t="s">
        <v>491</v>
      </c>
      <c r="F1181" s="23">
        <v>44954</v>
      </c>
    </row>
    <row r="1182" spans="1:6" x14ac:dyDescent="0.35">
      <c r="A1182">
        <v>303013</v>
      </c>
      <c r="B1182" t="s">
        <v>14</v>
      </c>
      <c r="C1182" t="s">
        <v>115</v>
      </c>
      <c r="D1182" t="s">
        <v>13</v>
      </c>
      <c r="E1182" t="s">
        <v>484</v>
      </c>
      <c r="F1182" s="23">
        <v>44955</v>
      </c>
    </row>
    <row r="1183" spans="1:6" x14ac:dyDescent="0.35">
      <c r="A1183">
        <v>303009</v>
      </c>
      <c r="B1183" t="s">
        <v>14</v>
      </c>
      <c r="C1183" t="s">
        <v>244</v>
      </c>
      <c r="D1183" t="s">
        <v>13</v>
      </c>
      <c r="E1183" t="s">
        <v>492</v>
      </c>
      <c r="F1183" s="23">
        <v>44955</v>
      </c>
    </row>
    <row r="1184" spans="1:6" x14ac:dyDescent="0.35">
      <c r="A1184">
        <v>303010</v>
      </c>
      <c r="B1184" t="s">
        <v>47</v>
      </c>
      <c r="C1184" t="s">
        <v>240</v>
      </c>
      <c r="D1184" t="s">
        <v>9</v>
      </c>
      <c r="E1184" t="s">
        <v>489</v>
      </c>
      <c r="F1184" s="23">
        <v>44955</v>
      </c>
    </row>
    <row r="1185" spans="1:6" x14ac:dyDescent="0.35">
      <c r="A1185">
        <v>303020</v>
      </c>
      <c r="B1185" t="s">
        <v>47</v>
      </c>
      <c r="C1185" t="s">
        <v>263</v>
      </c>
      <c r="D1185" t="s">
        <v>9</v>
      </c>
      <c r="E1185" t="s">
        <v>494</v>
      </c>
      <c r="F1185" s="23">
        <v>44955</v>
      </c>
    </row>
    <row r="1186" spans="1:6" x14ac:dyDescent="0.35">
      <c r="A1186">
        <v>303019</v>
      </c>
      <c r="B1186" t="s">
        <v>47</v>
      </c>
      <c r="C1186" t="s">
        <v>240</v>
      </c>
      <c r="D1186" t="s">
        <v>9</v>
      </c>
      <c r="E1186" t="s">
        <v>489</v>
      </c>
      <c r="F1186" s="23">
        <v>44955</v>
      </c>
    </row>
    <row r="1187" spans="1:6" x14ac:dyDescent="0.35">
      <c r="A1187">
        <v>303046</v>
      </c>
      <c r="B1187" t="s">
        <v>47</v>
      </c>
      <c r="C1187" t="s">
        <v>211</v>
      </c>
      <c r="D1187" t="s">
        <v>9</v>
      </c>
      <c r="E1187" t="s">
        <v>488</v>
      </c>
      <c r="F1187" s="23">
        <v>44956</v>
      </c>
    </row>
    <row r="1188" spans="1:6" x14ac:dyDescent="0.35">
      <c r="A1188">
        <v>303047</v>
      </c>
      <c r="B1188" t="s">
        <v>47</v>
      </c>
      <c r="C1188" t="s">
        <v>522</v>
      </c>
      <c r="D1188" t="s">
        <v>9</v>
      </c>
      <c r="E1188" t="s">
        <v>488</v>
      </c>
      <c r="F1188" s="23">
        <v>44956</v>
      </c>
    </row>
    <row r="1189" spans="1:6" x14ac:dyDescent="0.35">
      <c r="A1189">
        <v>303048</v>
      </c>
      <c r="B1189" t="s">
        <v>32</v>
      </c>
      <c r="C1189" t="s">
        <v>537</v>
      </c>
      <c r="D1189" t="s">
        <v>19</v>
      </c>
      <c r="E1189" t="s">
        <v>495</v>
      </c>
      <c r="F1189" s="23">
        <v>44956</v>
      </c>
    </row>
    <row r="1190" spans="1:6" x14ac:dyDescent="0.35">
      <c r="A1190">
        <v>303024</v>
      </c>
      <c r="B1190" t="s">
        <v>32</v>
      </c>
      <c r="C1190" t="s">
        <v>50</v>
      </c>
      <c r="D1190" t="s">
        <v>19</v>
      </c>
      <c r="E1190" t="s">
        <v>458</v>
      </c>
      <c r="F1190" s="23">
        <v>44956</v>
      </c>
    </row>
    <row r="1191" spans="1:6" x14ac:dyDescent="0.35">
      <c r="A1191">
        <v>303069</v>
      </c>
      <c r="B1191" t="s">
        <v>14</v>
      </c>
      <c r="C1191" t="s">
        <v>115</v>
      </c>
      <c r="D1191" t="s">
        <v>13</v>
      </c>
      <c r="E1191" t="s">
        <v>484</v>
      </c>
      <c r="F1191" s="23">
        <v>44957</v>
      </c>
    </row>
    <row r="1192" spans="1:6" x14ac:dyDescent="0.35">
      <c r="A1192">
        <v>303072</v>
      </c>
      <c r="B1192" t="s">
        <v>14</v>
      </c>
      <c r="C1192" t="s">
        <v>115</v>
      </c>
      <c r="D1192" t="s">
        <v>13</v>
      </c>
      <c r="E1192" t="s">
        <v>484</v>
      </c>
      <c r="F1192" s="23">
        <v>44957</v>
      </c>
    </row>
    <row r="1193" spans="1:6" x14ac:dyDescent="0.35">
      <c r="A1193">
        <v>303049</v>
      </c>
      <c r="B1193" t="s">
        <v>18</v>
      </c>
      <c r="C1193" t="s">
        <v>96</v>
      </c>
      <c r="D1193" t="s">
        <v>16</v>
      </c>
      <c r="E1193" t="s">
        <v>473</v>
      </c>
      <c r="F1193" s="23">
        <v>44957</v>
      </c>
    </row>
    <row r="1194" spans="1:6" x14ac:dyDescent="0.35">
      <c r="A1194">
        <v>303064</v>
      </c>
      <c r="B1194" t="s">
        <v>17</v>
      </c>
      <c r="C1194" t="s">
        <v>53</v>
      </c>
      <c r="D1194" t="s">
        <v>16</v>
      </c>
      <c r="E1194" t="s">
        <v>496</v>
      </c>
      <c r="F1194" s="23">
        <v>44957</v>
      </c>
    </row>
    <row r="1195" spans="1:6" x14ac:dyDescent="0.35">
      <c r="A1195">
        <v>303065</v>
      </c>
      <c r="B1195" t="s">
        <v>17</v>
      </c>
      <c r="C1195" t="s">
        <v>53</v>
      </c>
      <c r="D1195" t="s">
        <v>16</v>
      </c>
      <c r="E1195" t="s">
        <v>496</v>
      </c>
      <c r="F1195" s="23">
        <v>44957</v>
      </c>
    </row>
    <row r="1196" spans="1:6" x14ac:dyDescent="0.35">
      <c r="A1196">
        <v>303070</v>
      </c>
      <c r="B1196" t="s">
        <v>17</v>
      </c>
      <c r="C1196" t="s">
        <v>139</v>
      </c>
      <c r="D1196" t="s">
        <v>16</v>
      </c>
      <c r="E1196" t="s">
        <v>472</v>
      </c>
      <c r="F1196" s="23">
        <v>44957</v>
      </c>
    </row>
    <row r="1197" spans="1:6" x14ac:dyDescent="0.35">
      <c r="A1197">
        <v>303068</v>
      </c>
      <c r="B1197" t="s">
        <v>14</v>
      </c>
      <c r="C1197" t="s">
        <v>115</v>
      </c>
      <c r="D1197" t="s">
        <v>13</v>
      </c>
      <c r="E1197" t="s">
        <v>484</v>
      </c>
      <c r="F1197" s="23">
        <v>44957</v>
      </c>
    </row>
    <row r="1198" spans="1:6" x14ac:dyDescent="0.35">
      <c r="A1198">
        <v>303066</v>
      </c>
      <c r="B1198" t="s">
        <v>17</v>
      </c>
      <c r="C1198" t="s">
        <v>139</v>
      </c>
      <c r="D1198" t="s">
        <v>16</v>
      </c>
      <c r="E1198" t="s">
        <v>472</v>
      </c>
      <c r="F1198" s="23">
        <v>44957</v>
      </c>
    </row>
    <row r="1199" spans="1:6" x14ac:dyDescent="0.35">
      <c r="A1199">
        <v>303058</v>
      </c>
      <c r="B1199" t="s">
        <v>567</v>
      </c>
      <c r="C1199" t="s">
        <v>83</v>
      </c>
      <c r="D1199" t="s">
        <v>9</v>
      </c>
      <c r="E1199" t="s">
        <v>455</v>
      </c>
      <c r="F1199" s="23">
        <v>44957</v>
      </c>
    </row>
    <row r="1200" spans="1:6" x14ac:dyDescent="0.35">
      <c r="A1200">
        <v>303074</v>
      </c>
      <c r="B1200" t="s">
        <v>32</v>
      </c>
      <c r="C1200" t="s">
        <v>50</v>
      </c>
      <c r="D1200" t="s">
        <v>19</v>
      </c>
      <c r="E1200" t="s">
        <v>458</v>
      </c>
      <c r="F1200" s="23">
        <v>44957</v>
      </c>
    </row>
    <row r="1201" spans="1:6" x14ac:dyDescent="0.35">
      <c r="A1201">
        <v>303073</v>
      </c>
      <c r="B1201" t="s">
        <v>32</v>
      </c>
      <c r="C1201" t="s">
        <v>221</v>
      </c>
      <c r="D1201" t="s">
        <v>19</v>
      </c>
      <c r="E1201" t="s">
        <v>459</v>
      </c>
      <c r="F1201" s="23">
        <v>44957</v>
      </c>
    </row>
    <row r="1202" spans="1:6" x14ac:dyDescent="0.35">
      <c r="A1202">
        <v>303060</v>
      </c>
      <c r="B1202" t="s">
        <v>566</v>
      </c>
      <c r="C1202" t="s">
        <v>100</v>
      </c>
      <c r="D1202" t="s">
        <v>9</v>
      </c>
      <c r="E1202" t="s">
        <v>465</v>
      </c>
      <c r="F1202" s="23">
        <v>44957</v>
      </c>
    </row>
    <row r="1203" spans="1:6" x14ac:dyDescent="0.35">
      <c r="A1203">
        <v>303099</v>
      </c>
      <c r="B1203" t="s">
        <v>47</v>
      </c>
      <c r="C1203" t="s">
        <v>240</v>
      </c>
      <c r="D1203" t="s">
        <v>9</v>
      </c>
      <c r="E1203" t="s">
        <v>489</v>
      </c>
      <c r="F1203" s="23">
        <v>44958</v>
      </c>
    </row>
    <row r="1204" spans="1:6" x14ac:dyDescent="0.35">
      <c r="A1204">
        <v>303082</v>
      </c>
      <c r="B1204" t="s">
        <v>47</v>
      </c>
      <c r="C1204" t="s">
        <v>211</v>
      </c>
      <c r="D1204" t="s">
        <v>9</v>
      </c>
      <c r="E1204" t="s">
        <v>488</v>
      </c>
      <c r="F1204" s="23">
        <v>44958</v>
      </c>
    </row>
    <row r="1205" spans="1:6" x14ac:dyDescent="0.35">
      <c r="A1205">
        <v>303095</v>
      </c>
      <c r="B1205" t="s">
        <v>14</v>
      </c>
      <c r="C1205" t="s">
        <v>115</v>
      </c>
      <c r="D1205" t="s">
        <v>13</v>
      </c>
      <c r="E1205" t="s">
        <v>484</v>
      </c>
      <c r="F1205" s="23">
        <v>44958</v>
      </c>
    </row>
    <row r="1206" spans="1:6" x14ac:dyDescent="0.35">
      <c r="A1206">
        <v>303108</v>
      </c>
      <c r="B1206" t="s">
        <v>14</v>
      </c>
      <c r="C1206" t="s">
        <v>244</v>
      </c>
      <c r="D1206" t="s">
        <v>13</v>
      </c>
      <c r="E1206" t="s">
        <v>492</v>
      </c>
      <c r="F1206" s="23">
        <v>44959</v>
      </c>
    </row>
    <row r="1207" spans="1:6" x14ac:dyDescent="0.35">
      <c r="A1207">
        <v>303102</v>
      </c>
      <c r="B1207" t="s">
        <v>17</v>
      </c>
      <c r="C1207" t="s">
        <v>103</v>
      </c>
      <c r="D1207" t="s">
        <v>16</v>
      </c>
      <c r="E1207" t="s">
        <v>493</v>
      </c>
      <c r="F1207" s="23">
        <v>44959</v>
      </c>
    </row>
    <row r="1208" spans="1:6" x14ac:dyDescent="0.35">
      <c r="A1208">
        <v>303115</v>
      </c>
      <c r="B1208" t="s">
        <v>14</v>
      </c>
      <c r="C1208" t="s">
        <v>115</v>
      </c>
      <c r="D1208" t="s">
        <v>13</v>
      </c>
      <c r="E1208" t="s">
        <v>484</v>
      </c>
      <c r="F1208" s="23">
        <v>44959</v>
      </c>
    </row>
    <row r="1209" spans="1:6" x14ac:dyDescent="0.35">
      <c r="A1209">
        <v>303105</v>
      </c>
      <c r="B1209" t="s">
        <v>17</v>
      </c>
      <c r="C1209" t="s">
        <v>53</v>
      </c>
      <c r="D1209" t="s">
        <v>16</v>
      </c>
      <c r="E1209" t="s">
        <v>496</v>
      </c>
      <c r="F1209" s="23">
        <v>44959</v>
      </c>
    </row>
    <row r="1210" spans="1:6" x14ac:dyDescent="0.35">
      <c r="A1210">
        <v>303103</v>
      </c>
      <c r="B1210" t="s">
        <v>17</v>
      </c>
      <c r="C1210" t="s">
        <v>139</v>
      </c>
      <c r="D1210" t="s">
        <v>16</v>
      </c>
      <c r="E1210" t="s">
        <v>472</v>
      </c>
      <c r="F1210" s="23">
        <v>44959</v>
      </c>
    </row>
    <row r="1211" spans="1:6" x14ac:dyDescent="0.35">
      <c r="A1211">
        <v>303120</v>
      </c>
      <c r="B1211" t="s">
        <v>32</v>
      </c>
      <c r="C1211" t="s">
        <v>35</v>
      </c>
      <c r="D1211" t="s">
        <v>19</v>
      </c>
      <c r="E1211" t="s">
        <v>463</v>
      </c>
      <c r="F1211" s="23">
        <v>44959</v>
      </c>
    </row>
    <row r="1212" spans="1:6" x14ac:dyDescent="0.35">
      <c r="A1212">
        <v>303131</v>
      </c>
      <c r="B1212" t="s">
        <v>18</v>
      </c>
      <c r="C1212" t="s">
        <v>96</v>
      </c>
      <c r="D1212" t="s">
        <v>16</v>
      </c>
      <c r="E1212" t="s">
        <v>473</v>
      </c>
      <c r="F1212" s="23">
        <v>44960</v>
      </c>
    </row>
    <row r="1213" spans="1:6" x14ac:dyDescent="0.35">
      <c r="A1213">
        <v>303135</v>
      </c>
      <c r="B1213" t="s">
        <v>14</v>
      </c>
      <c r="C1213" t="s">
        <v>244</v>
      </c>
      <c r="D1213" t="s">
        <v>13</v>
      </c>
      <c r="E1213" t="s">
        <v>492</v>
      </c>
      <c r="F1213" s="23">
        <v>44961</v>
      </c>
    </row>
    <row r="1214" spans="1:6" x14ac:dyDescent="0.35">
      <c r="A1214">
        <v>303146</v>
      </c>
      <c r="B1214" t="s">
        <v>14</v>
      </c>
      <c r="C1214" t="s">
        <v>115</v>
      </c>
      <c r="D1214" t="s">
        <v>13</v>
      </c>
      <c r="E1214" t="s">
        <v>484</v>
      </c>
      <c r="F1214" s="23">
        <v>44962</v>
      </c>
    </row>
    <row r="1215" spans="1:6" x14ac:dyDescent="0.35">
      <c r="A1215">
        <v>303145</v>
      </c>
      <c r="B1215" t="s">
        <v>32</v>
      </c>
      <c r="C1215" t="s">
        <v>50</v>
      </c>
      <c r="D1215" t="s">
        <v>19</v>
      </c>
      <c r="E1215" t="s">
        <v>458</v>
      </c>
      <c r="F1215" s="23">
        <v>44962</v>
      </c>
    </row>
    <row r="1216" spans="1:6" x14ac:dyDescent="0.35">
      <c r="A1216">
        <v>303149</v>
      </c>
      <c r="B1216" t="s">
        <v>32</v>
      </c>
      <c r="C1216" t="s">
        <v>537</v>
      </c>
      <c r="D1216" t="s">
        <v>19</v>
      </c>
      <c r="E1216" t="s">
        <v>495</v>
      </c>
      <c r="F1216" s="23">
        <v>44962</v>
      </c>
    </row>
    <row r="1217" spans="1:6" x14ac:dyDescent="0.35">
      <c r="A1217">
        <v>303147</v>
      </c>
      <c r="B1217" t="s">
        <v>32</v>
      </c>
      <c r="C1217" t="s">
        <v>221</v>
      </c>
      <c r="D1217" t="s">
        <v>19</v>
      </c>
      <c r="E1217" t="s">
        <v>459</v>
      </c>
      <c r="F1217" s="23">
        <v>44962</v>
      </c>
    </row>
    <row r="1218" spans="1:6" x14ac:dyDescent="0.35">
      <c r="A1218">
        <v>303152</v>
      </c>
      <c r="B1218" t="s">
        <v>566</v>
      </c>
      <c r="C1218" t="s">
        <v>57</v>
      </c>
      <c r="D1218" t="s">
        <v>9</v>
      </c>
      <c r="E1218" t="s">
        <v>453</v>
      </c>
      <c r="F1218" s="23">
        <v>44962</v>
      </c>
    </row>
    <row r="1219" spans="1:6" x14ac:dyDescent="0.35">
      <c r="A1219">
        <v>303151</v>
      </c>
      <c r="B1219" t="s">
        <v>566</v>
      </c>
      <c r="C1219" t="s">
        <v>57</v>
      </c>
      <c r="D1219" t="s">
        <v>9</v>
      </c>
      <c r="E1219" t="s">
        <v>453</v>
      </c>
      <c r="F1219" s="23">
        <v>44962</v>
      </c>
    </row>
    <row r="1220" spans="1:6" x14ac:dyDescent="0.35">
      <c r="A1220">
        <v>303167</v>
      </c>
      <c r="B1220" t="s">
        <v>14</v>
      </c>
      <c r="C1220" t="s">
        <v>244</v>
      </c>
      <c r="D1220" t="s">
        <v>13</v>
      </c>
      <c r="E1220" t="s">
        <v>492</v>
      </c>
      <c r="F1220" s="23">
        <v>44963</v>
      </c>
    </row>
    <row r="1221" spans="1:6" x14ac:dyDescent="0.35">
      <c r="A1221">
        <v>303165</v>
      </c>
      <c r="B1221" t="s">
        <v>47</v>
      </c>
      <c r="C1221" t="s">
        <v>211</v>
      </c>
      <c r="D1221" t="s">
        <v>9</v>
      </c>
      <c r="E1221" t="s">
        <v>488</v>
      </c>
      <c r="F1221" s="23">
        <v>44963</v>
      </c>
    </row>
    <row r="1222" spans="1:6" x14ac:dyDescent="0.35">
      <c r="A1222">
        <v>303177</v>
      </c>
      <c r="B1222" t="s">
        <v>14</v>
      </c>
      <c r="C1222" t="s">
        <v>190</v>
      </c>
      <c r="D1222" t="s">
        <v>13</v>
      </c>
      <c r="E1222" t="s">
        <v>490</v>
      </c>
      <c r="F1222" s="23">
        <v>44964</v>
      </c>
    </row>
    <row r="1223" spans="1:6" x14ac:dyDescent="0.35">
      <c r="A1223">
        <v>303173</v>
      </c>
      <c r="B1223" t="s">
        <v>47</v>
      </c>
      <c r="C1223" t="s">
        <v>211</v>
      </c>
      <c r="D1223" t="s">
        <v>9</v>
      </c>
      <c r="E1223" t="s">
        <v>488</v>
      </c>
      <c r="F1223" s="23">
        <v>44964</v>
      </c>
    </row>
    <row r="1224" spans="1:6" x14ac:dyDescent="0.35">
      <c r="A1224">
        <v>303176</v>
      </c>
      <c r="B1224" t="s">
        <v>47</v>
      </c>
      <c r="C1224" t="s">
        <v>211</v>
      </c>
      <c r="D1224" t="s">
        <v>9</v>
      </c>
      <c r="E1224" t="s">
        <v>488</v>
      </c>
      <c r="F1224" s="23">
        <v>44964</v>
      </c>
    </row>
    <row r="1225" spans="1:6" x14ac:dyDescent="0.35">
      <c r="A1225">
        <v>303203</v>
      </c>
      <c r="B1225" t="s">
        <v>14</v>
      </c>
      <c r="C1225" t="s">
        <v>190</v>
      </c>
      <c r="D1225" t="s">
        <v>13</v>
      </c>
      <c r="E1225" t="s">
        <v>490</v>
      </c>
      <c r="F1225" s="23">
        <v>44965</v>
      </c>
    </row>
    <row r="1226" spans="1:6" x14ac:dyDescent="0.35">
      <c r="A1226">
        <v>303181</v>
      </c>
      <c r="B1226" t="s">
        <v>567</v>
      </c>
      <c r="C1226" t="s">
        <v>83</v>
      </c>
      <c r="D1226" t="s">
        <v>9</v>
      </c>
      <c r="E1226" t="s">
        <v>455</v>
      </c>
      <c r="F1226" s="23">
        <v>44965</v>
      </c>
    </row>
    <row r="1227" spans="1:6" x14ac:dyDescent="0.35">
      <c r="A1227">
        <v>303205</v>
      </c>
      <c r="B1227" t="s">
        <v>567</v>
      </c>
      <c r="C1227" t="s">
        <v>83</v>
      </c>
      <c r="D1227" t="s">
        <v>9</v>
      </c>
      <c r="E1227" t="s">
        <v>455</v>
      </c>
      <c r="F1227" s="23">
        <v>44965</v>
      </c>
    </row>
    <row r="1228" spans="1:6" x14ac:dyDescent="0.35">
      <c r="A1228">
        <v>303187</v>
      </c>
      <c r="B1228" t="s">
        <v>17</v>
      </c>
      <c r="C1228" t="s">
        <v>139</v>
      </c>
      <c r="D1228" t="s">
        <v>16</v>
      </c>
      <c r="E1228" t="s">
        <v>472</v>
      </c>
      <c r="F1228" s="23">
        <v>44965</v>
      </c>
    </row>
    <row r="1229" spans="1:6" x14ac:dyDescent="0.35">
      <c r="A1229">
        <v>303201</v>
      </c>
      <c r="B1229" t="s">
        <v>47</v>
      </c>
      <c r="C1229" t="s">
        <v>48</v>
      </c>
      <c r="D1229" t="s">
        <v>9</v>
      </c>
      <c r="E1229" t="s">
        <v>476</v>
      </c>
      <c r="F1229" s="23">
        <v>44965</v>
      </c>
    </row>
    <row r="1230" spans="1:6" x14ac:dyDescent="0.35">
      <c r="A1230">
        <v>303202</v>
      </c>
      <c r="B1230" t="s">
        <v>14</v>
      </c>
      <c r="C1230" t="s">
        <v>282</v>
      </c>
      <c r="D1230" t="s">
        <v>13</v>
      </c>
      <c r="E1230" t="s">
        <v>491</v>
      </c>
      <c r="F1230" s="23">
        <v>44965</v>
      </c>
    </row>
    <row r="1231" spans="1:6" x14ac:dyDescent="0.35">
      <c r="A1231">
        <v>303207</v>
      </c>
      <c r="B1231" t="s">
        <v>566</v>
      </c>
      <c r="C1231" t="s">
        <v>57</v>
      </c>
      <c r="D1231" t="s">
        <v>9</v>
      </c>
      <c r="E1231" t="s">
        <v>453</v>
      </c>
      <c r="F1231" s="23">
        <v>44965</v>
      </c>
    </row>
    <row r="1232" spans="1:6" x14ac:dyDescent="0.35">
      <c r="A1232">
        <v>303206</v>
      </c>
      <c r="B1232" t="s">
        <v>566</v>
      </c>
      <c r="C1232" t="s">
        <v>57</v>
      </c>
      <c r="D1232" t="s">
        <v>9</v>
      </c>
      <c r="E1232" t="s">
        <v>453</v>
      </c>
      <c r="F1232" s="23">
        <v>44965</v>
      </c>
    </row>
    <row r="1233" spans="1:6" x14ac:dyDescent="0.35">
      <c r="A1233">
        <v>303199</v>
      </c>
      <c r="B1233" t="s">
        <v>567</v>
      </c>
      <c r="C1233" t="s">
        <v>83</v>
      </c>
      <c r="D1233" t="s">
        <v>9</v>
      </c>
      <c r="E1233" t="s">
        <v>455</v>
      </c>
      <c r="F1233" s="23">
        <v>44965</v>
      </c>
    </row>
    <row r="1234" spans="1:6" x14ac:dyDescent="0.35">
      <c r="A1234">
        <v>303180</v>
      </c>
      <c r="B1234" t="s">
        <v>566</v>
      </c>
      <c r="C1234" t="s">
        <v>57</v>
      </c>
      <c r="D1234" t="s">
        <v>9</v>
      </c>
      <c r="E1234" t="s">
        <v>453</v>
      </c>
      <c r="F1234" s="23">
        <v>44965</v>
      </c>
    </row>
    <row r="1235" spans="1:6" x14ac:dyDescent="0.35">
      <c r="A1235">
        <v>303204</v>
      </c>
      <c r="B1235" t="s">
        <v>567</v>
      </c>
      <c r="C1235" t="s">
        <v>83</v>
      </c>
      <c r="D1235" t="s">
        <v>9</v>
      </c>
      <c r="E1235" t="s">
        <v>455</v>
      </c>
      <c r="F1235" s="23">
        <v>44965</v>
      </c>
    </row>
    <row r="1236" spans="1:6" x14ac:dyDescent="0.35">
      <c r="A1236">
        <v>303225</v>
      </c>
      <c r="B1236" t="s">
        <v>10</v>
      </c>
      <c r="C1236" t="s">
        <v>77</v>
      </c>
      <c r="D1236" t="s">
        <v>9</v>
      </c>
      <c r="E1236" t="s">
        <v>477</v>
      </c>
      <c r="F1236" s="23">
        <v>44966</v>
      </c>
    </row>
    <row r="1237" spans="1:6" x14ac:dyDescent="0.35">
      <c r="A1237">
        <v>303222</v>
      </c>
      <c r="B1237" t="s">
        <v>566</v>
      </c>
      <c r="C1237" t="s">
        <v>538</v>
      </c>
      <c r="D1237" t="s">
        <v>9</v>
      </c>
      <c r="E1237" t="s">
        <v>497</v>
      </c>
      <c r="F1237" s="23">
        <v>44966</v>
      </c>
    </row>
    <row r="1238" spans="1:6" x14ac:dyDescent="0.35">
      <c r="A1238">
        <v>303208</v>
      </c>
      <c r="B1238" t="s">
        <v>570</v>
      </c>
      <c r="C1238" t="s">
        <v>37</v>
      </c>
      <c r="D1238" t="s">
        <v>13</v>
      </c>
      <c r="E1238" t="s">
        <v>479</v>
      </c>
      <c r="F1238" s="23">
        <v>44966</v>
      </c>
    </row>
    <row r="1239" spans="1:6" x14ac:dyDescent="0.35">
      <c r="A1239">
        <v>303223</v>
      </c>
      <c r="B1239" t="s">
        <v>32</v>
      </c>
      <c r="C1239" t="s">
        <v>221</v>
      </c>
      <c r="D1239" t="s">
        <v>19</v>
      </c>
      <c r="E1239" t="s">
        <v>459</v>
      </c>
      <c r="F1239" s="23">
        <v>44966</v>
      </c>
    </row>
    <row r="1240" spans="1:6" x14ac:dyDescent="0.35">
      <c r="A1240">
        <v>303224</v>
      </c>
      <c r="B1240" t="s">
        <v>32</v>
      </c>
      <c r="C1240" t="s">
        <v>35</v>
      </c>
      <c r="D1240" t="s">
        <v>19</v>
      </c>
      <c r="E1240" t="s">
        <v>463</v>
      </c>
      <c r="F1240" s="23">
        <v>44966</v>
      </c>
    </row>
    <row r="1241" spans="1:6" x14ac:dyDescent="0.35">
      <c r="A1241">
        <v>303236</v>
      </c>
      <c r="B1241" t="s">
        <v>32</v>
      </c>
      <c r="C1241" t="s">
        <v>35</v>
      </c>
      <c r="D1241" t="s">
        <v>19</v>
      </c>
      <c r="E1241" t="s">
        <v>463</v>
      </c>
      <c r="F1241" s="23">
        <v>44967</v>
      </c>
    </row>
    <row r="1242" spans="1:6" x14ac:dyDescent="0.35">
      <c r="A1242">
        <v>303256</v>
      </c>
      <c r="B1242" t="s">
        <v>566</v>
      </c>
      <c r="C1242" t="s">
        <v>57</v>
      </c>
      <c r="D1242" t="s">
        <v>9</v>
      </c>
      <c r="E1242" t="s">
        <v>453</v>
      </c>
      <c r="F1242" s="23">
        <v>44969</v>
      </c>
    </row>
    <row r="1243" spans="1:6" x14ac:dyDescent="0.35">
      <c r="A1243">
        <v>303254</v>
      </c>
      <c r="B1243" t="s">
        <v>17</v>
      </c>
      <c r="C1243" t="s">
        <v>53</v>
      </c>
      <c r="D1243" t="s">
        <v>16</v>
      </c>
      <c r="E1243" t="s">
        <v>496</v>
      </c>
      <c r="F1243" s="23">
        <v>44969</v>
      </c>
    </row>
    <row r="1244" spans="1:6" x14ac:dyDescent="0.35">
      <c r="A1244">
        <v>303286</v>
      </c>
      <c r="B1244" t="s">
        <v>14</v>
      </c>
      <c r="C1244" t="s">
        <v>190</v>
      </c>
      <c r="D1244" t="s">
        <v>13</v>
      </c>
      <c r="E1244" t="s">
        <v>490</v>
      </c>
      <c r="F1244" s="23">
        <v>44970</v>
      </c>
    </row>
    <row r="1245" spans="1:6" x14ac:dyDescent="0.35">
      <c r="A1245">
        <v>303264</v>
      </c>
      <c r="B1245" t="s">
        <v>47</v>
      </c>
      <c r="C1245" t="s">
        <v>211</v>
      </c>
      <c r="D1245" t="s">
        <v>9</v>
      </c>
      <c r="E1245" t="s">
        <v>488</v>
      </c>
      <c r="F1245" s="23">
        <v>44970</v>
      </c>
    </row>
    <row r="1246" spans="1:6" x14ac:dyDescent="0.35">
      <c r="A1246">
        <v>303269</v>
      </c>
      <c r="B1246" t="s">
        <v>47</v>
      </c>
      <c r="C1246" t="s">
        <v>240</v>
      </c>
      <c r="D1246" t="s">
        <v>9</v>
      </c>
      <c r="E1246" t="s">
        <v>489</v>
      </c>
      <c r="F1246" s="23">
        <v>44970</v>
      </c>
    </row>
    <row r="1247" spans="1:6" x14ac:dyDescent="0.35">
      <c r="A1247">
        <v>303271</v>
      </c>
      <c r="B1247" t="s">
        <v>567</v>
      </c>
      <c r="C1247" t="s">
        <v>83</v>
      </c>
      <c r="D1247" t="s">
        <v>9</v>
      </c>
      <c r="E1247" t="s">
        <v>455</v>
      </c>
      <c r="F1247" s="23">
        <v>44970</v>
      </c>
    </row>
    <row r="1248" spans="1:6" x14ac:dyDescent="0.35">
      <c r="A1248">
        <v>303272</v>
      </c>
      <c r="B1248" t="s">
        <v>567</v>
      </c>
      <c r="C1248" t="s">
        <v>83</v>
      </c>
      <c r="D1248" t="s">
        <v>9</v>
      </c>
      <c r="E1248" t="s">
        <v>455</v>
      </c>
      <c r="F1248" s="23">
        <v>44970</v>
      </c>
    </row>
    <row r="1249" spans="1:6" x14ac:dyDescent="0.35">
      <c r="A1249">
        <v>303277</v>
      </c>
      <c r="B1249" t="s">
        <v>17</v>
      </c>
      <c r="C1249" t="s">
        <v>139</v>
      </c>
      <c r="D1249" t="s">
        <v>16</v>
      </c>
      <c r="E1249" t="s">
        <v>472</v>
      </c>
      <c r="F1249" s="23">
        <v>44970</v>
      </c>
    </row>
    <row r="1250" spans="1:6" x14ac:dyDescent="0.35">
      <c r="A1250">
        <v>303283</v>
      </c>
      <c r="B1250" t="s">
        <v>47</v>
      </c>
      <c r="C1250" t="s">
        <v>211</v>
      </c>
      <c r="D1250" t="s">
        <v>9</v>
      </c>
      <c r="E1250" t="s">
        <v>488</v>
      </c>
      <c r="F1250" s="23">
        <v>44970</v>
      </c>
    </row>
    <row r="1251" spans="1:6" x14ac:dyDescent="0.35">
      <c r="A1251">
        <v>303280</v>
      </c>
      <c r="B1251" t="s">
        <v>47</v>
      </c>
      <c r="C1251" t="s">
        <v>211</v>
      </c>
      <c r="D1251" t="s">
        <v>9</v>
      </c>
      <c r="E1251" t="s">
        <v>488</v>
      </c>
      <c r="F1251" s="23">
        <v>44970</v>
      </c>
    </row>
    <row r="1252" spans="1:6" x14ac:dyDescent="0.35">
      <c r="A1252">
        <v>303268</v>
      </c>
      <c r="B1252" t="s">
        <v>47</v>
      </c>
      <c r="C1252" t="s">
        <v>211</v>
      </c>
      <c r="D1252" t="s">
        <v>9</v>
      </c>
      <c r="E1252" t="s">
        <v>488</v>
      </c>
      <c r="F1252" s="23">
        <v>44970</v>
      </c>
    </row>
    <row r="1253" spans="1:6" x14ac:dyDescent="0.35">
      <c r="A1253">
        <v>303309</v>
      </c>
      <c r="B1253" t="s">
        <v>14</v>
      </c>
      <c r="C1253" t="s">
        <v>115</v>
      </c>
      <c r="D1253" t="s">
        <v>13</v>
      </c>
      <c r="E1253" t="s">
        <v>484</v>
      </c>
      <c r="F1253" s="23">
        <v>44971</v>
      </c>
    </row>
    <row r="1254" spans="1:6" x14ac:dyDescent="0.35">
      <c r="A1254">
        <v>303303</v>
      </c>
      <c r="B1254" t="s">
        <v>17</v>
      </c>
      <c r="C1254" t="s">
        <v>39</v>
      </c>
      <c r="D1254" t="s">
        <v>16</v>
      </c>
      <c r="E1254" t="s">
        <v>467</v>
      </c>
      <c r="F1254" s="23">
        <v>44971</v>
      </c>
    </row>
    <row r="1255" spans="1:6" x14ac:dyDescent="0.35">
      <c r="A1255">
        <v>303305</v>
      </c>
      <c r="B1255" t="s">
        <v>17</v>
      </c>
      <c r="C1255" t="s">
        <v>139</v>
      </c>
      <c r="D1255" t="s">
        <v>16</v>
      </c>
      <c r="E1255" t="s">
        <v>472</v>
      </c>
      <c r="F1255" s="23">
        <v>44971</v>
      </c>
    </row>
    <row r="1256" spans="1:6" x14ac:dyDescent="0.35">
      <c r="A1256">
        <v>303319</v>
      </c>
      <c r="B1256" t="s">
        <v>566</v>
      </c>
      <c r="C1256" t="s">
        <v>100</v>
      </c>
      <c r="D1256" t="s">
        <v>9</v>
      </c>
      <c r="E1256" t="s">
        <v>465</v>
      </c>
      <c r="F1256" s="23">
        <v>44972</v>
      </c>
    </row>
    <row r="1257" spans="1:6" x14ac:dyDescent="0.35">
      <c r="A1257">
        <v>303317</v>
      </c>
      <c r="B1257" t="s">
        <v>10</v>
      </c>
      <c r="C1257" t="s">
        <v>77</v>
      </c>
      <c r="D1257" t="s">
        <v>9</v>
      </c>
      <c r="E1257" t="s">
        <v>477</v>
      </c>
      <c r="F1257" s="23">
        <v>44972</v>
      </c>
    </row>
    <row r="1258" spans="1:6" x14ac:dyDescent="0.35">
      <c r="A1258">
        <v>303328</v>
      </c>
      <c r="B1258" t="s">
        <v>569</v>
      </c>
      <c r="C1258" t="s">
        <v>539</v>
      </c>
      <c r="D1258" t="s">
        <v>9</v>
      </c>
      <c r="E1258" t="s">
        <v>498</v>
      </c>
      <c r="F1258" s="23">
        <v>44972</v>
      </c>
    </row>
    <row r="1259" spans="1:6" x14ac:dyDescent="0.35">
      <c r="A1259">
        <v>303312</v>
      </c>
      <c r="B1259" t="s">
        <v>14</v>
      </c>
      <c r="C1259" t="s">
        <v>190</v>
      </c>
      <c r="D1259" t="s">
        <v>13</v>
      </c>
      <c r="E1259" t="s">
        <v>490</v>
      </c>
      <c r="F1259" s="23">
        <v>44972</v>
      </c>
    </row>
    <row r="1260" spans="1:6" x14ac:dyDescent="0.35">
      <c r="A1260">
        <v>303326</v>
      </c>
      <c r="B1260" t="s">
        <v>17</v>
      </c>
      <c r="C1260" t="s">
        <v>103</v>
      </c>
      <c r="D1260" t="s">
        <v>16</v>
      </c>
      <c r="E1260" t="s">
        <v>493</v>
      </c>
      <c r="F1260" s="23">
        <v>44972</v>
      </c>
    </row>
    <row r="1261" spans="1:6" x14ac:dyDescent="0.35">
      <c r="A1261">
        <v>303324</v>
      </c>
      <c r="B1261" t="s">
        <v>10</v>
      </c>
      <c r="C1261" t="s">
        <v>343</v>
      </c>
      <c r="D1261" t="s">
        <v>9</v>
      </c>
      <c r="E1261" t="s">
        <v>477</v>
      </c>
      <c r="F1261" s="23">
        <v>44972</v>
      </c>
    </row>
    <row r="1262" spans="1:6" x14ac:dyDescent="0.35">
      <c r="A1262">
        <v>303330</v>
      </c>
      <c r="B1262" t="s">
        <v>566</v>
      </c>
      <c r="C1262" t="s">
        <v>57</v>
      </c>
      <c r="D1262" t="s">
        <v>9</v>
      </c>
      <c r="E1262" t="s">
        <v>453</v>
      </c>
      <c r="F1262" s="23">
        <v>44973</v>
      </c>
    </row>
    <row r="1263" spans="1:6" x14ac:dyDescent="0.35">
      <c r="A1263">
        <v>303343</v>
      </c>
      <c r="B1263" t="s">
        <v>14</v>
      </c>
      <c r="C1263" t="s">
        <v>244</v>
      </c>
      <c r="D1263" t="s">
        <v>13</v>
      </c>
      <c r="E1263" t="s">
        <v>492</v>
      </c>
      <c r="F1263" s="23">
        <v>44973</v>
      </c>
    </row>
    <row r="1264" spans="1:6" x14ac:dyDescent="0.35">
      <c r="A1264">
        <v>303342</v>
      </c>
      <c r="B1264" t="s">
        <v>47</v>
      </c>
      <c r="C1264" t="s">
        <v>211</v>
      </c>
      <c r="D1264" t="s">
        <v>9</v>
      </c>
      <c r="E1264" t="s">
        <v>488</v>
      </c>
      <c r="F1264" s="23">
        <v>44973</v>
      </c>
    </row>
    <row r="1265" spans="1:6" x14ac:dyDescent="0.35">
      <c r="A1265">
        <v>303332</v>
      </c>
      <c r="B1265" t="s">
        <v>17</v>
      </c>
      <c r="C1265" t="s">
        <v>53</v>
      </c>
      <c r="D1265" t="s">
        <v>16</v>
      </c>
      <c r="E1265" t="s">
        <v>496</v>
      </c>
      <c r="F1265" s="23">
        <v>44973</v>
      </c>
    </row>
    <row r="1266" spans="1:6" x14ac:dyDescent="0.35">
      <c r="A1266">
        <v>303347</v>
      </c>
      <c r="B1266" t="s">
        <v>47</v>
      </c>
      <c r="C1266" t="s">
        <v>211</v>
      </c>
      <c r="D1266" t="s">
        <v>9</v>
      </c>
      <c r="E1266" t="s">
        <v>488</v>
      </c>
      <c r="F1266" s="23">
        <v>44973</v>
      </c>
    </row>
    <row r="1267" spans="1:6" x14ac:dyDescent="0.35">
      <c r="A1267">
        <v>303349</v>
      </c>
      <c r="B1267" t="s">
        <v>566</v>
      </c>
      <c r="C1267" t="s">
        <v>57</v>
      </c>
      <c r="D1267" t="s">
        <v>9</v>
      </c>
      <c r="E1267" t="s">
        <v>453</v>
      </c>
      <c r="F1267" s="23">
        <v>44974</v>
      </c>
    </row>
    <row r="1268" spans="1:6" x14ac:dyDescent="0.35">
      <c r="A1268">
        <v>303366</v>
      </c>
      <c r="B1268" t="s">
        <v>14</v>
      </c>
      <c r="C1268" t="s">
        <v>115</v>
      </c>
      <c r="D1268" t="s">
        <v>13</v>
      </c>
      <c r="E1268" t="s">
        <v>484</v>
      </c>
      <c r="F1268" s="23">
        <v>44974</v>
      </c>
    </row>
    <row r="1269" spans="1:6" x14ac:dyDescent="0.35">
      <c r="A1269">
        <v>303377</v>
      </c>
      <c r="B1269" t="s">
        <v>14</v>
      </c>
      <c r="C1269" t="s">
        <v>282</v>
      </c>
      <c r="D1269" t="s">
        <v>13</v>
      </c>
      <c r="E1269" t="s">
        <v>491</v>
      </c>
      <c r="F1269" s="23">
        <v>44975</v>
      </c>
    </row>
    <row r="1270" spans="1:6" x14ac:dyDescent="0.35">
      <c r="A1270">
        <v>303386</v>
      </c>
      <c r="B1270" t="s">
        <v>32</v>
      </c>
      <c r="C1270" t="s">
        <v>50</v>
      </c>
      <c r="D1270" t="s">
        <v>19</v>
      </c>
      <c r="E1270" t="s">
        <v>458</v>
      </c>
      <c r="F1270" s="23">
        <v>44976</v>
      </c>
    </row>
    <row r="1271" spans="1:6" x14ac:dyDescent="0.35">
      <c r="A1271">
        <v>303410</v>
      </c>
      <c r="B1271" t="s">
        <v>14</v>
      </c>
      <c r="C1271" t="s">
        <v>346</v>
      </c>
      <c r="D1271" t="s">
        <v>13</v>
      </c>
      <c r="E1271" t="s">
        <v>499</v>
      </c>
      <c r="F1271" s="23">
        <v>44977</v>
      </c>
    </row>
    <row r="1272" spans="1:6" x14ac:dyDescent="0.35">
      <c r="A1272">
        <v>303402</v>
      </c>
      <c r="B1272" t="s">
        <v>566</v>
      </c>
      <c r="C1272" t="s">
        <v>45</v>
      </c>
      <c r="D1272" t="s">
        <v>9</v>
      </c>
      <c r="E1272" t="s">
        <v>487</v>
      </c>
      <c r="F1272" s="23">
        <v>44977</v>
      </c>
    </row>
    <row r="1273" spans="1:6" x14ac:dyDescent="0.35">
      <c r="A1273">
        <v>303393</v>
      </c>
      <c r="B1273" t="s">
        <v>17</v>
      </c>
      <c r="C1273" t="s">
        <v>295</v>
      </c>
      <c r="D1273" t="s">
        <v>16</v>
      </c>
      <c r="E1273" t="s">
        <v>500</v>
      </c>
      <c r="F1273" s="23">
        <v>44977</v>
      </c>
    </row>
    <row r="1274" spans="1:6" x14ac:dyDescent="0.35">
      <c r="A1274">
        <v>303394</v>
      </c>
      <c r="B1274" t="s">
        <v>17</v>
      </c>
      <c r="C1274" t="s">
        <v>295</v>
      </c>
      <c r="D1274" t="s">
        <v>16</v>
      </c>
      <c r="E1274" t="s">
        <v>500</v>
      </c>
      <c r="F1274" s="23">
        <v>44977</v>
      </c>
    </row>
    <row r="1275" spans="1:6" x14ac:dyDescent="0.35">
      <c r="A1275">
        <v>303389</v>
      </c>
      <c r="B1275" t="s">
        <v>32</v>
      </c>
      <c r="C1275" t="s">
        <v>221</v>
      </c>
      <c r="D1275" t="s">
        <v>19</v>
      </c>
      <c r="E1275" t="s">
        <v>459</v>
      </c>
      <c r="F1275" s="23">
        <v>44977</v>
      </c>
    </row>
    <row r="1276" spans="1:6" x14ac:dyDescent="0.35">
      <c r="A1276">
        <v>303427</v>
      </c>
      <c r="B1276" t="s">
        <v>566</v>
      </c>
      <c r="C1276" t="s">
        <v>45</v>
      </c>
      <c r="D1276" t="s">
        <v>9</v>
      </c>
      <c r="E1276" t="s">
        <v>487</v>
      </c>
      <c r="F1276" s="23">
        <v>44978</v>
      </c>
    </row>
    <row r="1277" spans="1:6" x14ac:dyDescent="0.35">
      <c r="A1277">
        <v>303425</v>
      </c>
      <c r="B1277" t="s">
        <v>566</v>
      </c>
      <c r="C1277" t="s">
        <v>45</v>
      </c>
      <c r="D1277" t="s">
        <v>9</v>
      </c>
      <c r="E1277" t="s">
        <v>487</v>
      </c>
      <c r="F1277" s="23">
        <v>44978</v>
      </c>
    </row>
    <row r="1278" spans="1:6" x14ac:dyDescent="0.35">
      <c r="A1278">
        <v>303422</v>
      </c>
      <c r="B1278" t="s">
        <v>47</v>
      </c>
      <c r="C1278" t="s">
        <v>240</v>
      </c>
      <c r="D1278" t="s">
        <v>9</v>
      </c>
      <c r="E1278" t="s">
        <v>489</v>
      </c>
      <c r="F1278" s="23">
        <v>44978</v>
      </c>
    </row>
    <row r="1279" spans="1:6" x14ac:dyDescent="0.35">
      <c r="A1279">
        <v>303418</v>
      </c>
      <c r="B1279" t="s">
        <v>17</v>
      </c>
      <c r="C1279" t="s">
        <v>139</v>
      </c>
      <c r="D1279" t="s">
        <v>16</v>
      </c>
      <c r="E1279" t="s">
        <v>472</v>
      </c>
      <c r="F1279" s="23">
        <v>44978</v>
      </c>
    </row>
    <row r="1280" spans="1:6" x14ac:dyDescent="0.35">
      <c r="A1280">
        <v>303426</v>
      </c>
      <c r="B1280" t="s">
        <v>14</v>
      </c>
      <c r="C1280" t="s">
        <v>282</v>
      </c>
      <c r="D1280" t="s">
        <v>13</v>
      </c>
      <c r="E1280" t="s">
        <v>491</v>
      </c>
      <c r="F1280" s="23">
        <v>44978</v>
      </c>
    </row>
    <row r="1281" spans="1:6" x14ac:dyDescent="0.35">
      <c r="A1281">
        <v>303434</v>
      </c>
      <c r="B1281" t="s">
        <v>567</v>
      </c>
      <c r="C1281" t="s">
        <v>83</v>
      </c>
      <c r="D1281" t="s">
        <v>9</v>
      </c>
      <c r="E1281" t="s">
        <v>455</v>
      </c>
      <c r="F1281" s="23">
        <v>44979</v>
      </c>
    </row>
    <row r="1282" spans="1:6" x14ac:dyDescent="0.35">
      <c r="A1282">
        <v>303453</v>
      </c>
      <c r="B1282" t="s">
        <v>47</v>
      </c>
      <c r="C1282" t="s">
        <v>522</v>
      </c>
      <c r="D1282" t="s">
        <v>9</v>
      </c>
      <c r="E1282" t="s">
        <v>488</v>
      </c>
      <c r="F1282" s="23">
        <v>44979</v>
      </c>
    </row>
    <row r="1283" spans="1:6" x14ac:dyDescent="0.35">
      <c r="A1283">
        <v>303430</v>
      </c>
      <c r="B1283" t="s">
        <v>41</v>
      </c>
      <c r="C1283" t="s">
        <v>351</v>
      </c>
      <c r="D1283" t="s">
        <v>16</v>
      </c>
      <c r="E1283" t="s">
        <v>501</v>
      </c>
      <c r="F1283" s="23">
        <v>44979</v>
      </c>
    </row>
    <row r="1284" spans="1:6" x14ac:dyDescent="0.35">
      <c r="A1284">
        <v>303439</v>
      </c>
      <c r="B1284" t="s">
        <v>41</v>
      </c>
      <c r="C1284" t="s">
        <v>42</v>
      </c>
      <c r="D1284" t="s">
        <v>16</v>
      </c>
      <c r="E1284" t="s">
        <v>471</v>
      </c>
      <c r="F1284" s="23">
        <v>44979</v>
      </c>
    </row>
    <row r="1285" spans="1:6" x14ac:dyDescent="0.35">
      <c r="A1285">
        <v>303438</v>
      </c>
      <c r="B1285" t="s">
        <v>47</v>
      </c>
      <c r="C1285" t="s">
        <v>263</v>
      </c>
      <c r="D1285" t="s">
        <v>9</v>
      </c>
      <c r="E1285" t="s">
        <v>494</v>
      </c>
      <c r="F1285" s="23">
        <v>44979</v>
      </c>
    </row>
    <row r="1286" spans="1:6" x14ac:dyDescent="0.35">
      <c r="A1286">
        <v>303447</v>
      </c>
      <c r="B1286" t="s">
        <v>17</v>
      </c>
      <c r="C1286" t="s">
        <v>53</v>
      </c>
      <c r="D1286" t="s">
        <v>16</v>
      </c>
      <c r="E1286" t="s">
        <v>496</v>
      </c>
      <c r="F1286" s="23">
        <v>44979</v>
      </c>
    </row>
    <row r="1287" spans="1:6" x14ac:dyDescent="0.35">
      <c r="A1287">
        <v>303428</v>
      </c>
      <c r="B1287" t="s">
        <v>32</v>
      </c>
      <c r="C1287" t="s">
        <v>50</v>
      </c>
      <c r="D1287" t="s">
        <v>19</v>
      </c>
      <c r="E1287" t="s">
        <v>458</v>
      </c>
      <c r="F1287" s="23">
        <v>44979</v>
      </c>
    </row>
    <row r="1288" spans="1:6" x14ac:dyDescent="0.35">
      <c r="A1288">
        <v>303429</v>
      </c>
      <c r="B1288" t="s">
        <v>32</v>
      </c>
      <c r="C1288" t="s">
        <v>221</v>
      </c>
      <c r="D1288" t="s">
        <v>19</v>
      </c>
      <c r="E1288" t="s">
        <v>459</v>
      </c>
      <c r="F1288" s="23">
        <v>44979</v>
      </c>
    </row>
    <row r="1289" spans="1:6" x14ac:dyDescent="0.35">
      <c r="A1289">
        <v>303454</v>
      </c>
      <c r="B1289" t="s">
        <v>566</v>
      </c>
      <c r="C1289" t="s">
        <v>57</v>
      </c>
      <c r="D1289" t="s">
        <v>9</v>
      </c>
      <c r="E1289" t="s">
        <v>453</v>
      </c>
      <c r="F1289" s="23">
        <v>44980</v>
      </c>
    </row>
    <row r="1290" spans="1:6" x14ac:dyDescent="0.35">
      <c r="A1290">
        <v>303473</v>
      </c>
      <c r="B1290" t="s">
        <v>32</v>
      </c>
      <c r="C1290" t="s">
        <v>221</v>
      </c>
      <c r="D1290" t="s">
        <v>19</v>
      </c>
      <c r="E1290" t="s">
        <v>459</v>
      </c>
      <c r="F1290" s="23">
        <v>44980</v>
      </c>
    </row>
    <row r="1291" spans="1:6" x14ac:dyDescent="0.35">
      <c r="A1291">
        <v>303493</v>
      </c>
      <c r="B1291" t="s">
        <v>566</v>
      </c>
      <c r="C1291" t="s">
        <v>57</v>
      </c>
      <c r="D1291" t="s">
        <v>9</v>
      </c>
      <c r="E1291" t="s">
        <v>453</v>
      </c>
      <c r="F1291" s="23">
        <v>44981</v>
      </c>
    </row>
    <row r="1292" spans="1:6" x14ac:dyDescent="0.35">
      <c r="A1292">
        <v>303486</v>
      </c>
      <c r="B1292" t="s">
        <v>14</v>
      </c>
      <c r="C1292" t="s">
        <v>282</v>
      </c>
      <c r="D1292" t="s">
        <v>13</v>
      </c>
      <c r="E1292" t="s">
        <v>491</v>
      </c>
      <c r="F1292" s="23">
        <v>44981</v>
      </c>
    </row>
    <row r="1293" spans="1:6" x14ac:dyDescent="0.35">
      <c r="A1293">
        <v>303495</v>
      </c>
      <c r="B1293" t="s">
        <v>18</v>
      </c>
      <c r="C1293" t="s">
        <v>540</v>
      </c>
      <c r="D1293" t="s">
        <v>16</v>
      </c>
      <c r="E1293" t="s">
        <v>502</v>
      </c>
      <c r="F1293" s="23">
        <v>44981</v>
      </c>
    </row>
    <row r="1294" spans="1:6" x14ac:dyDescent="0.35">
      <c r="A1294">
        <v>303487</v>
      </c>
      <c r="B1294" t="s">
        <v>15</v>
      </c>
      <c r="C1294" t="s">
        <v>541</v>
      </c>
      <c r="D1294" t="s">
        <v>13</v>
      </c>
      <c r="E1294" t="s">
        <v>503</v>
      </c>
      <c r="F1294" s="23">
        <v>44981</v>
      </c>
    </row>
    <row r="1295" spans="1:6" x14ac:dyDescent="0.35">
      <c r="A1295">
        <v>303477</v>
      </c>
      <c r="B1295" t="s">
        <v>32</v>
      </c>
      <c r="C1295" t="s">
        <v>35</v>
      </c>
      <c r="D1295" t="s">
        <v>19</v>
      </c>
      <c r="E1295" t="s">
        <v>463</v>
      </c>
      <c r="F1295" s="23">
        <v>44981</v>
      </c>
    </row>
    <row r="1296" spans="1:6" x14ac:dyDescent="0.35">
      <c r="A1296">
        <v>303500</v>
      </c>
      <c r="B1296" t="s">
        <v>567</v>
      </c>
      <c r="C1296" t="s">
        <v>542</v>
      </c>
      <c r="D1296" t="s">
        <v>9</v>
      </c>
      <c r="E1296" t="s">
        <v>504</v>
      </c>
      <c r="F1296" s="23">
        <v>44982</v>
      </c>
    </row>
    <row r="1297" spans="1:6" x14ac:dyDescent="0.35">
      <c r="A1297">
        <v>303499</v>
      </c>
      <c r="B1297" t="s">
        <v>567</v>
      </c>
      <c r="C1297" t="s">
        <v>542</v>
      </c>
      <c r="D1297" t="s">
        <v>9</v>
      </c>
      <c r="E1297" t="s">
        <v>504</v>
      </c>
      <c r="F1297" s="23">
        <v>44982</v>
      </c>
    </row>
    <row r="1298" spans="1:6" x14ac:dyDescent="0.35">
      <c r="A1298">
        <v>303539</v>
      </c>
      <c r="B1298" t="s">
        <v>47</v>
      </c>
      <c r="C1298" t="s">
        <v>48</v>
      </c>
      <c r="D1298" t="s">
        <v>9</v>
      </c>
      <c r="E1298" t="s">
        <v>476</v>
      </c>
      <c r="F1298" s="23">
        <v>44984</v>
      </c>
    </row>
    <row r="1299" spans="1:6" x14ac:dyDescent="0.35">
      <c r="A1299">
        <v>303558</v>
      </c>
      <c r="B1299" t="s">
        <v>41</v>
      </c>
      <c r="C1299" t="s">
        <v>42</v>
      </c>
      <c r="D1299" t="s">
        <v>16</v>
      </c>
      <c r="E1299" t="s">
        <v>471</v>
      </c>
      <c r="F1299" s="23">
        <v>44985</v>
      </c>
    </row>
    <row r="1300" spans="1:6" x14ac:dyDescent="0.35">
      <c r="A1300">
        <v>303561</v>
      </c>
      <c r="B1300" t="s">
        <v>14</v>
      </c>
      <c r="C1300" t="s">
        <v>282</v>
      </c>
      <c r="D1300" t="s">
        <v>13</v>
      </c>
      <c r="E1300" t="s">
        <v>491</v>
      </c>
      <c r="F1300" s="23">
        <v>44985</v>
      </c>
    </row>
    <row r="1301" spans="1:6" x14ac:dyDescent="0.35">
      <c r="A1301">
        <v>303583</v>
      </c>
      <c r="B1301" t="s">
        <v>14</v>
      </c>
      <c r="C1301" t="s">
        <v>282</v>
      </c>
      <c r="D1301" t="s">
        <v>13</v>
      </c>
      <c r="E1301" t="s">
        <v>491</v>
      </c>
      <c r="F1301" s="23">
        <v>44986</v>
      </c>
    </row>
    <row r="1302" spans="1:6" x14ac:dyDescent="0.35">
      <c r="A1302">
        <v>303566</v>
      </c>
      <c r="B1302" t="s">
        <v>566</v>
      </c>
      <c r="C1302" t="s">
        <v>57</v>
      </c>
      <c r="D1302" t="s">
        <v>9</v>
      </c>
      <c r="E1302" t="s">
        <v>453</v>
      </c>
      <c r="F1302" s="23">
        <v>44986</v>
      </c>
    </row>
    <row r="1303" spans="1:6" x14ac:dyDescent="0.35">
      <c r="A1303">
        <v>303570</v>
      </c>
      <c r="B1303" t="s">
        <v>47</v>
      </c>
      <c r="C1303" t="s">
        <v>211</v>
      </c>
      <c r="D1303" t="s">
        <v>9</v>
      </c>
      <c r="E1303" t="s">
        <v>488</v>
      </c>
      <c r="F1303" s="23">
        <v>44986</v>
      </c>
    </row>
    <row r="1304" spans="1:6" x14ac:dyDescent="0.35">
      <c r="A1304">
        <v>303571</v>
      </c>
      <c r="B1304" t="s">
        <v>47</v>
      </c>
      <c r="C1304" t="s">
        <v>48</v>
      </c>
      <c r="D1304" t="s">
        <v>9</v>
      </c>
      <c r="E1304" t="s">
        <v>476</v>
      </c>
      <c r="F1304" s="23">
        <v>44986</v>
      </c>
    </row>
    <row r="1305" spans="1:6" x14ac:dyDescent="0.35">
      <c r="A1305">
        <v>303582</v>
      </c>
      <c r="B1305" t="s">
        <v>32</v>
      </c>
      <c r="C1305" t="s">
        <v>50</v>
      </c>
      <c r="D1305" t="s">
        <v>19</v>
      </c>
      <c r="E1305" t="s">
        <v>458</v>
      </c>
      <c r="F1305" s="23">
        <v>44986</v>
      </c>
    </row>
    <row r="1306" spans="1:6" x14ac:dyDescent="0.35">
      <c r="A1306">
        <v>303607</v>
      </c>
      <c r="B1306" t="s">
        <v>567</v>
      </c>
      <c r="C1306" t="s">
        <v>83</v>
      </c>
      <c r="D1306" t="s">
        <v>9</v>
      </c>
      <c r="E1306" t="s">
        <v>455</v>
      </c>
      <c r="F1306" s="23">
        <v>44987</v>
      </c>
    </row>
    <row r="1307" spans="1:6" x14ac:dyDescent="0.35">
      <c r="A1307">
        <v>303609</v>
      </c>
      <c r="B1307" t="s">
        <v>566</v>
      </c>
      <c r="C1307" t="s">
        <v>57</v>
      </c>
      <c r="D1307" t="s">
        <v>9</v>
      </c>
      <c r="E1307" t="s">
        <v>453</v>
      </c>
      <c r="F1307" s="23">
        <v>44987</v>
      </c>
    </row>
    <row r="1308" spans="1:6" x14ac:dyDescent="0.35">
      <c r="A1308">
        <v>303612</v>
      </c>
      <c r="B1308" t="s">
        <v>566</v>
      </c>
      <c r="C1308" t="s">
        <v>543</v>
      </c>
      <c r="D1308" t="s">
        <v>9</v>
      </c>
      <c r="E1308" t="s">
        <v>465</v>
      </c>
      <c r="F1308" s="23">
        <v>44987</v>
      </c>
    </row>
    <row r="1309" spans="1:6" x14ac:dyDescent="0.35">
      <c r="A1309">
        <v>303610</v>
      </c>
      <c r="B1309" t="s">
        <v>566</v>
      </c>
      <c r="C1309" t="s">
        <v>57</v>
      </c>
      <c r="D1309" t="s">
        <v>9</v>
      </c>
      <c r="E1309" t="s">
        <v>453</v>
      </c>
      <c r="F1309" s="23">
        <v>44987</v>
      </c>
    </row>
    <row r="1310" spans="1:6" x14ac:dyDescent="0.35">
      <c r="A1310">
        <v>303603</v>
      </c>
      <c r="B1310" t="s">
        <v>14</v>
      </c>
      <c r="C1310" t="s">
        <v>115</v>
      </c>
      <c r="D1310" t="s">
        <v>13</v>
      </c>
      <c r="E1310" t="s">
        <v>484</v>
      </c>
      <c r="F1310" s="23">
        <v>44987</v>
      </c>
    </row>
    <row r="1311" spans="1:6" x14ac:dyDescent="0.35">
      <c r="A1311">
        <v>303605</v>
      </c>
      <c r="B1311" t="s">
        <v>569</v>
      </c>
      <c r="C1311" t="s">
        <v>544</v>
      </c>
      <c r="D1311" t="s">
        <v>9</v>
      </c>
      <c r="E1311" t="s">
        <v>498</v>
      </c>
      <c r="F1311" s="23">
        <v>44987</v>
      </c>
    </row>
    <row r="1312" spans="1:6" x14ac:dyDescent="0.35">
      <c r="A1312">
        <v>303606</v>
      </c>
      <c r="B1312" t="s">
        <v>47</v>
      </c>
      <c r="C1312" t="s">
        <v>48</v>
      </c>
      <c r="D1312" t="s">
        <v>9</v>
      </c>
      <c r="E1312" t="s">
        <v>476</v>
      </c>
      <c r="F1312" s="23">
        <v>44987</v>
      </c>
    </row>
    <row r="1313" spans="1:6" x14ac:dyDescent="0.35">
      <c r="A1313">
        <v>303584</v>
      </c>
      <c r="B1313" t="s">
        <v>41</v>
      </c>
      <c r="C1313" t="s">
        <v>364</v>
      </c>
      <c r="D1313" t="s">
        <v>16</v>
      </c>
      <c r="E1313" t="s">
        <v>505</v>
      </c>
      <c r="F1313" s="23">
        <v>44987</v>
      </c>
    </row>
    <row r="1314" spans="1:6" x14ac:dyDescent="0.35">
      <c r="A1314">
        <v>303608</v>
      </c>
      <c r="B1314" t="s">
        <v>47</v>
      </c>
      <c r="C1314" t="s">
        <v>48</v>
      </c>
      <c r="D1314" t="s">
        <v>9</v>
      </c>
      <c r="E1314" t="s">
        <v>476</v>
      </c>
      <c r="F1314" s="23">
        <v>44987</v>
      </c>
    </row>
    <row r="1315" spans="1:6" x14ac:dyDescent="0.35">
      <c r="A1315">
        <v>303611</v>
      </c>
      <c r="B1315" t="s">
        <v>32</v>
      </c>
      <c r="C1315" t="s">
        <v>50</v>
      </c>
      <c r="D1315" t="s">
        <v>19</v>
      </c>
      <c r="E1315" t="s">
        <v>458</v>
      </c>
      <c r="F1315" s="23">
        <v>44987</v>
      </c>
    </row>
    <row r="1316" spans="1:6" x14ac:dyDescent="0.35">
      <c r="A1316">
        <v>303600</v>
      </c>
      <c r="B1316" t="s">
        <v>32</v>
      </c>
      <c r="C1316" t="s">
        <v>35</v>
      </c>
      <c r="D1316" t="s">
        <v>19</v>
      </c>
      <c r="E1316" t="s">
        <v>463</v>
      </c>
      <c r="F1316" s="23">
        <v>44987</v>
      </c>
    </row>
    <row r="1317" spans="1:6" x14ac:dyDescent="0.35">
      <c r="A1317">
        <v>303627</v>
      </c>
      <c r="B1317" t="s">
        <v>14</v>
      </c>
      <c r="C1317" t="s">
        <v>244</v>
      </c>
      <c r="D1317" t="s">
        <v>13</v>
      </c>
      <c r="E1317" t="s">
        <v>492</v>
      </c>
      <c r="F1317" s="23">
        <v>44988</v>
      </c>
    </row>
    <row r="1318" spans="1:6" x14ac:dyDescent="0.35">
      <c r="A1318">
        <v>303625</v>
      </c>
      <c r="B1318" t="s">
        <v>18</v>
      </c>
      <c r="C1318" t="s">
        <v>96</v>
      </c>
      <c r="D1318" t="s">
        <v>16</v>
      </c>
      <c r="E1318" t="s">
        <v>473</v>
      </c>
      <c r="F1318" s="23">
        <v>44988</v>
      </c>
    </row>
    <row r="1319" spans="1:6" x14ac:dyDescent="0.35">
      <c r="A1319">
        <v>303616</v>
      </c>
      <c r="B1319" t="s">
        <v>47</v>
      </c>
      <c r="C1319" t="s">
        <v>211</v>
      </c>
      <c r="D1319" t="s">
        <v>9</v>
      </c>
      <c r="E1319" t="s">
        <v>488</v>
      </c>
      <c r="F1319" s="23">
        <v>44988</v>
      </c>
    </row>
    <row r="1320" spans="1:6" x14ac:dyDescent="0.35">
      <c r="A1320">
        <v>303628</v>
      </c>
      <c r="B1320" t="s">
        <v>32</v>
      </c>
      <c r="C1320" t="s">
        <v>50</v>
      </c>
      <c r="D1320" t="s">
        <v>19</v>
      </c>
      <c r="E1320" t="s">
        <v>458</v>
      </c>
      <c r="F1320" s="23">
        <v>44988</v>
      </c>
    </row>
    <row r="1321" spans="1:6" x14ac:dyDescent="0.35">
      <c r="A1321">
        <v>303631</v>
      </c>
      <c r="B1321" t="s">
        <v>566</v>
      </c>
      <c r="C1321" t="s">
        <v>45</v>
      </c>
      <c r="D1321" t="s">
        <v>9</v>
      </c>
      <c r="E1321" t="s">
        <v>487</v>
      </c>
      <c r="F1321" s="23">
        <v>44989</v>
      </c>
    </row>
    <row r="1322" spans="1:6" x14ac:dyDescent="0.35">
      <c r="A1322">
        <v>303629</v>
      </c>
      <c r="B1322" t="s">
        <v>17</v>
      </c>
      <c r="C1322" t="s">
        <v>103</v>
      </c>
      <c r="D1322" t="s">
        <v>16</v>
      </c>
      <c r="E1322" t="s">
        <v>493</v>
      </c>
      <c r="F1322" s="23">
        <v>44989</v>
      </c>
    </row>
    <row r="1323" spans="1:6" x14ac:dyDescent="0.35">
      <c r="A1323">
        <v>303639</v>
      </c>
      <c r="B1323" t="s">
        <v>567</v>
      </c>
      <c r="C1323" t="s">
        <v>83</v>
      </c>
      <c r="D1323" t="s">
        <v>9</v>
      </c>
      <c r="E1323" t="s">
        <v>455</v>
      </c>
      <c r="F1323" s="23">
        <v>44990</v>
      </c>
    </row>
    <row r="1324" spans="1:6" x14ac:dyDescent="0.35">
      <c r="A1324">
        <v>303638</v>
      </c>
      <c r="B1324" t="s">
        <v>14</v>
      </c>
      <c r="C1324" t="s">
        <v>115</v>
      </c>
      <c r="D1324" t="s">
        <v>13</v>
      </c>
      <c r="E1324" t="s">
        <v>484</v>
      </c>
      <c r="F1324" s="23">
        <v>44990</v>
      </c>
    </row>
    <row r="1325" spans="1:6" x14ac:dyDescent="0.35">
      <c r="A1325">
        <v>303640</v>
      </c>
      <c r="B1325" t="s">
        <v>567</v>
      </c>
      <c r="C1325" t="s">
        <v>83</v>
      </c>
      <c r="D1325" t="s">
        <v>9</v>
      </c>
      <c r="E1325" t="s">
        <v>455</v>
      </c>
      <c r="F1325" s="23">
        <v>44990</v>
      </c>
    </row>
    <row r="1326" spans="1:6" x14ac:dyDescent="0.35">
      <c r="A1326">
        <v>303651</v>
      </c>
      <c r="B1326" t="s">
        <v>569</v>
      </c>
      <c r="C1326" t="s">
        <v>545</v>
      </c>
      <c r="D1326" t="s">
        <v>9</v>
      </c>
      <c r="E1326" t="s">
        <v>498</v>
      </c>
      <c r="F1326" s="23">
        <v>44990</v>
      </c>
    </row>
    <row r="1327" spans="1:6" x14ac:dyDescent="0.35">
      <c r="A1327">
        <v>303652</v>
      </c>
      <c r="B1327" t="s">
        <v>569</v>
      </c>
      <c r="C1327" t="s">
        <v>545</v>
      </c>
      <c r="D1327" t="s">
        <v>9</v>
      </c>
      <c r="E1327" t="s">
        <v>498</v>
      </c>
      <c r="F1327" s="23">
        <v>44990</v>
      </c>
    </row>
    <row r="1328" spans="1:6" x14ac:dyDescent="0.35">
      <c r="A1328">
        <v>303653</v>
      </c>
      <c r="B1328" t="s">
        <v>569</v>
      </c>
      <c r="C1328" t="s">
        <v>545</v>
      </c>
      <c r="D1328" t="s">
        <v>9</v>
      </c>
      <c r="E1328" t="s">
        <v>498</v>
      </c>
      <c r="F1328" s="23">
        <v>44990</v>
      </c>
    </row>
    <row r="1329" spans="1:6" x14ac:dyDescent="0.35">
      <c r="A1329">
        <v>303648</v>
      </c>
      <c r="B1329" t="s">
        <v>569</v>
      </c>
      <c r="C1329" t="s">
        <v>544</v>
      </c>
      <c r="D1329" t="s">
        <v>9</v>
      </c>
      <c r="E1329" t="s">
        <v>498</v>
      </c>
      <c r="F1329" s="23">
        <v>44990</v>
      </c>
    </row>
    <row r="1330" spans="1:6" x14ac:dyDescent="0.35">
      <c r="A1330">
        <v>303642</v>
      </c>
      <c r="B1330" t="s">
        <v>47</v>
      </c>
      <c r="C1330" t="s">
        <v>211</v>
      </c>
      <c r="D1330" t="s">
        <v>9</v>
      </c>
      <c r="E1330" t="s">
        <v>488</v>
      </c>
      <c r="F1330" s="23">
        <v>44990</v>
      </c>
    </row>
    <row r="1331" spans="1:6" x14ac:dyDescent="0.35">
      <c r="A1331">
        <v>303649</v>
      </c>
      <c r="B1331" t="s">
        <v>569</v>
      </c>
      <c r="C1331" t="s">
        <v>544</v>
      </c>
      <c r="D1331" t="s">
        <v>9</v>
      </c>
      <c r="E1331" t="s">
        <v>498</v>
      </c>
      <c r="F1331" s="23">
        <v>44990</v>
      </c>
    </row>
    <row r="1332" spans="1:6" x14ac:dyDescent="0.35">
      <c r="A1332">
        <v>303650</v>
      </c>
      <c r="B1332" t="s">
        <v>569</v>
      </c>
      <c r="C1332" t="s">
        <v>544</v>
      </c>
      <c r="D1332" t="s">
        <v>9</v>
      </c>
      <c r="E1332" t="s">
        <v>498</v>
      </c>
      <c r="F1332" s="23">
        <v>44990</v>
      </c>
    </row>
    <row r="1333" spans="1:6" x14ac:dyDescent="0.35">
      <c r="A1333">
        <v>303643</v>
      </c>
      <c r="B1333" t="s">
        <v>47</v>
      </c>
      <c r="C1333" t="s">
        <v>211</v>
      </c>
      <c r="D1333" t="s">
        <v>9</v>
      </c>
      <c r="E1333" t="s">
        <v>488</v>
      </c>
      <c r="F1333" s="23">
        <v>44990</v>
      </c>
    </row>
    <row r="1334" spans="1:6" x14ac:dyDescent="0.35">
      <c r="A1334">
        <v>303647</v>
      </c>
      <c r="B1334" t="s">
        <v>569</v>
      </c>
      <c r="C1334" t="s">
        <v>544</v>
      </c>
      <c r="D1334" t="s">
        <v>9</v>
      </c>
      <c r="E1334" t="s">
        <v>498</v>
      </c>
      <c r="F1334" s="23">
        <v>44990</v>
      </c>
    </row>
    <row r="1335" spans="1:6" x14ac:dyDescent="0.35">
      <c r="A1335">
        <v>303641</v>
      </c>
      <c r="B1335" t="s">
        <v>47</v>
      </c>
      <c r="C1335" t="s">
        <v>211</v>
      </c>
      <c r="D1335" t="s">
        <v>9</v>
      </c>
      <c r="E1335" t="s">
        <v>488</v>
      </c>
      <c r="F1335" s="23">
        <v>44990</v>
      </c>
    </row>
    <row r="1336" spans="1:6" x14ac:dyDescent="0.35">
      <c r="A1336">
        <v>303644</v>
      </c>
      <c r="B1336" t="s">
        <v>47</v>
      </c>
      <c r="C1336" t="s">
        <v>211</v>
      </c>
      <c r="D1336" t="s">
        <v>9</v>
      </c>
      <c r="E1336" t="s">
        <v>488</v>
      </c>
      <c r="F1336" s="23">
        <v>44990</v>
      </c>
    </row>
    <row r="1337" spans="1:6" x14ac:dyDescent="0.35">
      <c r="A1337">
        <v>303646</v>
      </c>
      <c r="B1337" t="s">
        <v>569</v>
      </c>
      <c r="C1337" t="s">
        <v>544</v>
      </c>
      <c r="D1337" t="s">
        <v>9</v>
      </c>
      <c r="E1337" t="s">
        <v>498</v>
      </c>
      <c r="F1337" s="23">
        <v>44990</v>
      </c>
    </row>
    <row r="1338" spans="1:6" x14ac:dyDescent="0.35">
      <c r="A1338">
        <v>303645</v>
      </c>
      <c r="B1338" t="s">
        <v>47</v>
      </c>
      <c r="C1338" t="s">
        <v>211</v>
      </c>
      <c r="D1338" t="s">
        <v>9</v>
      </c>
      <c r="E1338" t="s">
        <v>488</v>
      </c>
      <c r="F1338" s="23">
        <v>44990</v>
      </c>
    </row>
    <row r="1339" spans="1:6" x14ac:dyDescent="0.35">
      <c r="A1339">
        <v>303632</v>
      </c>
      <c r="B1339" t="s">
        <v>32</v>
      </c>
      <c r="C1339" t="s">
        <v>221</v>
      </c>
      <c r="D1339" t="s">
        <v>19</v>
      </c>
      <c r="E1339" t="s">
        <v>459</v>
      </c>
      <c r="F1339" s="23">
        <v>44990</v>
      </c>
    </row>
    <row r="1340" spans="1:6" x14ac:dyDescent="0.35">
      <c r="A1340">
        <v>303684</v>
      </c>
      <c r="B1340" t="s">
        <v>566</v>
      </c>
      <c r="C1340" t="s">
        <v>357</v>
      </c>
      <c r="D1340" t="s">
        <v>9</v>
      </c>
      <c r="E1340" t="s">
        <v>506</v>
      </c>
      <c r="F1340" s="23">
        <v>44991</v>
      </c>
    </row>
    <row r="1341" spans="1:6" x14ac:dyDescent="0.35">
      <c r="A1341">
        <v>303662</v>
      </c>
      <c r="B1341" t="s">
        <v>18</v>
      </c>
      <c r="C1341" t="s">
        <v>96</v>
      </c>
      <c r="D1341" t="s">
        <v>16</v>
      </c>
      <c r="E1341" t="s">
        <v>473</v>
      </c>
      <c r="F1341" s="23">
        <v>44991</v>
      </c>
    </row>
    <row r="1342" spans="1:6" x14ac:dyDescent="0.35">
      <c r="A1342">
        <v>303658</v>
      </c>
      <c r="B1342" t="s">
        <v>17</v>
      </c>
      <c r="C1342" t="s">
        <v>139</v>
      </c>
      <c r="D1342" t="s">
        <v>16</v>
      </c>
      <c r="E1342" t="s">
        <v>472</v>
      </c>
      <c r="F1342" s="23">
        <v>44991</v>
      </c>
    </row>
    <row r="1343" spans="1:6" x14ac:dyDescent="0.35">
      <c r="A1343">
        <v>303685</v>
      </c>
      <c r="B1343" t="s">
        <v>567</v>
      </c>
      <c r="C1343" t="s">
        <v>332</v>
      </c>
      <c r="D1343" t="s">
        <v>9</v>
      </c>
      <c r="E1343" t="s">
        <v>507</v>
      </c>
      <c r="F1343" s="23">
        <v>44991</v>
      </c>
    </row>
    <row r="1344" spans="1:6" x14ac:dyDescent="0.35">
      <c r="A1344">
        <v>303659</v>
      </c>
      <c r="B1344" t="s">
        <v>17</v>
      </c>
      <c r="C1344" t="s">
        <v>139</v>
      </c>
      <c r="D1344" t="s">
        <v>16</v>
      </c>
      <c r="E1344" t="s">
        <v>472</v>
      </c>
      <c r="F1344" s="23">
        <v>44991</v>
      </c>
    </row>
    <row r="1345" spans="1:6" x14ac:dyDescent="0.35">
      <c r="A1345">
        <v>303687</v>
      </c>
      <c r="B1345" t="s">
        <v>17</v>
      </c>
      <c r="C1345" t="s">
        <v>295</v>
      </c>
      <c r="D1345" t="s">
        <v>16</v>
      </c>
      <c r="E1345" t="s">
        <v>500</v>
      </c>
      <c r="F1345" s="23">
        <v>44992</v>
      </c>
    </row>
    <row r="1346" spans="1:6" x14ac:dyDescent="0.35">
      <c r="A1346">
        <v>303702</v>
      </c>
      <c r="B1346" t="s">
        <v>566</v>
      </c>
      <c r="C1346" t="s">
        <v>57</v>
      </c>
      <c r="D1346" t="s">
        <v>9</v>
      </c>
      <c r="E1346" t="s">
        <v>453</v>
      </c>
      <c r="F1346" s="23">
        <v>44992</v>
      </c>
    </row>
    <row r="1347" spans="1:6" x14ac:dyDescent="0.35">
      <c r="A1347">
        <v>303710</v>
      </c>
      <c r="B1347" t="s">
        <v>566</v>
      </c>
      <c r="C1347" t="s">
        <v>100</v>
      </c>
      <c r="D1347" t="s">
        <v>9</v>
      </c>
      <c r="E1347" t="s">
        <v>465</v>
      </c>
      <c r="F1347" s="23">
        <v>44993</v>
      </c>
    </row>
    <row r="1348" spans="1:6" x14ac:dyDescent="0.35">
      <c r="A1348">
        <v>303730</v>
      </c>
      <c r="B1348" t="s">
        <v>569</v>
      </c>
      <c r="C1348" t="s">
        <v>546</v>
      </c>
      <c r="D1348" t="s">
        <v>9</v>
      </c>
      <c r="E1348" t="s">
        <v>498</v>
      </c>
      <c r="F1348" s="23">
        <v>44993</v>
      </c>
    </row>
    <row r="1349" spans="1:6" x14ac:dyDescent="0.35">
      <c r="A1349">
        <v>303727</v>
      </c>
      <c r="B1349" t="s">
        <v>47</v>
      </c>
      <c r="C1349" t="s">
        <v>211</v>
      </c>
      <c r="D1349" t="s">
        <v>9</v>
      </c>
      <c r="E1349" t="s">
        <v>488</v>
      </c>
      <c r="F1349" s="23">
        <v>44993</v>
      </c>
    </row>
    <row r="1350" spans="1:6" x14ac:dyDescent="0.35">
      <c r="A1350">
        <v>303711</v>
      </c>
      <c r="B1350" t="s">
        <v>18</v>
      </c>
      <c r="C1350" t="s">
        <v>96</v>
      </c>
      <c r="D1350" t="s">
        <v>16</v>
      </c>
      <c r="E1350" t="s">
        <v>473</v>
      </c>
      <c r="F1350" s="23">
        <v>44993</v>
      </c>
    </row>
    <row r="1351" spans="1:6" x14ac:dyDescent="0.35">
      <c r="A1351">
        <v>303729</v>
      </c>
      <c r="B1351" t="s">
        <v>10</v>
      </c>
      <c r="C1351" t="s">
        <v>343</v>
      </c>
      <c r="D1351" t="s">
        <v>9</v>
      </c>
      <c r="E1351" t="s">
        <v>477</v>
      </c>
      <c r="F1351" s="23">
        <v>44993</v>
      </c>
    </row>
    <row r="1352" spans="1:6" x14ac:dyDescent="0.35">
      <c r="A1352">
        <v>303723</v>
      </c>
      <c r="B1352" t="s">
        <v>47</v>
      </c>
      <c r="C1352" t="s">
        <v>48</v>
      </c>
      <c r="D1352" t="s">
        <v>9</v>
      </c>
      <c r="E1352" t="s">
        <v>476</v>
      </c>
      <c r="F1352" s="23">
        <v>44993</v>
      </c>
    </row>
    <row r="1353" spans="1:6" x14ac:dyDescent="0.35">
      <c r="A1353">
        <v>303707</v>
      </c>
      <c r="B1353" t="s">
        <v>32</v>
      </c>
      <c r="C1353" t="s">
        <v>221</v>
      </c>
      <c r="D1353" t="s">
        <v>19</v>
      </c>
      <c r="E1353" t="s">
        <v>459</v>
      </c>
      <c r="F1353" s="23">
        <v>44993</v>
      </c>
    </row>
    <row r="1354" spans="1:6" x14ac:dyDescent="0.35">
      <c r="A1354">
        <v>303736</v>
      </c>
      <c r="B1354" t="s">
        <v>566</v>
      </c>
      <c r="C1354" t="s">
        <v>100</v>
      </c>
      <c r="D1354" t="s">
        <v>9</v>
      </c>
      <c r="E1354" t="s">
        <v>465</v>
      </c>
      <c r="F1354" s="23">
        <v>44994</v>
      </c>
    </row>
    <row r="1355" spans="1:6" x14ac:dyDescent="0.35">
      <c r="A1355">
        <v>303737</v>
      </c>
      <c r="B1355" t="s">
        <v>566</v>
      </c>
      <c r="C1355" t="s">
        <v>100</v>
      </c>
      <c r="D1355" t="s">
        <v>9</v>
      </c>
      <c r="E1355" t="s">
        <v>465</v>
      </c>
      <c r="F1355" s="23">
        <v>44994</v>
      </c>
    </row>
    <row r="1356" spans="1:6" x14ac:dyDescent="0.35">
      <c r="A1356">
        <v>303735</v>
      </c>
      <c r="B1356" t="s">
        <v>569</v>
      </c>
      <c r="C1356" t="s">
        <v>544</v>
      </c>
      <c r="D1356" t="s">
        <v>9</v>
      </c>
      <c r="E1356" t="s">
        <v>498</v>
      </c>
      <c r="F1356" s="23">
        <v>44994</v>
      </c>
    </row>
    <row r="1357" spans="1:6" x14ac:dyDescent="0.35">
      <c r="A1357">
        <v>303748</v>
      </c>
      <c r="B1357" t="s">
        <v>10</v>
      </c>
      <c r="C1357" t="s">
        <v>330</v>
      </c>
      <c r="D1357" t="s">
        <v>9</v>
      </c>
      <c r="E1357" t="s">
        <v>477</v>
      </c>
      <c r="F1357" s="23">
        <v>44994</v>
      </c>
    </row>
    <row r="1358" spans="1:6" x14ac:dyDescent="0.35">
      <c r="A1358">
        <v>303750</v>
      </c>
      <c r="B1358" t="s">
        <v>17</v>
      </c>
      <c r="C1358" t="s">
        <v>139</v>
      </c>
      <c r="D1358" t="s">
        <v>16</v>
      </c>
      <c r="E1358" t="s">
        <v>472</v>
      </c>
      <c r="F1358" s="23">
        <v>44994</v>
      </c>
    </row>
    <row r="1359" spans="1:6" x14ac:dyDescent="0.35">
      <c r="A1359">
        <v>303746</v>
      </c>
      <c r="B1359" t="s">
        <v>17</v>
      </c>
      <c r="C1359" t="s">
        <v>39</v>
      </c>
      <c r="D1359" t="s">
        <v>16</v>
      </c>
      <c r="E1359" t="s">
        <v>467</v>
      </c>
      <c r="F1359" s="23">
        <v>44994</v>
      </c>
    </row>
    <row r="1360" spans="1:6" x14ac:dyDescent="0.35">
      <c r="A1360">
        <v>303738</v>
      </c>
      <c r="B1360" t="s">
        <v>567</v>
      </c>
      <c r="C1360" t="s">
        <v>332</v>
      </c>
      <c r="D1360" t="s">
        <v>9</v>
      </c>
      <c r="E1360" t="s">
        <v>507</v>
      </c>
      <c r="F1360" s="23">
        <v>44994</v>
      </c>
    </row>
    <row r="1361" spans="1:6" x14ac:dyDescent="0.35">
      <c r="A1361">
        <v>303740</v>
      </c>
      <c r="B1361" t="s">
        <v>32</v>
      </c>
      <c r="C1361" t="s">
        <v>50</v>
      </c>
      <c r="D1361" t="s">
        <v>19</v>
      </c>
      <c r="E1361" t="s">
        <v>458</v>
      </c>
      <c r="F1361" s="23">
        <v>44994</v>
      </c>
    </row>
    <row r="1362" spans="1:6" x14ac:dyDescent="0.35">
      <c r="A1362">
        <v>303752</v>
      </c>
      <c r="B1362" t="s">
        <v>569</v>
      </c>
      <c r="C1362" t="s">
        <v>361</v>
      </c>
      <c r="D1362" t="s">
        <v>9</v>
      </c>
      <c r="E1362" t="s">
        <v>498</v>
      </c>
      <c r="F1362" s="23">
        <v>44994</v>
      </c>
    </row>
    <row r="1363" spans="1:6" x14ac:dyDescent="0.35">
      <c r="A1363">
        <v>303755</v>
      </c>
      <c r="B1363" t="s">
        <v>32</v>
      </c>
      <c r="C1363" t="s">
        <v>35</v>
      </c>
      <c r="D1363" t="s">
        <v>19</v>
      </c>
      <c r="E1363" t="s">
        <v>463</v>
      </c>
      <c r="F1363" s="23">
        <v>44994</v>
      </c>
    </row>
    <row r="1364" spans="1:6" x14ac:dyDescent="0.35">
      <c r="A1364">
        <v>303753</v>
      </c>
      <c r="B1364" t="s">
        <v>569</v>
      </c>
      <c r="C1364" t="s">
        <v>361</v>
      </c>
      <c r="D1364" t="s">
        <v>9</v>
      </c>
      <c r="E1364" t="s">
        <v>498</v>
      </c>
      <c r="F1364" s="23">
        <v>44994</v>
      </c>
    </row>
    <row r="1365" spans="1:6" x14ac:dyDescent="0.35">
      <c r="A1365">
        <v>303754</v>
      </c>
      <c r="B1365" t="s">
        <v>32</v>
      </c>
      <c r="C1365" t="s">
        <v>221</v>
      </c>
      <c r="D1365" t="s">
        <v>19</v>
      </c>
      <c r="E1365" t="s">
        <v>459</v>
      </c>
      <c r="F1365" s="23">
        <v>44994</v>
      </c>
    </row>
    <row r="1366" spans="1:6" x14ac:dyDescent="0.35">
      <c r="A1366">
        <v>303773</v>
      </c>
      <c r="B1366" t="s">
        <v>14</v>
      </c>
      <c r="C1366" t="s">
        <v>282</v>
      </c>
      <c r="D1366" t="s">
        <v>13</v>
      </c>
      <c r="E1366" t="s">
        <v>491</v>
      </c>
      <c r="F1366" s="23">
        <v>44995</v>
      </c>
    </row>
    <row r="1367" spans="1:6" x14ac:dyDescent="0.35">
      <c r="A1367">
        <v>303775</v>
      </c>
      <c r="B1367" t="s">
        <v>567</v>
      </c>
      <c r="C1367" t="s">
        <v>332</v>
      </c>
      <c r="D1367" t="s">
        <v>9</v>
      </c>
      <c r="E1367" t="s">
        <v>507</v>
      </c>
      <c r="F1367" s="23">
        <v>44995</v>
      </c>
    </row>
    <row r="1368" spans="1:6" x14ac:dyDescent="0.35">
      <c r="A1368">
        <v>303776</v>
      </c>
      <c r="B1368" t="s">
        <v>567</v>
      </c>
      <c r="C1368" t="s">
        <v>83</v>
      </c>
      <c r="D1368" t="s">
        <v>9</v>
      </c>
      <c r="E1368" t="s">
        <v>455</v>
      </c>
      <c r="F1368" s="23">
        <v>44995</v>
      </c>
    </row>
    <row r="1369" spans="1:6" x14ac:dyDescent="0.35">
      <c r="A1369">
        <v>303777</v>
      </c>
      <c r="B1369" t="s">
        <v>18</v>
      </c>
      <c r="C1369" t="s">
        <v>367</v>
      </c>
      <c r="D1369" t="s">
        <v>16</v>
      </c>
      <c r="E1369" t="s">
        <v>508</v>
      </c>
      <c r="F1369" s="23">
        <v>44995</v>
      </c>
    </row>
    <row r="1370" spans="1:6" x14ac:dyDescent="0.35">
      <c r="A1370">
        <v>303772</v>
      </c>
      <c r="B1370" t="s">
        <v>41</v>
      </c>
      <c r="C1370" t="s">
        <v>364</v>
      </c>
      <c r="D1370" t="s">
        <v>16</v>
      </c>
      <c r="E1370" t="s">
        <v>505</v>
      </c>
      <c r="F1370" s="23">
        <v>44995</v>
      </c>
    </row>
    <row r="1371" spans="1:6" x14ac:dyDescent="0.35">
      <c r="A1371">
        <v>303756</v>
      </c>
      <c r="B1371" t="s">
        <v>41</v>
      </c>
      <c r="C1371" t="s">
        <v>364</v>
      </c>
      <c r="D1371" t="s">
        <v>16</v>
      </c>
      <c r="E1371" t="s">
        <v>505</v>
      </c>
      <c r="F1371" s="23">
        <v>44995</v>
      </c>
    </row>
    <row r="1372" spans="1:6" x14ac:dyDescent="0.35">
      <c r="A1372">
        <v>303769</v>
      </c>
      <c r="B1372" t="s">
        <v>17</v>
      </c>
      <c r="C1372" t="s">
        <v>139</v>
      </c>
      <c r="D1372" t="s">
        <v>16</v>
      </c>
      <c r="E1372" t="s">
        <v>472</v>
      </c>
      <c r="F1372" s="23">
        <v>44995</v>
      </c>
    </row>
    <row r="1373" spans="1:6" x14ac:dyDescent="0.35">
      <c r="A1373">
        <v>303764</v>
      </c>
      <c r="B1373" t="s">
        <v>47</v>
      </c>
      <c r="C1373" t="s">
        <v>240</v>
      </c>
      <c r="D1373" t="s">
        <v>9</v>
      </c>
      <c r="E1373" t="s">
        <v>489</v>
      </c>
      <c r="F1373" s="23">
        <v>44995</v>
      </c>
    </row>
    <row r="1374" spans="1:6" x14ac:dyDescent="0.35">
      <c r="A1374">
        <v>303778</v>
      </c>
      <c r="B1374" t="s">
        <v>32</v>
      </c>
      <c r="C1374" t="s">
        <v>35</v>
      </c>
      <c r="D1374" t="s">
        <v>19</v>
      </c>
      <c r="E1374" t="s">
        <v>463</v>
      </c>
      <c r="F1374" s="23">
        <v>44995</v>
      </c>
    </row>
    <row r="1375" spans="1:6" x14ac:dyDescent="0.35">
      <c r="A1375">
        <v>303784</v>
      </c>
      <c r="B1375" t="s">
        <v>14</v>
      </c>
      <c r="C1375" t="s">
        <v>282</v>
      </c>
      <c r="D1375" t="s">
        <v>13</v>
      </c>
      <c r="E1375" t="s">
        <v>491</v>
      </c>
      <c r="F1375" s="23">
        <v>44996</v>
      </c>
    </row>
    <row r="1376" spans="1:6" x14ac:dyDescent="0.35">
      <c r="A1376">
        <v>303783</v>
      </c>
      <c r="B1376" t="s">
        <v>569</v>
      </c>
      <c r="C1376" t="s">
        <v>361</v>
      </c>
      <c r="D1376" t="s">
        <v>9</v>
      </c>
      <c r="E1376" t="s">
        <v>498</v>
      </c>
      <c r="F1376" s="23">
        <v>44996</v>
      </c>
    </row>
    <row r="1377" spans="1:6" x14ac:dyDescent="0.35">
      <c r="A1377">
        <v>303805</v>
      </c>
      <c r="B1377" t="s">
        <v>15</v>
      </c>
      <c r="C1377" t="s">
        <v>547</v>
      </c>
      <c r="D1377" t="s">
        <v>13</v>
      </c>
      <c r="E1377" t="s">
        <v>509</v>
      </c>
      <c r="F1377" s="23">
        <v>44998</v>
      </c>
    </row>
    <row r="1378" spans="1:6" x14ac:dyDescent="0.35">
      <c r="A1378">
        <v>303816</v>
      </c>
      <c r="B1378" t="s">
        <v>47</v>
      </c>
      <c r="C1378" t="s">
        <v>211</v>
      </c>
      <c r="D1378" t="s">
        <v>9</v>
      </c>
      <c r="E1378" t="s">
        <v>488</v>
      </c>
      <c r="F1378" s="23">
        <v>44998</v>
      </c>
    </row>
    <row r="1379" spans="1:6" x14ac:dyDescent="0.35">
      <c r="A1379">
        <v>303834</v>
      </c>
      <c r="B1379" t="s">
        <v>41</v>
      </c>
      <c r="C1379" t="s">
        <v>42</v>
      </c>
      <c r="D1379" t="s">
        <v>16</v>
      </c>
      <c r="E1379" t="s">
        <v>471</v>
      </c>
      <c r="F1379" s="23">
        <v>44999</v>
      </c>
    </row>
    <row r="1380" spans="1:6" x14ac:dyDescent="0.35">
      <c r="A1380">
        <v>310670</v>
      </c>
      <c r="B1380" t="s">
        <v>14</v>
      </c>
      <c r="C1380" t="s">
        <v>282</v>
      </c>
      <c r="D1380" t="s">
        <v>13</v>
      </c>
      <c r="E1380" t="s">
        <v>491</v>
      </c>
      <c r="F1380" s="23">
        <v>45000</v>
      </c>
    </row>
    <row r="1381" spans="1:6" x14ac:dyDescent="0.35">
      <c r="A1381">
        <v>310658</v>
      </c>
      <c r="B1381" t="s">
        <v>10</v>
      </c>
      <c r="C1381" t="s">
        <v>548</v>
      </c>
      <c r="D1381" t="s">
        <v>9</v>
      </c>
      <c r="E1381" t="s">
        <v>510</v>
      </c>
      <c r="F1381" s="23">
        <v>45000</v>
      </c>
    </row>
    <row r="1382" spans="1:6" x14ac:dyDescent="0.35">
      <c r="A1382">
        <v>310668</v>
      </c>
      <c r="B1382" t="s">
        <v>566</v>
      </c>
      <c r="C1382" t="s">
        <v>100</v>
      </c>
      <c r="D1382" t="s">
        <v>9</v>
      </c>
      <c r="E1382" t="s">
        <v>465</v>
      </c>
      <c r="F1382" s="23">
        <v>45000</v>
      </c>
    </row>
    <row r="1383" spans="1:6" x14ac:dyDescent="0.35">
      <c r="A1383">
        <v>310671</v>
      </c>
      <c r="B1383" t="s">
        <v>47</v>
      </c>
      <c r="C1383" t="s">
        <v>549</v>
      </c>
      <c r="D1383" t="s">
        <v>9</v>
      </c>
      <c r="E1383" t="s">
        <v>511</v>
      </c>
      <c r="F1383" s="23">
        <v>45000</v>
      </c>
    </row>
    <row r="1384" spans="1:6" x14ac:dyDescent="0.35">
      <c r="A1384">
        <v>310657</v>
      </c>
      <c r="B1384" t="s">
        <v>18</v>
      </c>
      <c r="C1384" t="s">
        <v>367</v>
      </c>
      <c r="D1384" t="s">
        <v>16</v>
      </c>
      <c r="E1384" t="s">
        <v>508</v>
      </c>
      <c r="F1384" s="23">
        <v>45000</v>
      </c>
    </row>
    <row r="1385" spans="1:6" x14ac:dyDescent="0.35">
      <c r="A1385">
        <v>310656</v>
      </c>
      <c r="B1385" t="s">
        <v>17</v>
      </c>
      <c r="C1385" t="s">
        <v>53</v>
      </c>
      <c r="D1385" t="s">
        <v>16</v>
      </c>
      <c r="E1385" t="s">
        <v>496</v>
      </c>
      <c r="F1385" s="23">
        <v>45000</v>
      </c>
    </row>
    <row r="1386" spans="1:6" x14ac:dyDescent="0.35">
      <c r="A1386">
        <v>303839</v>
      </c>
      <c r="B1386" t="s">
        <v>14</v>
      </c>
      <c r="C1386" t="s">
        <v>115</v>
      </c>
      <c r="D1386" t="s">
        <v>13</v>
      </c>
      <c r="E1386" t="s">
        <v>484</v>
      </c>
      <c r="F1386" s="23">
        <v>45000</v>
      </c>
    </row>
    <row r="1387" spans="1:6" x14ac:dyDescent="0.35">
      <c r="A1387">
        <v>311255</v>
      </c>
      <c r="B1387" t="s">
        <v>14</v>
      </c>
      <c r="C1387" t="s">
        <v>282</v>
      </c>
      <c r="D1387" t="s">
        <v>13</v>
      </c>
      <c r="E1387" t="s">
        <v>491</v>
      </c>
      <c r="F1387" s="23">
        <v>45000</v>
      </c>
    </row>
    <row r="1388" spans="1:6" x14ac:dyDescent="0.35">
      <c r="A1388">
        <v>310655</v>
      </c>
      <c r="B1388" t="s">
        <v>10</v>
      </c>
      <c r="C1388" t="s">
        <v>77</v>
      </c>
      <c r="D1388" t="s">
        <v>9</v>
      </c>
      <c r="E1388" t="s">
        <v>477</v>
      </c>
      <c r="F1388" s="23">
        <v>45000</v>
      </c>
    </row>
    <row r="1389" spans="1:6" x14ac:dyDescent="0.35">
      <c r="A1389">
        <v>310662</v>
      </c>
      <c r="B1389" t="s">
        <v>15</v>
      </c>
      <c r="C1389" t="s">
        <v>547</v>
      </c>
      <c r="D1389" t="s">
        <v>13</v>
      </c>
      <c r="E1389" t="s">
        <v>509</v>
      </c>
      <c r="F1389" s="23">
        <v>45000</v>
      </c>
    </row>
    <row r="1390" spans="1:6" x14ac:dyDescent="0.35">
      <c r="A1390">
        <v>310667</v>
      </c>
      <c r="B1390" t="s">
        <v>32</v>
      </c>
      <c r="C1390" t="s">
        <v>221</v>
      </c>
      <c r="D1390" t="s">
        <v>19</v>
      </c>
      <c r="E1390" t="s">
        <v>459</v>
      </c>
      <c r="F1390" s="23">
        <v>45000</v>
      </c>
    </row>
    <row r="1391" spans="1:6" x14ac:dyDescent="0.35">
      <c r="A1391">
        <v>310669</v>
      </c>
      <c r="B1391" t="s">
        <v>32</v>
      </c>
      <c r="C1391" t="s">
        <v>221</v>
      </c>
      <c r="D1391" t="s">
        <v>19</v>
      </c>
      <c r="E1391" t="s">
        <v>459</v>
      </c>
      <c r="F1391" s="23">
        <v>45000</v>
      </c>
    </row>
    <row r="1392" spans="1:6" x14ac:dyDescent="0.35">
      <c r="A1392">
        <v>310690</v>
      </c>
      <c r="B1392" t="s">
        <v>10</v>
      </c>
      <c r="C1392" t="s">
        <v>369</v>
      </c>
      <c r="D1392" t="s">
        <v>9</v>
      </c>
      <c r="E1392" t="s">
        <v>477</v>
      </c>
      <c r="F1392" s="23">
        <v>45001</v>
      </c>
    </row>
    <row r="1393" spans="1:6" x14ac:dyDescent="0.35">
      <c r="A1393">
        <v>310705</v>
      </c>
      <c r="B1393" t="s">
        <v>14</v>
      </c>
      <c r="C1393" t="s">
        <v>282</v>
      </c>
      <c r="D1393" t="s">
        <v>13</v>
      </c>
      <c r="E1393" t="s">
        <v>491</v>
      </c>
      <c r="F1393" s="23">
        <v>45001</v>
      </c>
    </row>
    <row r="1394" spans="1:6" x14ac:dyDescent="0.35">
      <c r="A1394">
        <v>310703</v>
      </c>
      <c r="B1394" t="s">
        <v>47</v>
      </c>
      <c r="C1394" t="s">
        <v>211</v>
      </c>
      <c r="D1394" t="s">
        <v>9</v>
      </c>
      <c r="E1394" t="s">
        <v>488</v>
      </c>
      <c r="F1394" s="23">
        <v>45001</v>
      </c>
    </row>
    <row r="1395" spans="1:6" x14ac:dyDescent="0.35">
      <c r="A1395">
        <v>310679</v>
      </c>
      <c r="B1395" t="s">
        <v>17</v>
      </c>
      <c r="C1395" t="s">
        <v>53</v>
      </c>
      <c r="D1395" t="s">
        <v>16</v>
      </c>
      <c r="E1395" t="s">
        <v>496</v>
      </c>
      <c r="F1395" s="23">
        <v>45001</v>
      </c>
    </row>
    <row r="1396" spans="1:6" x14ac:dyDescent="0.35">
      <c r="A1396">
        <v>310720</v>
      </c>
      <c r="B1396" t="s">
        <v>567</v>
      </c>
      <c r="C1396" t="s">
        <v>83</v>
      </c>
      <c r="D1396" t="s">
        <v>9</v>
      </c>
      <c r="E1396" t="s">
        <v>455</v>
      </c>
      <c r="F1396" s="23">
        <v>45002</v>
      </c>
    </row>
    <row r="1397" spans="1:6" x14ac:dyDescent="0.35">
      <c r="A1397">
        <v>310714</v>
      </c>
      <c r="B1397" t="s">
        <v>14</v>
      </c>
      <c r="C1397" t="s">
        <v>115</v>
      </c>
      <c r="D1397" t="s">
        <v>13</v>
      </c>
      <c r="E1397" t="s">
        <v>484</v>
      </c>
      <c r="F1397" s="23">
        <v>45002</v>
      </c>
    </row>
    <row r="1398" spans="1:6" x14ac:dyDescent="0.35">
      <c r="A1398">
        <v>310723</v>
      </c>
      <c r="B1398" t="s">
        <v>14</v>
      </c>
      <c r="C1398" t="s">
        <v>115</v>
      </c>
      <c r="D1398" t="s">
        <v>13</v>
      </c>
      <c r="E1398" t="s">
        <v>484</v>
      </c>
      <c r="F1398" s="23">
        <v>45002</v>
      </c>
    </row>
    <row r="1399" spans="1:6" x14ac:dyDescent="0.35">
      <c r="A1399">
        <v>310712</v>
      </c>
      <c r="B1399" t="s">
        <v>18</v>
      </c>
      <c r="C1399" t="s">
        <v>367</v>
      </c>
      <c r="D1399" t="s">
        <v>16</v>
      </c>
      <c r="E1399" t="s">
        <v>508</v>
      </c>
      <c r="F1399" s="23">
        <v>45002</v>
      </c>
    </row>
    <row r="1400" spans="1:6" x14ac:dyDescent="0.35">
      <c r="A1400">
        <v>310722</v>
      </c>
      <c r="B1400" t="s">
        <v>47</v>
      </c>
      <c r="C1400" t="s">
        <v>211</v>
      </c>
      <c r="D1400" t="s">
        <v>9</v>
      </c>
      <c r="E1400" t="s">
        <v>488</v>
      </c>
      <c r="F1400" s="23">
        <v>45002</v>
      </c>
    </row>
    <row r="1401" spans="1:6" x14ac:dyDescent="0.35">
      <c r="A1401">
        <v>310736</v>
      </c>
      <c r="B1401" t="s">
        <v>14</v>
      </c>
      <c r="C1401" t="s">
        <v>190</v>
      </c>
      <c r="D1401" t="s">
        <v>13</v>
      </c>
      <c r="E1401" t="s">
        <v>490</v>
      </c>
      <c r="F1401" s="23">
        <v>45003</v>
      </c>
    </row>
    <row r="1402" spans="1:6" x14ac:dyDescent="0.35">
      <c r="A1402">
        <v>310735</v>
      </c>
      <c r="B1402" t="s">
        <v>570</v>
      </c>
      <c r="C1402" t="s">
        <v>37</v>
      </c>
      <c r="D1402" t="s">
        <v>13</v>
      </c>
      <c r="E1402" t="s">
        <v>479</v>
      </c>
      <c r="F1402" s="23">
        <v>45003</v>
      </c>
    </row>
    <row r="1403" spans="1:6" x14ac:dyDescent="0.35">
      <c r="A1403">
        <v>310748</v>
      </c>
      <c r="B1403" t="s">
        <v>566</v>
      </c>
      <c r="C1403" t="s">
        <v>57</v>
      </c>
      <c r="D1403" t="s">
        <v>9</v>
      </c>
      <c r="E1403" t="s">
        <v>453</v>
      </c>
      <c r="F1403" s="23">
        <v>45005</v>
      </c>
    </row>
    <row r="1404" spans="1:6" x14ac:dyDescent="0.35">
      <c r="A1404">
        <v>310763</v>
      </c>
      <c r="B1404" t="s">
        <v>14</v>
      </c>
      <c r="C1404" t="s">
        <v>282</v>
      </c>
      <c r="D1404" t="s">
        <v>13</v>
      </c>
      <c r="E1404" t="s">
        <v>491</v>
      </c>
      <c r="F1404" s="23">
        <v>45005</v>
      </c>
    </row>
    <row r="1405" spans="1:6" x14ac:dyDescent="0.35">
      <c r="A1405">
        <v>310761</v>
      </c>
      <c r="B1405" t="s">
        <v>10</v>
      </c>
      <c r="C1405" t="s">
        <v>550</v>
      </c>
      <c r="D1405" t="s">
        <v>9</v>
      </c>
      <c r="E1405" t="s">
        <v>512</v>
      </c>
      <c r="F1405" s="23">
        <v>45005</v>
      </c>
    </row>
    <row r="1406" spans="1:6" x14ac:dyDescent="0.35">
      <c r="A1406">
        <v>310757</v>
      </c>
      <c r="B1406" t="s">
        <v>47</v>
      </c>
      <c r="C1406" t="s">
        <v>211</v>
      </c>
      <c r="D1406" t="s">
        <v>9</v>
      </c>
      <c r="E1406" t="s">
        <v>488</v>
      </c>
      <c r="F1406" s="23">
        <v>45005</v>
      </c>
    </row>
    <row r="1407" spans="1:6" x14ac:dyDescent="0.35">
      <c r="A1407">
        <v>310756</v>
      </c>
      <c r="B1407" t="s">
        <v>47</v>
      </c>
      <c r="C1407" t="s">
        <v>48</v>
      </c>
      <c r="D1407" t="s">
        <v>9</v>
      </c>
      <c r="E1407" t="s">
        <v>476</v>
      </c>
      <c r="F1407" s="23">
        <v>45005</v>
      </c>
    </row>
    <row r="1408" spans="1:6" x14ac:dyDescent="0.35">
      <c r="A1408">
        <v>310762</v>
      </c>
      <c r="B1408" t="s">
        <v>32</v>
      </c>
      <c r="C1408" t="s">
        <v>50</v>
      </c>
      <c r="D1408" t="s">
        <v>19</v>
      </c>
      <c r="E1408" t="s">
        <v>458</v>
      </c>
      <c r="F1408" s="23">
        <v>45005</v>
      </c>
    </row>
    <row r="1409" spans="1:6" x14ac:dyDescent="0.35">
      <c r="A1409">
        <v>310779</v>
      </c>
      <c r="B1409" t="s">
        <v>567</v>
      </c>
      <c r="C1409" t="s">
        <v>83</v>
      </c>
      <c r="D1409" t="s">
        <v>9</v>
      </c>
      <c r="E1409" t="s">
        <v>455</v>
      </c>
      <c r="F1409" s="23">
        <v>45006</v>
      </c>
    </row>
    <row r="1410" spans="1:6" x14ac:dyDescent="0.35">
      <c r="A1410">
        <v>310778</v>
      </c>
      <c r="B1410" t="s">
        <v>567</v>
      </c>
      <c r="C1410" t="s">
        <v>83</v>
      </c>
      <c r="D1410" t="s">
        <v>9</v>
      </c>
      <c r="E1410" t="s">
        <v>455</v>
      </c>
      <c r="F1410" s="23">
        <v>45006</v>
      </c>
    </row>
    <row r="1411" spans="1:6" x14ac:dyDescent="0.35">
      <c r="A1411">
        <v>310790</v>
      </c>
      <c r="B1411" t="s">
        <v>567</v>
      </c>
      <c r="C1411" t="s">
        <v>83</v>
      </c>
      <c r="D1411" t="s">
        <v>9</v>
      </c>
      <c r="E1411" t="s">
        <v>455</v>
      </c>
      <c r="F1411" s="23">
        <v>45006</v>
      </c>
    </row>
    <row r="1412" spans="1:6" x14ac:dyDescent="0.35">
      <c r="A1412">
        <v>310793</v>
      </c>
      <c r="B1412" t="s">
        <v>10</v>
      </c>
      <c r="C1412" t="s">
        <v>551</v>
      </c>
      <c r="D1412" t="s">
        <v>9</v>
      </c>
      <c r="E1412" t="s">
        <v>513</v>
      </c>
      <c r="F1412" s="23">
        <v>45006</v>
      </c>
    </row>
    <row r="1413" spans="1:6" x14ac:dyDescent="0.35">
      <c r="A1413">
        <v>310768</v>
      </c>
      <c r="B1413" t="s">
        <v>41</v>
      </c>
      <c r="C1413" t="s">
        <v>42</v>
      </c>
      <c r="D1413" t="s">
        <v>16</v>
      </c>
      <c r="E1413" t="s">
        <v>471</v>
      </c>
      <c r="F1413" s="23">
        <v>45006</v>
      </c>
    </row>
    <row r="1414" spans="1:6" x14ac:dyDescent="0.35">
      <c r="A1414">
        <v>310796</v>
      </c>
      <c r="B1414" t="s">
        <v>18</v>
      </c>
      <c r="C1414" t="s">
        <v>96</v>
      </c>
      <c r="D1414" t="s">
        <v>16</v>
      </c>
      <c r="E1414" t="s">
        <v>473</v>
      </c>
      <c r="F1414" s="23">
        <v>45006</v>
      </c>
    </row>
    <row r="1415" spans="1:6" x14ac:dyDescent="0.35">
      <c r="A1415">
        <v>310782</v>
      </c>
      <c r="B1415" t="s">
        <v>47</v>
      </c>
      <c r="C1415" t="s">
        <v>263</v>
      </c>
      <c r="D1415" t="s">
        <v>9</v>
      </c>
      <c r="E1415" t="s">
        <v>494</v>
      </c>
      <c r="F1415" s="23">
        <v>45006</v>
      </c>
    </row>
    <row r="1416" spans="1:6" x14ac:dyDescent="0.35">
      <c r="A1416">
        <v>310797</v>
      </c>
      <c r="B1416" t="s">
        <v>18</v>
      </c>
      <c r="C1416" t="s">
        <v>552</v>
      </c>
      <c r="D1416" t="s">
        <v>16</v>
      </c>
      <c r="E1416" t="s">
        <v>514</v>
      </c>
      <c r="F1416" s="23">
        <v>45006</v>
      </c>
    </row>
    <row r="1417" spans="1:6" x14ac:dyDescent="0.35">
      <c r="A1417">
        <v>310764</v>
      </c>
      <c r="B1417" t="s">
        <v>32</v>
      </c>
      <c r="C1417" t="s">
        <v>221</v>
      </c>
      <c r="D1417" t="s">
        <v>19</v>
      </c>
      <c r="E1417" t="s">
        <v>459</v>
      </c>
      <c r="F1417" s="23">
        <v>45006</v>
      </c>
    </row>
    <row r="1418" spans="1:6" x14ac:dyDescent="0.35">
      <c r="A1418">
        <v>310798</v>
      </c>
      <c r="B1418" t="s">
        <v>32</v>
      </c>
      <c r="C1418" t="s">
        <v>35</v>
      </c>
      <c r="D1418" t="s">
        <v>19</v>
      </c>
      <c r="E1418" t="s">
        <v>463</v>
      </c>
      <c r="F1418" s="23">
        <v>45006</v>
      </c>
    </row>
    <row r="1419" spans="1:6" x14ac:dyDescent="0.35">
      <c r="A1419">
        <v>310814</v>
      </c>
      <c r="B1419" t="s">
        <v>41</v>
      </c>
      <c r="C1419" t="s">
        <v>553</v>
      </c>
      <c r="D1419" t="s">
        <v>16</v>
      </c>
      <c r="E1419" t="s">
        <v>515</v>
      </c>
      <c r="F1419" s="23">
        <v>45007</v>
      </c>
    </row>
    <row r="1420" spans="1:6" x14ac:dyDescent="0.35">
      <c r="A1420">
        <v>310812</v>
      </c>
      <c r="B1420" t="s">
        <v>47</v>
      </c>
      <c r="C1420" t="s">
        <v>240</v>
      </c>
      <c r="D1420" t="s">
        <v>9</v>
      </c>
      <c r="E1420" t="s">
        <v>489</v>
      </c>
      <c r="F1420" s="23">
        <v>45007</v>
      </c>
    </row>
    <row r="1421" spans="1:6" x14ac:dyDescent="0.35">
      <c r="A1421">
        <v>310820</v>
      </c>
      <c r="B1421" t="s">
        <v>566</v>
      </c>
      <c r="C1421" t="s">
        <v>57</v>
      </c>
      <c r="D1421" t="s">
        <v>9</v>
      </c>
      <c r="E1421" t="s">
        <v>453</v>
      </c>
      <c r="F1421" s="23">
        <v>45007</v>
      </c>
    </row>
    <row r="1422" spans="1:6" x14ac:dyDescent="0.35">
      <c r="A1422">
        <v>310849</v>
      </c>
      <c r="B1422" t="s">
        <v>566</v>
      </c>
      <c r="C1422" t="s">
        <v>57</v>
      </c>
      <c r="D1422" t="s">
        <v>9</v>
      </c>
      <c r="E1422" t="s">
        <v>453</v>
      </c>
      <c r="F1422" s="23">
        <v>45008</v>
      </c>
    </row>
    <row r="1423" spans="1:6" x14ac:dyDescent="0.35">
      <c r="A1423">
        <v>310845</v>
      </c>
      <c r="B1423" t="s">
        <v>41</v>
      </c>
      <c r="C1423" t="s">
        <v>554</v>
      </c>
      <c r="D1423" t="s">
        <v>16</v>
      </c>
      <c r="E1423" t="s">
        <v>505</v>
      </c>
      <c r="F1423" s="23">
        <v>45008</v>
      </c>
    </row>
    <row r="1424" spans="1:6" x14ac:dyDescent="0.35">
      <c r="A1424">
        <v>310839</v>
      </c>
      <c r="B1424" t="s">
        <v>41</v>
      </c>
      <c r="C1424" t="s">
        <v>42</v>
      </c>
      <c r="D1424" t="s">
        <v>16</v>
      </c>
      <c r="E1424" t="s">
        <v>471</v>
      </c>
      <c r="F1424" s="23">
        <v>45008</v>
      </c>
    </row>
    <row r="1425" spans="1:6" x14ac:dyDescent="0.35">
      <c r="A1425">
        <v>310841</v>
      </c>
      <c r="B1425" t="s">
        <v>10</v>
      </c>
      <c r="C1425" t="s">
        <v>555</v>
      </c>
      <c r="D1425" t="s">
        <v>9</v>
      </c>
      <c r="E1425" t="s">
        <v>516</v>
      </c>
      <c r="F1425" s="23">
        <v>45008</v>
      </c>
    </row>
    <row r="1426" spans="1:6" x14ac:dyDescent="0.35">
      <c r="A1426">
        <v>310847</v>
      </c>
      <c r="B1426" t="s">
        <v>566</v>
      </c>
      <c r="C1426" t="s">
        <v>556</v>
      </c>
      <c r="D1426" t="s">
        <v>9</v>
      </c>
      <c r="E1426" t="s">
        <v>517</v>
      </c>
      <c r="F1426" s="23">
        <v>45008</v>
      </c>
    </row>
    <row r="1427" spans="1:6" x14ac:dyDescent="0.35">
      <c r="A1427">
        <v>310837</v>
      </c>
      <c r="B1427" t="s">
        <v>41</v>
      </c>
      <c r="C1427" t="s">
        <v>42</v>
      </c>
      <c r="D1427" t="s">
        <v>16</v>
      </c>
      <c r="E1427" t="s">
        <v>471</v>
      </c>
      <c r="F1427" s="23">
        <v>45008</v>
      </c>
    </row>
    <row r="1428" spans="1:6" x14ac:dyDescent="0.35">
      <c r="A1428">
        <v>310844</v>
      </c>
      <c r="B1428" t="s">
        <v>17</v>
      </c>
      <c r="C1428" t="s">
        <v>103</v>
      </c>
      <c r="D1428" t="s">
        <v>16</v>
      </c>
      <c r="E1428" t="s">
        <v>493</v>
      </c>
      <c r="F1428" s="23">
        <v>45008</v>
      </c>
    </row>
    <row r="1429" spans="1:6" x14ac:dyDescent="0.35">
      <c r="A1429">
        <v>310822</v>
      </c>
      <c r="B1429" t="s">
        <v>18</v>
      </c>
      <c r="C1429" t="s">
        <v>557</v>
      </c>
      <c r="D1429" t="s">
        <v>16</v>
      </c>
      <c r="E1429" t="s">
        <v>518</v>
      </c>
      <c r="F1429" s="23">
        <v>45008</v>
      </c>
    </row>
    <row r="1430" spans="1:6" x14ac:dyDescent="0.35">
      <c r="A1430">
        <v>310821</v>
      </c>
      <c r="B1430" t="s">
        <v>18</v>
      </c>
      <c r="C1430" t="s">
        <v>540</v>
      </c>
      <c r="D1430" t="s">
        <v>16</v>
      </c>
      <c r="E1430" t="s">
        <v>502</v>
      </c>
      <c r="F1430" s="23">
        <v>45008</v>
      </c>
    </row>
    <row r="1431" spans="1:6" x14ac:dyDescent="0.35">
      <c r="A1431">
        <v>310869</v>
      </c>
      <c r="B1431" t="s">
        <v>567</v>
      </c>
      <c r="C1431" t="s">
        <v>542</v>
      </c>
      <c r="D1431" t="s">
        <v>9</v>
      </c>
      <c r="E1431" t="s">
        <v>504</v>
      </c>
      <c r="F1431" s="23">
        <v>45009</v>
      </c>
    </row>
    <row r="1432" spans="1:6" x14ac:dyDescent="0.35">
      <c r="A1432">
        <v>310872</v>
      </c>
      <c r="B1432" t="s">
        <v>14</v>
      </c>
      <c r="C1432" t="s">
        <v>190</v>
      </c>
      <c r="D1432" t="s">
        <v>13</v>
      </c>
      <c r="E1432" t="s">
        <v>490</v>
      </c>
      <c r="F1432" s="23">
        <v>45009</v>
      </c>
    </row>
    <row r="1433" spans="1:6" x14ac:dyDescent="0.35">
      <c r="A1433">
        <v>310873</v>
      </c>
      <c r="B1433" t="s">
        <v>14</v>
      </c>
      <c r="C1433" t="s">
        <v>190</v>
      </c>
      <c r="D1433" t="s">
        <v>13</v>
      </c>
      <c r="E1433" t="s">
        <v>490</v>
      </c>
      <c r="F1433" s="23">
        <v>45009</v>
      </c>
    </row>
    <row r="1434" spans="1:6" x14ac:dyDescent="0.35">
      <c r="A1434">
        <v>310858</v>
      </c>
      <c r="B1434" t="s">
        <v>17</v>
      </c>
      <c r="C1434" t="s">
        <v>139</v>
      </c>
      <c r="D1434" t="s">
        <v>16</v>
      </c>
      <c r="E1434" t="s">
        <v>472</v>
      </c>
      <c r="F1434" s="23">
        <v>45009</v>
      </c>
    </row>
    <row r="1435" spans="1:6" x14ac:dyDescent="0.35">
      <c r="A1435">
        <v>310860</v>
      </c>
      <c r="B1435" t="s">
        <v>41</v>
      </c>
      <c r="C1435" t="s">
        <v>558</v>
      </c>
      <c r="D1435" t="s">
        <v>16</v>
      </c>
      <c r="E1435" t="s">
        <v>519</v>
      </c>
      <c r="F1435" s="23">
        <v>45009</v>
      </c>
    </row>
    <row r="1436" spans="1:6" x14ac:dyDescent="0.35">
      <c r="A1436">
        <v>310862</v>
      </c>
      <c r="B1436" t="s">
        <v>570</v>
      </c>
      <c r="C1436" t="s">
        <v>559</v>
      </c>
      <c r="D1436" t="s">
        <v>13</v>
      </c>
      <c r="E1436" t="s">
        <v>520</v>
      </c>
      <c r="F1436" s="23">
        <v>45009</v>
      </c>
    </row>
    <row r="1437" spans="1:6" x14ac:dyDescent="0.35">
      <c r="A1437">
        <v>310868</v>
      </c>
      <c r="B1437" t="s">
        <v>32</v>
      </c>
      <c r="C1437" t="s">
        <v>50</v>
      </c>
      <c r="D1437" t="s">
        <v>19</v>
      </c>
      <c r="E1437" t="s">
        <v>458</v>
      </c>
      <c r="F1437" s="23">
        <v>45009</v>
      </c>
    </row>
    <row r="1438" spans="1:6" x14ac:dyDescent="0.35">
      <c r="A1438">
        <v>310885</v>
      </c>
      <c r="B1438" t="s">
        <v>10</v>
      </c>
      <c r="C1438" t="s">
        <v>343</v>
      </c>
      <c r="D1438" t="s">
        <v>9</v>
      </c>
      <c r="E1438" t="s">
        <v>477</v>
      </c>
      <c r="F1438" s="23">
        <v>45011</v>
      </c>
    </row>
    <row r="1439" spans="1:6" x14ac:dyDescent="0.35">
      <c r="A1439">
        <v>310889</v>
      </c>
      <c r="B1439" t="s">
        <v>17</v>
      </c>
      <c r="C1439" t="s">
        <v>53</v>
      </c>
      <c r="D1439" t="s">
        <v>16</v>
      </c>
      <c r="E1439" t="s">
        <v>496</v>
      </c>
      <c r="F1439" s="23">
        <v>45011</v>
      </c>
    </row>
    <row r="1440" spans="1:6" x14ac:dyDescent="0.35">
      <c r="A1440">
        <v>310883</v>
      </c>
      <c r="B1440" t="s">
        <v>566</v>
      </c>
      <c r="C1440" t="s">
        <v>45</v>
      </c>
      <c r="D1440" t="s">
        <v>9</v>
      </c>
      <c r="E1440" t="s">
        <v>487</v>
      </c>
      <c r="F1440" s="23">
        <v>45011</v>
      </c>
    </row>
    <row r="1441" spans="1:6" x14ac:dyDescent="0.35">
      <c r="A1441">
        <v>310884</v>
      </c>
      <c r="B1441" t="s">
        <v>32</v>
      </c>
      <c r="C1441" t="s">
        <v>113</v>
      </c>
      <c r="D1441" t="s">
        <v>19</v>
      </c>
      <c r="E1441" t="s">
        <v>460</v>
      </c>
      <c r="F1441" s="23">
        <v>45011</v>
      </c>
    </row>
    <row r="1442" spans="1:6" x14ac:dyDescent="0.35">
      <c r="A1442">
        <v>310915</v>
      </c>
      <c r="B1442" t="s">
        <v>567</v>
      </c>
      <c r="C1442" t="s">
        <v>332</v>
      </c>
      <c r="D1442" t="s">
        <v>9</v>
      </c>
      <c r="E1442" t="s">
        <v>507</v>
      </c>
      <c r="F1442" s="23">
        <v>45012</v>
      </c>
    </row>
    <row r="1443" spans="1:6" x14ac:dyDescent="0.35">
      <c r="A1443">
        <v>310893</v>
      </c>
      <c r="B1443" t="s">
        <v>32</v>
      </c>
      <c r="C1443" t="s">
        <v>221</v>
      </c>
      <c r="D1443" t="s">
        <v>19</v>
      </c>
      <c r="E1443" t="s">
        <v>459</v>
      </c>
      <c r="F1443" s="23">
        <v>45012</v>
      </c>
    </row>
    <row r="1444" spans="1:6" x14ac:dyDescent="0.35">
      <c r="A1444">
        <v>310928</v>
      </c>
      <c r="B1444" t="s">
        <v>10</v>
      </c>
      <c r="C1444" t="s">
        <v>369</v>
      </c>
      <c r="D1444" t="s">
        <v>9</v>
      </c>
      <c r="E1444" t="s">
        <v>477</v>
      </c>
      <c r="F1444" s="23">
        <v>45013</v>
      </c>
    </row>
    <row r="1445" spans="1:6" x14ac:dyDescent="0.35">
      <c r="A1445">
        <v>310917</v>
      </c>
      <c r="B1445" t="s">
        <v>567</v>
      </c>
      <c r="C1445" t="s">
        <v>83</v>
      </c>
      <c r="D1445" t="s">
        <v>9</v>
      </c>
      <c r="E1445" t="s">
        <v>455</v>
      </c>
      <c r="F1445" s="23">
        <v>45013</v>
      </c>
    </row>
    <row r="1446" spans="1:6" x14ac:dyDescent="0.35">
      <c r="A1446">
        <v>310939</v>
      </c>
      <c r="B1446" t="s">
        <v>47</v>
      </c>
      <c r="C1446" t="s">
        <v>48</v>
      </c>
      <c r="D1446" t="s">
        <v>9</v>
      </c>
      <c r="E1446" t="s">
        <v>476</v>
      </c>
      <c r="F1446" s="23">
        <v>45013</v>
      </c>
    </row>
    <row r="1447" spans="1:6" x14ac:dyDescent="0.35">
      <c r="A1447">
        <v>310944</v>
      </c>
      <c r="B1447" t="s">
        <v>47</v>
      </c>
      <c r="C1447" t="s">
        <v>211</v>
      </c>
      <c r="D1447" t="s">
        <v>9</v>
      </c>
      <c r="E1447" t="s">
        <v>488</v>
      </c>
      <c r="F1447" s="23">
        <v>45013</v>
      </c>
    </row>
    <row r="1448" spans="1:6" x14ac:dyDescent="0.35">
      <c r="A1448">
        <v>310933</v>
      </c>
      <c r="B1448" t="s">
        <v>566</v>
      </c>
      <c r="C1448" t="s">
        <v>45</v>
      </c>
      <c r="D1448" t="s">
        <v>9</v>
      </c>
      <c r="E1448" t="s">
        <v>487</v>
      </c>
      <c r="F1448" s="23">
        <v>45013</v>
      </c>
    </row>
    <row r="1449" spans="1:6" x14ac:dyDescent="0.35">
      <c r="A1449">
        <v>310929</v>
      </c>
      <c r="B1449" t="s">
        <v>14</v>
      </c>
      <c r="C1449" t="s">
        <v>115</v>
      </c>
      <c r="D1449" t="s">
        <v>13</v>
      </c>
      <c r="E1449" t="s">
        <v>484</v>
      </c>
      <c r="F1449" s="23">
        <v>45013</v>
      </c>
    </row>
    <row r="1450" spans="1:6" x14ac:dyDescent="0.35">
      <c r="A1450">
        <v>310942</v>
      </c>
      <c r="B1450" t="s">
        <v>17</v>
      </c>
      <c r="C1450" t="s">
        <v>103</v>
      </c>
      <c r="D1450" t="s">
        <v>16</v>
      </c>
      <c r="E1450" t="s">
        <v>493</v>
      </c>
      <c r="F1450" s="23">
        <v>45013</v>
      </c>
    </row>
    <row r="1451" spans="1:6" x14ac:dyDescent="0.35">
      <c r="A1451">
        <v>310920</v>
      </c>
      <c r="B1451" t="s">
        <v>17</v>
      </c>
      <c r="C1451" t="s">
        <v>139</v>
      </c>
      <c r="D1451" t="s">
        <v>16</v>
      </c>
      <c r="E1451" t="s">
        <v>472</v>
      </c>
      <c r="F1451" s="23">
        <v>45013</v>
      </c>
    </row>
    <row r="1452" spans="1:6" x14ac:dyDescent="0.35">
      <c r="A1452">
        <v>310943</v>
      </c>
      <c r="B1452" t="s">
        <v>566</v>
      </c>
      <c r="C1452" t="s">
        <v>57</v>
      </c>
      <c r="D1452" t="s">
        <v>9</v>
      </c>
      <c r="E1452" t="s">
        <v>453</v>
      </c>
      <c r="F1452" s="23">
        <v>45013</v>
      </c>
    </row>
    <row r="1453" spans="1:6" x14ac:dyDescent="0.35">
      <c r="A1453">
        <v>310925</v>
      </c>
      <c r="B1453" t="s">
        <v>47</v>
      </c>
      <c r="C1453" t="s">
        <v>48</v>
      </c>
      <c r="D1453" t="s">
        <v>9</v>
      </c>
      <c r="E1453" t="s">
        <v>476</v>
      </c>
      <c r="F1453" s="23">
        <v>45013</v>
      </c>
    </row>
    <row r="1454" spans="1:6" x14ac:dyDescent="0.35">
      <c r="A1454">
        <v>310941</v>
      </c>
      <c r="B1454" t="s">
        <v>17</v>
      </c>
      <c r="C1454" t="s">
        <v>295</v>
      </c>
      <c r="D1454" t="s">
        <v>16</v>
      </c>
      <c r="E1454" t="s">
        <v>500</v>
      </c>
      <c r="F1454" s="23">
        <v>45013</v>
      </c>
    </row>
    <row r="1455" spans="1:6" x14ac:dyDescent="0.35">
      <c r="A1455">
        <v>310924</v>
      </c>
      <c r="B1455" t="s">
        <v>18</v>
      </c>
      <c r="C1455" t="s">
        <v>540</v>
      </c>
      <c r="D1455" t="s">
        <v>16</v>
      </c>
      <c r="E1455" t="s">
        <v>502</v>
      </c>
      <c r="F1455" s="23">
        <v>45013</v>
      </c>
    </row>
    <row r="1456" spans="1:6" x14ac:dyDescent="0.35">
      <c r="A1456">
        <v>310953</v>
      </c>
      <c r="B1456" t="s">
        <v>567</v>
      </c>
      <c r="C1456" t="s">
        <v>332</v>
      </c>
      <c r="D1456" t="s">
        <v>9</v>
      </c>
      <c r="E1456" t="s">
        <v>507</v>
      </c>
      <c r="F1456" s="23">
        <v>45014</v>
      </c>
    </row>
    <row r="1457" spans="1:6" x14ac:dyDescent="0.35">
      <c r="A1457">
        <v>310972</v>
      </c>
      <c r="B1457" t="s">
        <v>47</v>
      </c>
      <c r="C1457" t="s">
        <v>549</v>
      </c>
      <c r="D1457" t="s">
        <v>9</v>
      </c>
      <c r="E1457" t="s">
        <v>511</v>
      </c>
      <c r="F1457" s="23">
        <v>45014</v>
      </c>
    </row>
    <row r="1458" spans="1:6" x14ac:dyDescent="0.35">
      <c r="A1458">
        <v>310961</v>
      </c>
      <c r="B1458" t="s">
        <v>10</v>
      </c>
      <c r="C1458" t="s">
        <v>369</v>
      </c>
      <c r="D1458" t="s">
        <v>9</v>
      </c>
      <c r="E1458" t="s">
        <v>477</v>
      </c>
      <c r="F1458" s="23">
        <v>45014</v>
      </c>
    </row>
    <row r="1459" spans="1:6" x14ac:dyDescent="0.35">
      <c r="A1459">
        <v>310949</v>
      </c>
      <c r="B1459" t="s">
        <v>566</v>
      </c>
      <c r="C1459" t="s">
        <v>57</v>
      </c>
      <c r="D1459" t="s">
        <v>9</v>
      </c>
      <c r="E1459" t="s">
        <v>453</v>
      </c>
      <c r="F1459" s="23">
        <v>45014</v>
      </c>
    </row>
    <row r="1460" spans="1:6" x14ac:dyDescent="0.35">
      <c r="A1460">
        <v>310994</v>
      </c>
      <c r="B1460" t="s">
        <v>567</v>
      </c>
      <c r="C1460" t="s">
        <v>83</v>
      </c>
      <c r="D1460" t="s">
        <v>9</v>
      </c>
      <c r="E1460" t="s">
        <v>455</v>
      </c>
      <c r="F1460" s="23">
        <v>45015</v>
      </c>
    </row>
    <row r="1461" spans="1:6" x14ac:dyDescent="0.35">
      <c r="A1461">
        <v>310986</v>
      </c>
      <c r="B1461" t="s">
        <v>47</v>
      </c>
      <c r="C1461" t="s">
        <v>211</v>
      </c>
      <c r="D1461" t="s">
        <v>9</v>
      </c>
      <c r="E1461" t="s">
        <v>488</v>
      </c>
      <c r="F1461" s="23">
        <v>45015</v>
      </c>
    </row>
    <row r="1462" spans="1:6" x14ac:dyDescent="0.35">
      <c r="A1462">
        <v>310981</v>
      </c>
      <c r="B1462" t="s">
        <v>570</v>
      </c>
      <c r="C1462" t="s">
        <v>559</v>
      </c>
      <c r="D1462" t="s">
        <v>13</v>
      </c>
      <c r="E1462" t="s">
        <v>520</v>
      </c>
      <c r="F1462" s="23">
        <v>45015</v>
      </c>
    </row>
    <row r="1463" spans="1:6" x14ac:dyDescent="0.35">
      <c r="A1463">
        <v>310974</v>
      </c>
      <c r="B1463" t="s">
        <v>32</v>
      </c>
      <c r="C1463" t="s">
        <v>35</v>
      </c>
      <c r="D1463" t="s">
        <v>19</v>
      </c>
      <c r="E1463" t="s">
        <v>463</v>
      </c>
      <c r="F1463" s="23">
        <v>45015</v>
      </c>
    </row>
    <row r="1464" spans="1:6" x14ac:dyDescent="0.35">
      <c r="A1464">
        <v>310997</v>
      </c>
      <c r="B1464" t="s">
        <v>32</v>
      </c>
      <c r="C1464" t="s">
        <v>35</v>
      </c>
      <c r="D1464" t="s">
        <v>19</v>
      </c>
      <c r="E1464" t="s">
        <v>463</v>
      </c>
      <c r="F1464" s="23">
        <v>45015</v>
      </c>
    </row>
    <row r="1465" spans="1:6" x14ac:dyDescent="0.35">
      <c r="A1465">
        <v>310998</v>
      </c>
      <c r="B1465" t="s">
        <v>18</v>
      </c>
      <c r="C1465" t="s">
        <v>367</v>
      </c>
      <c r="D1465" t="s">
        <v>16</v>
      </c>
      <c r="E1465" t="s">
        <v>508</v>
      </c>
      <c r="F1465" s="23">
        <v>45015</v>
      </c>
    </row>
    <row r="1466" spans="1:6" x14ac:dyDescent="0.35">
      <c r="A1466">
        <v>310975</v>
      </c>
      <c r="B1466" t="s">
        <v>32</v>
      </c>
      <c r="C1466" t="s">
        <v>50</v>
      </c>
      <c r="D1466" t="s">
        <v>19</v>
      </c>
      <c r="E1466" t="s">
        <v>458</v>
      </c>
      <c r="F1466" s="23">
        <v>45015</v>
      </c>
    </row>
    <row r="1467" spans="1:6" x14ac:dyDescent="0.35">
      <c r="A1467">
        <v>311010</v>
      </c>
      <c r="B1467" t="s">
        <v>41</v>
      </c>
      <c r="C1467" t="s">
        <v>42</v>
      </c>
      <c r="D1467" t="s">
        <v>16</v>
      </c>
      <c r="E1467" t="s">
        <v>471</v>
      </c>
      <c r="F1467" s="23">
        <v>45016</v>
      </c>
    </row>
    <row r="1468" spans="1:6" x14ac:dyDescent="0.35">
      <c r="A1468">
        <v>311027</v>
      </c>
      <c r="B1468" t="s">
        <v>566</v>
      </c>
      <c r="C1468" t="s">
        <v>57</v>
      </c>
      <c r="D1468" t="s">
        <v>9</v>
      </c>
      <c r="E1468" t="s">
        <v>453</v>
      </c>
      <c r="F1468" s="23">
        <v>45017</v>
      </c>
    </row>
    <row r="1469" spans="1:6" x14ac:dyDescent="0.35">
      <c r="A1469">
        <v>311035</v>
      </c>
      <c r="B1469" t="s">
        <v>17</v>
      </c>
      <c r="C1469" t="s">
        <v>39</v>
      </c>
      <c r="D1469" t="s">
        <v>16</v>
      </c>
      <c r="E1469" t="s">
        <v>467</v>
      </c>
      <c r="F1469" s="23">
        <v>45017</v>
      </c>
    </row>
    <row r="1470" spans="1:6" x14ac:dyDescent="0.35">
      <c r="A1470">
        <v>311034</v>
      </c>
      <c r="B1470" t="s">
        <v>47</v>
      </c>
      <c r="C1470" t="s">
        <v>240</v>
      </c>
      <c r="D1470" t="s">
        <v>9</v>
      </c>
      <c r="E1470" t="s">
        <v>489</v>
      </c>
      <c r="F1470" s="23">
        <v>45017</v>
      </c>
    </row>
    <row r="1471" spans="1:6" x14ac:dyDescent="0.35">
      <c r="A1471">
        <v>311026</v>
      </c>
      <c r="B1471" t="s">
        <v>17</v>
      </c>
      <c r="C1471" t="s">
        <v>139</v>
      </c>
      <c r="D1471" t="s">
        <v>16</v>
      </c>
      <c r="E1471" t="s">
        <v>472</v>
      </c>
      <c r="F1471" s="23">
        <v>45017</v>
      </c>
    </row>
    <row r="1472" spans="1:6" x14ac:dyDescent="0.35">
      <c r="A1472">
        <v>311045</v>
      </c>
      <c r="B1472" t="s">
        <v>567</v>
      </c>
      <c r="C1472" t="s">
        <v>83</v>
      </c>
      <c r="D1472" t="s">
        <v>9</v>
      </c>
      <c r="E1472" t="s">
        <v>455</v>
      </c>
      <c r="F1472" s="23">
        <v>45018</v>
      </c>
    </row>
    <row r="1473" spans="1:6" x14ac:dyDescent="0.35">
      <c r="A1473">
        <v>311044</v>
      </c>
      <c r="B1473" t="s">
        <v>567</v>
      </c>
      <c r="C1473" t="s">
        <v>83</v>
      </c>
      <c r="D1473" t="s">
        <v>9</v>
      </c>
      <c r="E1473" t="s">
        <v>455</v>
      </c>
      <c r="F1473" s="23">
        <v>45018</v>
      </c>
    </row>
    <row r="1474" spans="1:6" x14ac:dyDescent="0.35">
      <c r="A1474">
        <v>311046</v>
      </c>
      <c r="B1474" t="s">
        <v>18</v>
      </c>
      <c r="C1474" t="s">
        <v>367</v>
      </c>
      <c r="D1474" t="s">
        <v>16</v>
      </c>
      <c r="E1474" t="s">
        <v>508</v>
      </c>
      <c r="F1474" s="23">
        <v>45018</v>
      </c>
    </row>
    <row r="1475" spans="1:6" x14ac:dyDescent="0.35">
      <c r="A1475">
        <v>311048</v>
      </c>
      <c r="B1475" t="s">
        <v>41</v>
      </c>
      <c r="C1475" t="s">
        <v>554</v>
      </c>
      <c r="D1475" t="s">
        <v>16</v>
      </c>
      <c r="E1475" t="s">
        <v>505</v>
      </c>
      <c r="F1475" s="23">
        <v>45018</v>
      </c>
    </row>
    <row r="1476" spans="1:6" x14ac:dyDescent="0.35">
      <c r="A1476">
        <v>311052</v>
      </c>
      <c r="B1476" t="s">
        <v>47</v>
      </c>
      <c r="C1476" t="s">
        <v>211</v>
      </c>
      <c r="D1476" t="s">
        <v>9</v>
      </c>
      <c r="E1476" t="s">
        <v>488</v>
      </c>
      <c r="F1476" s="23">
        <v>45018</v>
      </c>
    </row>
    <row r="1477" spans="1:6" x14ac:dyDescent="0.35">
      <c r="A1477">
        <v>311047</v>
      </c>
      <c r="B1477" t="s">
        <v>32</v>
      </c>
      <c r="C1477" t="s">
        <v>50</v>
      </c>
      <c r="D1477" t="s">
        <v>19</v>
      </c>
      <c r="E1477" t="s">
        <v>458</v>
      </c>
      <c r="F1477" s="23">
        <v>45018</v>
      </c>
    </row>
    <row r="1478" spans="1:6" x14ac:dyDescent="0.35">
      <c r="A1478">
        <v>311043</v>
      </c>
      <c r="B1478" t="s">
        <v>32</v>
      </c>
      <c r="C1478" t="s">
        <v>50</v>
      </c>
      <c r="D1478" t="s">
        <v>19</v>
      </c>
      <c r="E1478" t="s">
        <v>458</v>
      </c>
      <c r="F1478" s="23">
        <v>45018</v>
      </c>
    </row>
    <row r="1479" spans="1:6" x14ac:dyDescent="0.35">
      <c r="A1479">
        <v>311055</v>
      </c>
      <c r="B1479" t="s">
        <v>18</v>
      </c>
      <c r="C1479" t="s">
        <v>367</v>
      </c>
      <c r="D1479" t="s">
        <v>16</v>
      </c>
      <c r="E1479" t="s">
        <v>508</v>
      </c>
      <c r="F1479" s="23">
        <v>45019</v>
      </c>
    </row>
    <row r="1480" spans="1:6" x14ac:dyDescent="0.35">
      <c r="A1480">
        <v>311063</v>
      </c>
      <c r="B1480" t="s">
        <v>47</v>
      </c>
      <c r="C1480" t="s">
        <v>211</v>
      </c>
      <c r="D1480" t="s">
        <v>9</v>
      </c>
      <c r="E1480" t="s">
        <v>488</v>
      </c>
      <c r="F1480" s="23">
        <v>45019</v>
      </c>
    </row>
    <row r="1481" spans="1:6" x14ac:dyDescent="0.35">
      <c r="A1481">
        <v>311073</v>
      </c>
      <c r="B1481" t="s">
        <v>18</v>
      </c>
      <c r="C1481" t="s">
        <v>367</v>
      </c>
      <c r="D1481" t="s">
        <v>16</v>
      </c>
      <c r="E1481" t="s">
        <v>508</v>
      </c>
      <c r="F1481" s="23">
        <v>45019</v>
      </c>
    </row>
    <row r="1482" spans="1:6" x14ac:dyDescent="0.35">
      <c r="A1482">
        <v>311081</v>
      </c>
      <c r="B1482" t="s">
        <v>569</v>
      </c>
      <c r="C1482" t="s">
        <v>324</v>
      </c>
      <c r="D1482" t="s">
        <v>9</v>
      </c>
      <c r="E1482" t="s">
        <v>498</v>
      </c>
      <c r="F1482" s="23">
        <v>45020</v>
      </c>
    </row>
    <row r="1483" spans="1:6" x14ac:dyDescent="0.35">
      <c r="A1483">
        <v>311080</v>
      </c>
      <c r="B1483" t="s">
        <v>567</v>
      </c>
      <c r="C1483" t="s">
        <v>83</v>
      </c>
      <c r="D1483" t="s">
        <v>9</v>
      </c>
      <c r="E1483" t="s">
        <v>455</v>
      </c>
      <c r="F1483" s="23">
        <v>45020</v>
      </c>
    </row>
    <row r="1484" spans="1:6" x14ac:dyDescent="0.35">
      <c r="A1484">
        <v>311086</v>
      </c>
      <c r="B1484" t="s">
        <v>41</v>
      </c>
      <c r="C1484" t="s">
        <v>42</v>
      </c>
      <c r="D1484" t="s">
        <v>16</v>
      </c>
      <c r="E1484" t="s">
        <v>471</v>
      </c>
      <c r="F1484" s="23">
        <v>45020</v>
      </c>
    </row>
    <row r="1485" spans="1:6" x14ac:dyDescent="0.35">
      <c r="A1485">
        <v>311102</v>
      </c>
      <c r="B1485" t="s">
        <v>14</v>
      </c>
      <c r="C1485" t="s">
        <v>115</v>
      </c>
      <c r="D1485" t="s">
        <v>13</v>
      </c>
      <c r="E1485" t="s">
        <v>484</v>
      </c>
      <c r="F1485" s="23">
        <v>45021</v>
      </c>
    </row>
    <row r="1486" spans="1:6" x14ac:dyDescent="0.35">
      <c r="A1486">
        <v>311087</v>
      </c>
      <c r="B1486" t="s">
        <v>567</v>
      </c>
      <c r="C1486" t="s">
        <v>332</v>
      </c>
      <c r="D1486" t="s">
        <v>9</v>
      </c>
      <c r="E1486" t="s">
        <v>507</v>
      </c>
      <c r="F1486" s="23">
        <v>45021</v>
      </c>
    </row>
    <row r="1487" spans="1:6" x14ac:dyDescent="0.35">
      <c r="A1487">
        <v>311106</v>
      </c>
      <c r="B1487" t="s">
        <v>14</v>
      </c>
      <c r="C1487" t="s">
        <v>282</v>
      </c>
      <c r="D1487" t="s">
        <v>13</v>
      </c>
      <c r="E1487" t="s">
        <v>491</v>
      </c>
      <c r="F1487" s="23">
        <v>45021</v>
      </c>
    </row>
    <row r="1488" spans="1:6" x14ac:dyDescent="0.35">
      <c r="A1488">
        <v>311109</v>
      </c>
      <c r="B1488" t="s">
        <v>18</v>
      </c>
      <c r="C1488" t="s">
        <v>557</v>
      </c>
      <c r="D1488" t="s">
        <v>16</v>
      </c>
      <c r="E1488" t="s">
        <v>518</v>
      </c>
      <c r="F1488" s="23">
        <v>45021</v>
      </c>
    </row>
    <row r="1489" spans="1:6" x14ac:dyDescent="0.35">
      <c r="A1489">
        <v>311094</v>
      </c>
      <c r="B1489" t="s">
        <v>47</v>
      </c>
      <c r="C1489" t="s">
        <v>211</v>
      </c>
      <c r="D1489" t="s">
        <v>9</v>
      </c>
      <c r="E1489" t="s">
        <v>488</v>
      </c>
      <c r="F1489" s="23">
        <v>45021</v>
      </c>
    </row>
    <row r="1490" spans="1:6" x14ac:dyDescent="0.35">
      <c r="A1490">
        <v>311125</v>
      </c>
      <c r="B1490" t="s">
        <v>10</v>
      </c>
      <c r="C1490" t="s">
        <v>330</v>
      </c>
      <c r="D1490" t="s">
        <v>9</v>
      </c>
      <c r="E1490" t="s">
        <v>477</v>
      </c>
      <c r="F1490" s="23">
        <v>45022</v>
      </c>
    </row>
    <row r="1491" spans="1:6" x14ac:dyDescent="0.35">
      <c r="A1491">
        <v>311121</v>
      </c>
      <c r="B1491" t="s">
        <v>47</v>
      </c>
      <c r="C1491" t="s">
        <v>549</v>
      </c>
      <c r="D1491" t="s">
        <v>9</v>
      </c>
      <c r="E1491" t="s">
        <v>511</v>
      </c>
      <c r="F1491" s="23">
        <v>45022</v>
      </c>
    </row>
    <row r="1492" spans="1:6" x14ac:dyDescent="0.35">
      <c r="A1492">
        <v>311118</v>
      </c>
      <c r="B1492" t="s">
        <v>14</v>
      </c>
      <c r="C1492" t="s">
        <v>282</v>
      </c>
      <c r="D1492" t="s">
        <v>13</v>
      </c>
      <c r="E1492" t="s">
        <v>491</v>
      </c>
      <c r="F1492" s="23">
        <v>45022</v>
      </c>
    </row>
    <row r="1493" spans="1:6" x14ac:dyDescent="0.35">
      <c r="A1493">
        <v>311120</v>
      </c>
      <c r="B1493" t="s">
        <v>47</v>
      </c>
      <c r="C1493" t="s">
        <v>48</v>
      </c>
      <c r="D1493" t="s">
        <v>9</v>
      </c>
      <c r="E1493" t="s">
        <v>476</v>
      </c>
      <c r="F1493" s="23">
        <v>45022</v>
      </c>
    </row>
    <row r="1494" spans="1:6" x14ac:dyDescent="0.35">
      <c r="A1494">
        <v>311110</v>
      </c>
      <c r="B1494" t="s">
        <v>570</v>
      </c>
      <c r="C1494" t="s">
        <v>559</v>
      </c>
      <c r="D1494" t="s">
        <v>13</v>
      </c>
      <c r="E1494" t="s">
        <v>520</v>
      </c>
      <c r="F1494" s="23">
        <v>45022</v>
      </c>
    </row>
    <row r="1495" spans="1:6" x14ac:dyDescent="0.35">
      <c r="A1495">
        <v>311127</v>
      </c>
      <c r="B1495" t="s">
        <v>32</v>
      </c>
      <c r="C1495" t="s">
        <v>50</v>
      </c>
      <c r="D1495" t="s">
        <v>19</v>
      </c>
      <c r="E1495" t="s">
        <v>458</v>
      </c>
      <c r="F1495" s="23">
        <v>45022</v>
      </c>
    </row>
    <row r="1496" spans="1:6" x14ac:dyDescent="0.35">
      <c r="A1496">
        <v>311140</v>
      </c>
      <c r="B1496" t="s">
        <v>41</v>
      </c>
      <c r="C1496" t="s">
        <v>42</v>
      </c>
      <c r="D1496" t="s">
        <v>16</v>
      </c>
      <c r="E1496" t="s">
        <v>471</v>
      </c>
      <c r="F1496" s="23">
        <v>45023</v>
      </c>
    </row>
    <row r="1497" spans="1:6" x14ac:dyDescent="0.35">
      <c r="A1497">
        <v>311146</v>
      </c>
      <c r="B1497" t="s">
        <v>10</v>
      </c>
      <c r="C1497" t="s">
        <v>330</v>
      </c>
      <c r="D1497" t="s">
        <v>9</v>
      </c>
      <c r="E1497" t="s">
        <v>477</v>
      </c>
      <c r="F1497" s="23">
        <v>45024</v>
      </c>
    </row>
    <row r="1498" spans="1:6" x14ac:dyDescent="0.35">
      <c r="A1498">
        <v>311147</v>
      </c>
      <c r="B1498" t="s">
        <v>10</v>
      </c>
      <c r="C1498" t="s">
        <v>551</v>
      </c>
      <c r="D1498" t="s">
        <v>9</v>
      </c>
      <c r="E1498" t="s">
        <v>513</v>
      </c>
      <c r="F1498" s="23">
        <v>45024</v>
      </c>
    </row>
    <row r="1499" spans="1:6" x14ac:dyDescent="0.35">
      <c r="A1499">
        <v>311148</v>
      </c>
      <c r="B1499" t="s">
        <v>567</v>
      </c>
      <c r="C1499" t="s">
        <v>542</v>
      </c>
      <c r="D1499" t="s">
        <v>9</v>
      </c>
      <c r="E1499" t="s">
        <v>504</v>
      </c>
      <c r="F1499" s="23">
        <v>45024</v>
      </c>
    </row>
    <row r="1500" spans="1:6" x14ac:dyDescent="0.35">
      <c r="A1500">
        <v>311152</v>
      </c>
      <c r="B1500" t="s">
        <v>32</v>
      </c>
      <c r="C1500" t="s">
        <v>35</v>
      </c>
      <c r="D1500" t="s">
        <v>19</v>
      </c>
      <c r="E1500" t="s">
        <v>463</v>
      </c>
      <c r="F1500" s="23">
        <v>45024</v>
      </c>
    </row>
    <row r="1501" spans="1:6" x14ac:dyDescent="0.35">
      <c r="A1501">
        <v>311162</v>
      </c>
      <c r="B1501" t="s">
        <v>567</v>
      </c>
      <c r="C1501" t="s">
        <v>83</v>
      </c>
      <c r="D1501" t="s">
        <v>9</v>
      </c>
      <c r="E1501" t="s">
        <v>455</v>
      </c>
      <c r="F1501" s="23">
        <v>45026</v>
      </c>
    </row>
    <row r="1502" spans="1:6" x14ac:dyDescent="0.35">
      <c r="A1502">
        <v>311160</v>
      </c>
      <c r="B1502" t="s">
        <v>47</v>
      </c>
      <c r="C1502" t="s">
        <v>211</v>
      </c>
      <c r="D1502" t="s">
        <v>9</v>
      </c>
      <c r="E1502" t="s">
        <v>488</v>
      </c>
      <c r="F1502" s="23">
        <v>45026</v>
      </c>
    </row>
    <row r="1503" spans="1:6" x14ac:dyDescent="0.35">
      <c r="A1503">
        <v>311161</v>
      </c>
      <c r="B1503" t="s">
        <v>15</v>
      </c>
      <c r="C1503" t="s">
        <v>560</v>
      </c>
      <c r="D1503" t="s">
        <v>13</v>
      </c>
      <c r="E1503" t="s">
        <v>521</v>
      </c>
      <c r="F1503" s="23">
        <v>45026</v>
      </c>
    </row>
    <row r="1504" spans="1:6" x14ac:dyDescent="0.35">
      <c r="A1504">
        <v>311180</v>
      </c>
      <c r="B1504" t="s">
        <v>41</v>
      </c>
      <c r="C1504" t="s">
        <v>364</v>
      </c>
      <c r="D1504" t="s">
        <v>16</v>
      </c>
      <c r="E1504" t="s">
        <v>505</v>
      </c>
      <c r="F1504" s="23">
        <v>45027</v>
      </c>
    </row>
    <row r="1505" spans="1:6" x14ac:dyDescent="0.35">
      <c r="A1505">
        <v>311166</v>
      </c>
      <c r="B1505" t="s">
        <v>47</v>
      </c>
      <c r="C1505" t="s">
        <v>211</v>
      </c>
      <c r="D1505" t="s">
        <v>9</v>
      </c>
      <c r="E1505" t="s">
        <v>488</v>
      </c>
      <c r="F1505" s="23">
        <v>45027</v>
      </c>
    </row>
    <row r="1506" spans="1:6" x14ac:dyDescent="0.35">
      <c r="A1506">
        <v>311175</v>
      </c>
      <c r="B1506" t="s">
        <v>15</v>
      </c>
      <c r="C1506" t="s">
        <v>541</v>
      </c>
      <c r="D1506" t="s">
        <v>13</v>
      </c>
      <c r="E1506" t="s">
        <v>503</v>
      </c>
      <c r="F1506" s="23">
        <v>45027</v>
      </c>
    </row>
    <row r="1507" spans="1:6" x14ac:dyDescent="0.35">
      <c r="A1507">
        <v>311172</v>
      </c>
      <c r="B1507" t="s">
        <v>47</v>
      </c>
      <c r="C1507" t="s">
        <v>522</v>
      </c>
      <c r="D1507" t="s">
        <v>9</v>
      </c>
      <c r="E1507" t="s">
        <v>488</v>
      </c>
      <c r="F1507" s="23">
        <v>45027</v>
      </c>
    </row>
    <row r="1508" spans="1:6" x14ac:dyDescent="0.35">
      <c r="A1508">
        <v>311170</v>
      </c>
      <c r="B1508" t="s">
        <v>47</v>
      </c>
      <c r="C1508" t="s">
        <v>211</v>
      </c>
      <c r="D1508" t="s">
        <v>9</v>
      </c>
      <c r="E1508" t="s">
        <v>488</v>
      </c>
      <c r="F1508" s="23">
        <v>45027</v>
      </c>
    </row>
    <row r="1509" spans="1:6" x14ac:dyDescent="0.35">
      <c r="A1509">
        <v>311171</v>
      </c>
      <c r="B1509" t="s">
        <v>18</v>
      </c>
      <c r="C1509" t="s">
        <v>367</v>
      </c>
      <c r="D1509" t="s">
        <v>16</v>
      </c>
      <c r="E1509" t="s">
        <v>508</v>
      </c>
      <c r="F1509" s="23">
        <v>45027</v>
      </c>
    </row>
    <row r="1510" spans="1:6" x14ac:dyDescent="0.35">
      <c r="A1510">
        <v>311177</v>
      </c>
      <c r="B1510" t="s">
        <v>32</v>
      </c>
      <c r="C1510" t="s">
        <v>221</v>
      </c>
      <c r="D1510" t="s">
        <v>19</v>
      </c>
      <c r="E1510" t="s">
        <v>459</v>
      </c>
      <c r="F1510" s="23">
        <v>45027</v>
      </c>
    </row>
    <row r="1511" spans="1:6" x14ac:dyDescent="0.35">
      <c r="A1511">
        <v>311183</v>
      </c>
      <c r="B1511" t="s">
        <v>14</v>
      </c>
      <c r="C1511" t="s">
        <v>190</v>
      </c>
      <c r="D1511" t="s">
        <v>13</v>
      </c>
      <c r="E1511" t="s">
        <v>490</v>
      </c>
      <c r="F1511" s="23">
        <v>45028</v>
      </c>
    </row>
    <row r="1512" spans="1:6" x14ac:dyDescent="0.35">
      <c r="A1512">
        <v>311202</v>
      </c>
      <c r="B1512" t="s">
        <v>567</v>
      </c>
      <c r="C1512" t="s">
        <v>332</v>
      </c>
      <c r="D1512" t="s">
        <v>9</v>
      </c>
      <c r="E1512" t="s">
        <v>507</v>
      </c>
      <c r="F1512" s="23">
        <v>45028</v>
      </c>
    </row>
    <row r="1513" spans="1:6" x14ac:dyDescent="0.35">
      <c r="A1513">
        <v>311198</v>
      </c>
      <c r="B1513" t="s">
        <v>10</v>
      </c>
      <c r="C1513" t="s">
        <v>343</v>
      </c>
      <c r="D1513" t="s">
        <v>9</v>
      </c>
      <c r="E1513" t="s">
        <v>477</v>
      </c>
      <c r="F1513" s="23">
        <v>45028</v>
      </c>
    </row>
    <row r="1514" spans="1:6" x14ac:dyDescent="0.35">
      <c r="A1514">
        <v>311197</v>
      </c>
      <c r="B1514" t="s">
        <v>10</v>
      </c>
      <c r="C1514" t="s">
        <v>343</v>
      </c>
      <c r="D1514" t="s">
        <v>9</v>
      </c>
      <c r="E1514" t="s">
        <v>477</v>
      </c>
      <c r="F1514" s="23">
        <v>45028</v>
      </c>
    </row>
    <row r="1515" spans="1:6" x14ac:dyDescent="0.35">
      <c r="A1515">
        <v>311185</v>
      </c>
      <c r="B1515" t="s">
        <v>17</v>
      </c>
      <c r="C1515" t="s">
        <v>103</v>
      </c>
      <c r="D1515" t="s">
        <v>16</v>
      </c>
      <c r="E1515" t="s">
        <v>493</v>
      </c>
      <c r="F1515" s="23">
        <v>45028</v>
      </c>
    </row>
    <row r="1516" spans="1:6" x14ac:dyDescent="0.35">
      <c r="A1516">
        <v>311218</v>
      </c>
      <c r="B1516" t="s">
        <v>567</v>
      </c>
      <c r="C1516" t="s">
        <v>332</v>
      </c>
      <c r="D1516" t="s">
        <v>9</v>
      </c>
      <c r="E1516" t="s">
        <v>507</v>
      </c>
      <c r="F1516" s="23">
        <v>45029</v>
      </c>
    </row>
    <row r="1517" spans="1:6" x14ac:dyDescent="0.35">
      <c r="A1517">
        <v>311220</v>
      </c>
      <c r="B1517" t="s">
        <v>14</v>
      </c>
      <c r="C1517" t="s">
        <v>282</v>
      </c>
      <c r="D1517" t="s">
        <v>13</v>
      </c>
      <c r="E1517" t="s">
        <v>491</v>
      </c>
      <c r="F1517" s="23">
        <v>45029</v>
      </c>
    </row>
    <row r="1518" spans="1:6" x14ac:dyDescent="0.35">
      <c r="A1518">
        <v>311210</v>
      </c>
      <c r="B1518" t="s">
        <v>10</v>
      </c>
      <c r="C1518" t="s">
        <v>550</v>
      </c>
      <c r="D1518" t="s">
        <v>9</v>
      </c>
      <c r="E1518" t="s">
        <v>512</v>
      </c>
      <c r="F1518" s="23">
        <v>45029</v>
      </c>
    </row>
    <row r="1519" spans="1:6" x14ac:dyDescent="0.35">
      <c r="A1519">
        <v>311208</v>
      </c>
      <c r="B1519" t="s">
        <v>10</v>
      </c>
      <c r="C1519" t="s">
        <v>555</v>
      </c>
      <c r="D1519" t="s">
        <v>9</v>
      </c>
      <c r="E1519" t="s">
        <v>516</v>
      </c>
      <c r="F1519" s="23">
        <v>45029</v>
      </c>
    </row>
    <row r="1520" spans="1:6" x14ac:dyDescent="0.35">
      <c r="A1520">
        <v>311216</v>
      </c>
      <c r="B1520" t="s">
        <v>14</v>
      </c>
      <c r="C1520" t="s">
        <v>190</v>
      </c>
      <c r="D1520" t="s">
        <v>13</v>
      </c>
      <c r="E1520" t="s">
        <v>490</v>
      </c>
      <c r="F1520" s="23">
        <v>45029</v>
      </c>
    </row>
    <row r="1521" spans="1:6" x14ac:dyDescent="0.35">
      <c r="A1521">
        <v>311212</v>
      </c>
      <c r="B1521" t="s">
        <v>41</v>
      </c>
      <c r="C1521" t="s">
        <v>558</v>
      </c>
      <c r="D1521" t="s">
        <v>16</v>
      </c>
      <c r="E1521" t="s">
        <v>519</v>
      </c>
      <c r="F1521" s="23">
        <v>45029</v>
      </c>
    </row>
    <row r="1522" spans="1:6" x14ac:dyDescent="0.35">
      <c r="A1522">
        <v>311209</v>
      </c>
      <c r="B1522" t="s">
        <v>41</v>
      </c>
      <c r="C1522" t="s">
        <v>42</v>
      </c>
      <c r="D1522" t="s">
        <v>16</v>
      </c>
      <c r="E1522" t="s">
        <v>471</v>
      </c>
      <c r="F1522" s="23">
        <v>45029</v>
      </c>
    </row>
    <row r="1523" spans="1:6" x14ac:dyDescent="0.35">
      <c r="A1523">
        <v>311219</v>
      </c>
      <c r="B1523" t="s">
        <v>32</v>
      </c>
      <c r="C1523" t="s">
        <v>221</v>
      </c>
      <c r="D1523" t="s">
        <v>19</v>
      </c>
      <c r="E1523" t="s">
        <v>459</v>
      </c>
      <c r="F1523" s="23">
        <v>45029</v>
      </c>
    </row>
    <row r="1524" spans="1:6" x14ac:dyDescent="0.35">
      <c r="A1524">
        <v>311231</v>
      </c>
      <c r="B1524" t="s">
        <v>10</v>
      </c>
      <c r="C1524" t="s">
        <v>330</v>
      </c>
      <c r="D1524" t="s">
        <v>9</v>
      </c>
      <c r="E1524" t="s">
        <v>477</v>
      </c>
      <c r="F1524" s="23">
        <v>45030</v>
      </c>
    </row>
    <row r="1525" spans="1:6" x14ac:dyDescent="0.35">
      <c r="A1525">
        <v>311226</v>
      </c>
      <c r="B1525" t="s">
        <v>47</v>
      </c>
      <c r="C1525" t="s">
        <v>211</v>
      </c>
      <c r="D1525" t="s">
        <v>9</v>
      </c>
      <c r="E1525" t="s">
        <v>488</v>
      </c>
      <c r="F1525" s="23">
        <v>45030</v>
      </c>
    </row>
    <row r="1526" spans="1:6" x14ac:dyDescent="0.35">
      <c r="A1526">
        <v>311230</v>
      </c>
      <c r="B1526" t="s">
        <v>17</v>
      </c>
      <c r="C1526" t="s">
        <v>139</v>
      </c>
      <c r="D1526" t="s">
        <v>16</v>
      </c>
      <c r="E1526" t="s">
        <v>472</v>
      </c>
      <c r="F1526" s="23">
        <v>45030</v>
      </c>
    </row>
    <row r="1527" spans="1:6" x14ac:dyDescent="0.35">
      <c r="A1527">
        <v>311224</v>
      </c>
      <c r="B1527" t="s">
        <v>47</v>
      </c>
      <c r="C1527" t="s">
        <v>240</v>
      </c>
      <c r="D1527" t="s">
        <v>9</v>
      </c>
      <c r="E1527" t="s">
        <v>489</v>
      </c>
      <c r="F1527" s="23">
        <v>45030</v>
      </c>
    </row>
    <row r="1528" spans="1:6" x14ac:dyDescent="0.35">
      <c r="A1528">
        <v>311228</v>
      </c>
      <c r="B1528" t="s">
        <v>41</v>
      </c>
      <c r="C1528" t="s">
        <v>558</v>
      </c>
      <c r="D1528" t="s">
        <v>16</v>
      </c>
      <c r="E1528" t="s">
        <v>519</v>
      </c>
      <c r="F1528" s="23">
        <v>45030</v>
      </c>
    </row>
    <row r="1529" spans="1:6" x14ac:dyDescent="0.35">
      <c r="A1529">
        <v>311238</v>
      </c>
      <c r="B1529" t="s">
        <v>569</v>
      </c>
      <c r="C1529" t="s">
        <v>561</v>
      </c>
      <c r="D1529" t="s">
        <v>9</v>
      </c>
      <c r="E1529" t="s">
        <v>498</v>
      </c>
      <c r="F1529" s="23">
        <v>45030</v>
      </c>
    </row>
    <row r="1530" spans="1:6" x14ac:dyDescent="0.35">
      <c r="A1530">
        <v>311248</v>
      </c>
      <c r="B1530" t="s">
        <v>14</v>
      </c>
      <c r="C1530" t="s">
        <v>115</v>
      </c>
      <c r="D1530" t="s">
        <v>13</v>
      </c>
      <c r="E1530" t="s">
        <v>484</v>
      </c>
      <c r="F1530" s="23">
        <v>45031</v>
      </c>
    </row>
    <row r="1531" spans="1:6" x14ac:dyDescent="0.35">
      <c r="A1531">
        <v>311243</v>
      </c>
      <c r="B1531" t="s">
        <v>566</v>
      </c>
      <c r="C1531" t="s">
        <v>45</v>
      </c>
      <c r="D1531" t="s">
        <v>9</v>
      </c>
      <c r="E1531" t="s">
        <v>487</v>
      </c>
      <c r="F1531" s="23">
        <v>45031</v>
      </c>
    </row>
    <row r="1532" spans="1:6" x14ac:dyDescent="0.35">
      <c r="A1532">
        <v>311246</v>
      </c>
      <c r="B1532" t="s">
        <v>10</v>
      </c>
      <c r="C1532" t="s">
        <v>369</v>
      </c>
      <c r="D1532" t="s">
        <v>9</v>
      </c>
      <c r="E1532" t="s">
        <v>477</v>
      </c>
      <c r="F1532" s="23">
        <v>45031</v>
      </c>
    </row>
    <row r="1533" spans="1:6" x14ac:dyDescent="0.35">
      <c r="A1533">
        <v>311247</v>
      </c>
      <c r="B1533" t="s">
        <v>41</v>
      </c>
      <c r="C1533" t="s">
        <v>558</v>
      </c>
      <c r="D1533" t="s">
        <v>16</v>
      </c>
      <c r="E1533" t="s">
        <v>519</v>
      </c>
      <c r="F1533" s="23">
        <v>45031</v>
      </c>
    </row>
    <row r="1534" spans="1:6" x14ac:dyDescent="0.35">
      <c r="A1534">
        <v>311249</v>
      </c>
      <c r="B1534" t="s">
        <v>32</v>
      </c>
      <c r="C1534" t="s">
        <v>35</v>
      </c>
      <c r="D1534" t="s">
        <v>19</v>
      </c>
      <c r="E1534" t="s">
        <v>463</v>
      </c>
      <c r="F1534" s="23">
        <v>45031</v>
      </c>
    </row>
    <row r="1535" spans="1:6" x14ac:dyDescent="0.35">
      <c r="A1535">
        <v>311252</v>
      </c>
      <c r="B1535" t="s">
        <v>14</v>
      </c>
      <c r="C1535" t="s">
        <v>244</v>
      </c>
      <c r="D1535" t="s">
        <v>13</v>
      </c>
      <c r="E1535" t="s">
        <v>492</v>
      </c>
      <c r="F1535" s="23">
        <v>45032</v>
      </c>
    </row>
    <row r="1536" spans="1:6" x14ac:dyDescent="0.35">
      <c r="A1536">
        <v>311251</v>
      </c>
      <c r="B1536" t="s">
        <v>569</v>
      </c>
      <c r="C1536" t="s">
        <v>324</v>
      </c>
      <c r="D1536" t="s">
        <v>9</v>
      </c>
      <c r="E1536" t="s">
        <v>498</v>
      </c>
      <c r="F1536" s="23">
        <v>45032</v>
      </c>
    </row>
    <row r="1537" spans="1:6" x14ac:dyDescent="0.35">
      <c r="A1537">
        <v>311254</v>
      </c>
      <c r="B1537" t="s">
        <v>567</v>
      </c>
      <c r="C1537" t="s">
        <v>83</v>
      </c>
      <c r="D1537" t="s">
        <v>9</v>
      </c>
      <c r="E1537" t="s">
        <v>455</v>
      </c>
      <c r="F1537" s="23">
        <v>45033</v>
      </c>
    </row>
    <row r="1538" spans="1:6" x14ac:dyDescent="0.35">
      <c r="A1538">
        <v>311269</v>
      </c>
      <c r="B1538" t="s">
        <v>14</v>
      </c>
      <c r="C1538" t="s">
        <v>190</v>
      </c>
      <c r="D1538" t="s">
        <v>13</v>
      </c>
      <c r="E1538" t="s">
        <v>490</v>
      </c>
      <c r="F1538" s="23">
        <v>45033</v>
      </c>
    </row>
    <row r="1539" spans="1:6" x14ac:dyDescent="0.35">
      <c r="A1539">
        <v>311268</v>
      </c>
      <c r="B1539" t="s">
        <v>10</v>
      </c>
      <c r="C1539" t="s">
        <v>369</v>
      </c>
      <c r="D1539" t="s">
        <v>9</v>
      </c>
      <c r="E1539" t="s">
        <v>477</v>
      </c>
      <c r="F1539" s="23">
        <v>45033</v>
      </c>
    </row>
    <row r="1540" spans="1:6" x14ac:dyDescent="0.35">
      <c r="A1540">
        <v>311274</v>
      </c>
      <c r="B1540" t="s">
        <v>14</v>
      </c>
      <c r="C1540" t="s">
        <v>190</v>
      </c>
      <c r="D1540" t="s">
        <v>13</v>
      </c>
      <c r="E1540" t="s">
        <v>490</v>
      </c>
      <c r="F1540" s="23">
        <v>45033</v>
      </c>
    </row>
    <row r="1541" spans="1:6" x14ac:dyDescent="0.35">
      <c r="A1541">
        <v>311267</v>
      </c>
      <c r="B1541" t="s">
        <v>47</v>
      </c>
      <c r="C1541" t="s">
        <v>263</v>
      </c>
      <c r="D1541" t="s">
        <v>9</v>
      </c>
      <c r="E1541" t="s">
        <v>494</v>
      </c>
      <c r="F1541" s="23">
        <v>45033</v>
      </c>
    </row>
    <row r="1542" spans="1:6" x14ac:dyDescent="0.35">
      <c r="A1542">
        <v>311266</v>
      </c>
      <c r="B1542" t="s">
        <v>47</v>
      </c>
      <c r="C1542" t="s">
        <v>240</v>
      </c>
      <c r="D1542" t="s">
        <v>9</v>
      </c>
      <c r="E1542" t="s">
        <v>489</v>
      </c>
      <c r="F1542" s="23">
        <v>45033</v>
      </c>
    </row>
    <row r="1543" spans="1:6" x14ac:dyDescent="0.35">
      <c r="A1543">
        <v>311293</v>
      </c>
      <c r="B1543" t="s">
        <v>14</v>
      </c>
      <c r="C1543" t="s">
        <v>282</v>
      </c>
      <c r="D1543" t="s">
        <v>13</v>
      </c>
      <c r="E1543" t="s">
        <v>491</v>
      </c>
      <c r="F1543" s="23">
        <v>45034</v>
      </c>
    </row>
    <row r="1544" spans="1:6" x14ac:dyDescent="0.35">
      <c r="A1544">
        <v>311276</v>
      </c>
      <c r="B1544" t="s">
        <v>567</v>
      </c>
      <c r="C1544" t="s">
        <v>83</v>
      </c>
      <c r="D1544" t="s">
        <v>9</v>
      </c>
      <c r="E1544" t="s">
        <v>455</v>
      </c>
      <c r="F1544" s="23">
        <v>45034</v>
      </c>
    </row>
    <row r="1545" spans="1:6" x14ac:dyDescent="0.35">
      <c r="A1545">
        <v>311289</v>
      </c>
      <c r="B1545" t="s">
        <v>567</v>
      </c>
      <c r="C1545" t="s">
        <v>332</v>
      </c>
      <c r="D1545" t="s">
        <v>9</v>
      </c>
      <c r="E1545" t="s">
        <v>507</v>
      </c>
      <c r="F1545" s="23">
        <v>45034</v>
      </c>
    </row>
    <row r="1546" spans="1:6" x14ac:dyDescent="0.35">
      <c r="A1546">
        <v>311288</v>
      </c>
      <c r="B1546" t="s">
        <v>10</v>
      </c>
      <c r="C1546" t="s">
        <v>330</v>
      </c>
      <c r="D1546" t="s">
        <v>9</v>
      </c>
      <c r="E1546" t="s">
        <v>477</v>
      </c>
      <c r="F1546" s="23">
        <v>45034</v>
      </c>
    </row>
    <row r="1547" spans="1:6" x14ac:dyDescent="0.35">
      <c r="A1547">
        <v>311291</v>
      </c>
      <c r="B1547" t="s">
        <v>47</v>
      </c>
      <c r="C1547" t="s">
        <v>211</v>
      </c>
      <c r="D1547" t="s">
        <v>9</v>
      </c>
      <c r="E1547" t="s">
        <v>488</v>
      </c>
      <c r="F1547" s="23">
        <v>45034</v>
      </c>
    </row>
    <row r="1548" spans="1:6" x14ac:dyDescent="0.35">
      <c r="A1548">
        <v>311294</v>
      </c>
      <c r="B1548" t="s">
        <v>566</v>
      </c>
      <c r="C1548" t="s">
        <v>57</v>
      </c>
      <c r="D1548" t="s">
        <v>9</v>
      </c>
      <c r="E1548" t="s">
        <v>453</v>
      </c>
      <c r="F1548" s="23">
        <v>45034</v>
      </c>
    </row>
    <row r="1549" spans="1:6" x14ac:dyDescent="0.35">
      <c r="A1549">
        <v>311292</v>
      </c>
      <c r="B1549" t="s">
        <v>47</v>
      </c>
      <c r="C1549" t="s">
        <v>211</v>
      </c>
      <c r="D1549" t="s">
        <v>9</v>
      </c>
      <c r="E1549" t="s">
        <v>488</v>
      </c>
      <c r="F1549" s="23">
        <v>45034</v>
      </c>
    </row>
    <row r="1550" spans="1:6" x14ac:dyDescent="0.35">
      <c r="A1550">
        <v>311295</v>
      </c>
      <c r="B1550" t="s">
        <v>32</v>
      </c>
      <c r="C1550" t="s">
        <v>35</v>
      </c>
      <c r="D1550" t="s">
        <v>19</v>
      </c>
      <c r="E1550" t="s">
        <v>463</v>
      </c>
      <c r="F1550" s="23">
        <v>45034</v>
      </c>
    </row>
    <row r="1551" spans="1:6" x14ac:dyDescent="0.35">
      <c r="A1551">
        <v>311296</v>
      </c>
      <c r="B1551" t="s">
        <v>14</v>
      </c>
      <c r="C1551" t="s">
        <v>282</v>
      </c>
      <c r="D1551" t="s">
        <v>13</v>
      </c>
      <c r="E1551" t="s">
        <v>491</v>
      </c>
      <c r="F1551" s="23">
        <v>45035</v>
      </c>
    </row>
    <row r="1552" spans="1:6" x14ac:dyDescent="0.35">
      <c r="A1552">
        <v>311320</v>
      </c>
      <c r="B1552" t="s">
        <v>567</v>
      </c>
      <c r="C1552" t="s">
        <v>83</v>
      </c>
      <c r="D1552" t="s">
        <v>9</v>
      </c>
      <c r="E1552" t="s">
        <v>455</v>
      </c>
      <c r="F1552" s="23">
        <v>45035</v>
      </c>
    </row>
    <row r="1553" spans="1:6" x14ac:dyDescent="0.35">
      <c r="A1553">
        <v>311318</v>
      </c>
      <c r="B1553" t="s">
        <v>569</v>
      </c>
      <c r="C1553" t="s">
        <v>324</v>
      </c>
      <c r="D1553" t="s">
        <v>9</v>
      </c>
      <c r="E1553" t="s">
        <v>498</v>
      </c>
      <c r="F1553" s="23">
        <v>45035</v>
      </c>
    </row>
    <row r="1554" spans="1:6" x14ac:dyDescent="0.35">
      <c r="A1554">
        <v>311308</v>
      </c>
      <c r="B1554" t="s">
        <v>15</v>
      </c>
      <c r="C1554" t="s">
        <v>547</v>
      </c>
      <c r="D1554" t="s">
        <v>13</v>
      </c>
      <c r="E1554" t="s">
        <v>509</v>
      </c>
      <c r="F1554" s="23">
        <v>45035</v>
      </c>
    </row>
    <row r="1555" spans="1:6" x14ac:dyDescent="0.35">
      <c r="A1555">
        <v>311309</v>
      </c>
      <c r="B1555" t="s">
        <v>41</v>
      </c>
      <c r="C1555" t="s">
        <v>42</v>
      </c>
      <c r="D1555" t="s">
        <v>16</v>
      </c>
      <c r="E1555" t="s">
        <v>471</v>
      </c>
      <c r="F1555" s="23">
        <v>45035</v>
      </c>
    </row>
    <row r="1556" spans="1:6" x14ac:dyDescent="0.35">
      <c r="A1556">
        <v>311313</v>
      </c>
      <c r="B1556" t="s">
        <v>47</v>
      </c>
      <c r="C1556" t="s">
        <v>211</v>
      </c>
      <c r="D1556" t="s">
        <v>9</v>
      </c>
      <c r="E1556" t="s">
        <v>488</v>
      </c>
      <c r="F1556" s="23">
        <v>45035</v>
      </c>
    </row>
    <row r="1557" spans="1:6" x14ac:dyDescent="0.35">
      <c r="A1557">
        <v>311317</v>
      </c>
      <c r="B1557" t="s">
        <v>32</v>
      </c>
      <c r="C1557" t="s">
        <v>537</v>
      </c>
      <c r="D1557" t="s">
        <v>19</v>
      </c>
      <c r="E1557" t="s">
        <v>495</v>
      </c>
      <c r="F1557" s="23">
        <v>45035</v>
      </c>
    </row>
    <row r="1558" spans="1:6" x14ac:dyDescent="0.35">
      <c r="A1558">
        <v>311306</v>
      </c>
      <c r="B1558" t="s">
        <v>566</v>
      </c>
      <c r="C1558" t="s">
        <v>57</v>
      </c>
      <c r="D1558" t="s">
        <v>9</v>
      </c>
      <c r="E1558" t="s">
        <v>453</v>
      </c>
      <c r="F1558" s="23">
        <v>45035</v>
      </c>
    </row>
    <row r="1559" spans="1:6" x14ac:dyDescent="0.35">
      <c r="A1559">
        <v>311333</v>
      </c>
      <c r="B1559" t="s">
        <v>10</v>
      </c>
      <c r="C1559" t="s">
        <v>562</v>
      </c>
      <c r="D1559" t="s">
        <v>9</v>
      </c>
      <c r="E1559" t="s">
        <v>477</v>
      </c>
      <c r="F1559" s="23">
        <v>45036</v>
      </c>
    </row>
    <row r="1560" spans="1:6" x14ac:dyDescent="0.35">
      <c r="A1560">
        <v>311348</v>
      </c>
      <c r="B1560" t="s">
        <v>10</v>
      </c>
      <c r="C1560" t="s">
        <v>343</v>
      </c>
      <c r="D1560" t="s">
        <v>9</v>
      </c>
      <c r="E1560" t="s">
        <v>477</v>
      </c>
      <c r="F1560" s="23">
        <v>45036</v>
      </c>
    </row>
    <row r="1561" spans="1:6" x14ac:dyDescent="0.35">
      <c r="A1561">
        <v>311349</v>
      </c>
      <c r="B1561" t="s">
        <v>14</v>
      </c>
      <c r="C1561" t="s">
        <v>282</v>
      </c>
      <c r="D1561" t="s">
        <v>13</v>
      </c>
      <c r="E1561" t="s">
        <v>491</v>
      </c>
      <c r="F1561" s="23">
        <v>45036</v>
      </c>
    </row>
    <row r="1562" spans="1:6" x14ac:dyDescent="0.35">
      <c r="A1562">
        <v>311343</v>
      </c>
      <c r="B1562" t="s">
        <v>47</v>
      </c>
      <c r="C1562" t="s">
        <v>211</v>
      </c>
      <c r="D1562" t="s">
        <v>9</v>
      </c>
      <c r="E1562" t="s">
        <v>488</v>
      </c>
      <c r="F1562" s="23">
        <v>45036</v>
      </c>
    </row>
    <row r="1563" spans="1:6" x14ac:dyDescent="0.35">
      <c r="A1563">
        <v>311344</v>
      </c>
      <c r="B1563" t="s">
        <v>566</v>
      </c>
      <c r="C1563" t="s">
        <v>57</v>
      </c>
      <c r="D1563" t="s">
        <v>9</v>
      </c>
      <c r="E1563" t="s">
        <v>453</v>
      </c>
      <c r="F1563" s="23">
        <v>45036</v>
      </c>
    </row>
    <row r="1564" spans="1:6" x14ac:dyDescent="0.35">
      <c r="A1564">
        <v>311358</v>
      </c>
      <c r="B1564" t="s">
        <v>10</v>
      </c>
      <c r="C1564" t="s">
        <v>369</v>
      </c>
      <c r="D1564" t="s">
        <v>9</v>
      </c>
      <c r="E1564" t="s">
        <v>477</v>
      </c>
      <c r="F1564" s="23">
        <v>45037</v>
      </c>
    </row>
    <row r="1565" spans="1:6" x14ac:dyDescent="0.35">
      <c r="A1565">
        <v>311357</v>
      </c>
      <c r="B1565" t="s">
        <v>567</v>
      </c>
      <c r="C1565" t="s">
        <v>83</v>
      </c>
      <c r="D1565" t="s">
        <v>9</v>
      </c>
      <c r="E1565" t="s">
        <v>455</v>
      </c>
      <c r="F1565" s="23">
        <v>45037</v>
      </c>
    </row>
    <row r="1566" spans="1:6" x14ac:dyDescent="0.35">
      <c r="A1566">
        <v>311354</v>
      </c>
      <c r="B1566" t="s">
        <v>17</v>
      </c>
      <c r="C1566" t="s">
        <v>53</v>
      </c>
      <c r="D1566" t="s">
        <v>16</v>
      </c>
      <c r="E1566" t="s">
        <v>496</v>
      </c>
      <c r="F1566" s="23">
        <v>45037</v>
      </c>
    </row>
    <row r="1567" spans="1:6" x14ac:dyDescent="0.35">
      <c r="A1567">
        <v>311353</v>
      </c>
      <c r="B1567" t="s">
        <v>47</v>
      </c>
      <c r="C1567" t="s">
        <v>240</v>
      </c>
      <c r="D1567" t="s">
        <v>9</v>
      </c>
      <c r="E1567" t="s">
        <v>489</v>
      </c>
      <c r="F1567" s="23">
        <v>45037</v>
      </c>
    </row>
    <row r="1568" spans="1:6" x14ac:dyDescent="0.35">
      <c r="A1568">
        <v>311355</v>
      </c>
      <c r="B1568" t="s">
        <v>18</v>
      </c>
      <c r="C1568" t="s">
        <v>367</v>
      </c>
      <c r="D1568" t="s">
        <v>16</v>
      </c>
      <c r="E1568" t="s">
        <v>508</v>
      </c>
      <c r="F1568" s="23">
        <v>45037</v>
      </c>
    </row>
    <row r="1569" spans="1:6" x14ac:dyDescent="0.35">
      <c r="A1569">
        <v>311350</v>
      </c>
      <c r="B1569" t="s">
        <v>32</v>
      </c>
      <c r="C1569" t="s">
        <v>221</v>
      </c>
      <c r="D1569" t="s">
        <v>19</v>
      </c>
      <c r="E1569" t="s">
        <v>459</v>
      </c>
      <c r="F1569" s="23">
        <v>45037</v>
      </c>
    </row>
    <row r="1570" spans="1:6" x14ac:dyDescent="0.35">
      <c r="A1570">
        <v>311366</v>
      </c>
      <c r="B1570" t="s">
        <v>47</v>
      </c>
      <c r="C1570" t="s">
        <v>240</v>
      </c>
      <c r="D1570" t="s">
        <v>9</v>
      </c>
      <c r="E1570" t="s">
        <v>489</v>
      </c>
      <c r="F1570" s="23">
        <v>45038</v>
      </c>
    </row>
    <row r="1571" spans="1:6" x14ac:dyDescent="0.35">
      <c r="A1571">
        <v>311367</v>
      </c>
      <c r="B1571" t="s">
        <v>47</v>
      </c>
      <c r="C1571" t="s">
        <v>211</v>
      </c>
      <c r="D1571" t="s">
        <v>9</v>
      </c>
      <c r="E1571" t="s">
        <v>488</v>
      </c>
      <c r="F1571" s="23">
        <v>45038</v>
      </c>
    </row>
    <row r="1572" spans="1:6" x14ac:dyDescent="0.35">
      <c r="A1572">
        <v>311359</v>
      </c>
      <c r="B1572" t="s">
        <v>18</v>
      </c>
      <c r="C1572" t="s">
        <v>367</v>
      </c>
      <c r="D1572" t="s">
        <v>16</v>
      </c>
      <c r="E1572" t="s">
        <v>508</v>
      </c>
      <c r="F1572" s="23">
        <v>45038</v>
      </c>
    </row>
    <row r="1573" spans="1:6" x14ac:dyDescent="0.35">
      <c r="A1573">
        <v>311376</v>
      </c>
      <c r="B1573" t="s">
        <v>47</v>
      </c>
      <c r="C1573" t="s">
        <v>240</v>
      </c>
      <c r="D1573" t="s">
        <v>9</v>
      </c>
      <c r="E1573" t="s">
        <v>489</v>
      </c>
      <c r="F1573" s="23">
        <v>45039</v>
      </c>
    </row>
    <row r="1574" spans="1:6" x14ac:dyDescent="0.35">
      <c r="A1574">
        <v>311381</v>
      </c>
      <c r="B1574" t="s">
        <v>567</v>
      </c>
      <c r="C1574" t="s">
        <v>83</v>
      </c>
      <c r="D1574" t="s">
        <v>9</v>
      </c>
      <c r="E1574" t="s">
        <v>455</v>
      </c>
      <c r="F1574" s="23">
        <v>45040</v>
      </c>
    </row>
    <row r="1575" spans="1:6" x14ac:dyDescent="0.35">
      <c r="A1575">
        <v>311378</v>
      </c>
      <c r="B1575" t="s">
        <v>10</v>
      </c>
      <c r="C1575" t="s">
        <v>330</v>
      </c>
      <c r="D1575" t="s">
        <v>9</v>
      </c>
      <c r="E1575" t="s">
        <v>477</v>
      </c>
      <c r="F1575" s="23">
        <v>45040</v>
      </c>
    </row>
    <row r="1576" spans="1:6" x14ac:dyDescent="0.35">
      <c r="A1576">
        <v>311384</v>
      </c>
      <c r="B1576" t="s">
        <v>47</v>
      </c>
      <c r="C1576" t="s">
        <v>240</v>
      </c>
      <c r="D1576" t="s">
        <v>9</v>
      </c>
      <c r="E1576" t="s">
        <v>489</v>
      </c>
      <c r="F1576" s="23">
        <v>45041</v>
      </c>
    </row>
    <row r="1577" spans="1:6" x14ac:dyDescent="0.35">
      <c r="A1577">
        <v>311383</v>
      </c>
      <c r="B1577" t="s">
        <v>47</v>
      </c>
      <c r="C1577" t="s">
        <v>240</v>
      </c>
      <c r="D1577" t="s">
        <v>9</v>
      </c>
      <c r="E1577" t="s">
        <v>489</v>
      </c>
      <c r="F1577" s="23">
        <v>45041</v>
      </c>
    </row>
    <row r="1578" spans="1:6" x14ac:dyDescent="0.35">
      <c r="A1578">
        <v>311385</v>
      </c>
      <c r="B1578" t="s">
        <v>14</v>
      </c>
      <c r="C1578" t="s">
        <v>244</v>
      </c>
      <c r="D1578" t="s">
        <v>13</v>
      </c>
      <c r="E1578" t="s">
        <v>492</v>
      </c>
      <c r="F1578" s="23">
        <v>45041</v>
      </c>
    </row>
    <row r="1579" spans="1:6" x14ac:dyDescent="0.35">
      <c r="A1579">
        <v>311398</v>
      </c>
      <c r="B1579" t="s">
        <v>47</v>
      </c>
      <c r="C1579" t="s">
        <v>240</v>
      </c>
      <c r="D1579" t="s">
        <v>9</v>
      </c>
      <c r="E1579" t="s">
        <v>489</v>
      </c>
      <c r="F1579" s="23">
        <v>45041</v>
      </c>
    </row>
    <row r="1580" spans="1:6" x14ac:dyDescent="0.35">
      <c r="A1580">
        <v>311413</v>
      </c>
      <c r="B1580" t="s">
        <v>569</v>
      </c>
      <c r="C1580" t="s">
        <v>561</v>
      </c>
      <c r="D1580" t="s">
        <v>9</v>
      </c>
      <c r="E1580" t="s">
        <v>498</v>
      </c>
      <c r="F1580" s="23">
        <v>45042</v>
      </c>
    </row>
    <row r="1581" spans="1:6" x14ac:dyDescent="0.35">
      <c r="A1581">
        <v>311399</v>
      </c>
      <c r="B1581" t="s">
        <v>14</v>
      </c>
      <c r="C1581" t="s">
        <v>244</v>
      </c>
      <c r="D1581" t="s">
        <v>13</v>
      </c>
      <c r="E1581" t="s">
        <v>492</v>
      </c>
      <c r="F1581" s="23">
        <v>45042</v>
      </c>
    </row>
    <row r="1582" spans="1:6" x14ac:dyDescent="0.35">
      <c r="A1582">
        <v>311422</v>
      </c>
      <c r="B1582" t="s">
        <v>10</v>
      </c>
      <c r="C1582" t="s">
        <v>550</v>
      </c>
      <c r="D1582" t="s">
        <v>9</v>
      </c>
      <c r="E1582" t="s">
        <v>512</v>
      </c>
      <c r="F1582" s="23">
        <v>45043</v>
      </c>
    </row>
    <row r="1583" spans="1:6" x14ac:dyDescent="0.35">
      <c r="A1583">
        <v>311414</v>
      </c>
      <c r="B1583" t="s">
        <v>47</v>
      </c>
      <c r="C1583" t="s">
        <v>211</v>
      </c>
      <c r="D1583" t="s">
        <v>9</v>
      </c>
      <c r="E1583" t="s">
        <v>488</v>
      </c>
      <c r="F1583" s="23">
        <v>45043</v>
      </c>
    </row>
    <row r="1584" spans="1:6" x14ac:dyDescent="0.35">
      <c r="A1584">
        <v>311426</v>
      </c>
      <c r="B1584" t="s">
        <v>14</v>
      </c>
      <c r="C1584" t="s">
        <v>244</v>
      </c>
      <c r="D1584" t="s">
        <v>13</v>
      </c>
      <c r="E1584" t="s">
        <v>492</v>
      </c>
      <c r="F1584" s="23">
        <v>45044</v>
      </c>
    </row>
    <row r="1585" spans="1:6" x14ac:dyDescent="0.35">
      <c r="A1585">
        <v>311444</v>
      </c>
      <c r="B1585" t="s">
        <v>566</v>
      </c>
      <c r="C1585" t="s">
        <v>57</v>
      </c>
      <c r="D1585" t="s">
        <v>9</v>
      </c>
      <c r="E1585" t="s">
        <v>453</v>
      </c>
      <c r="F1585" s="23">
        <v>45045</v>
      </c>
    </row>
    <row r="1586" spans="1:6" x14ac:dyDescent="0.35">
      <c r="A1586">
        <v>311443</v>
      </c>
      <c r="B1586" t="s">
        <v>566</v>
      </c>
      <c r="C1586" t="s">
        <v>57</v>
      </c>
      <c r="D1586" t="s">
        <v>9</v>
      </c>
      <c r="E1586" t="s">
        <v>453</v>
      </c>
      <c r="F1586" s="23">
        <v>45045</v>
      </c>
    </row>
    <row r="1587" spans="1:6" x14ac:dyDescent="0.35">
      <c r="A1587">
        <v>311442</v>
      </c>
      <c r="B1587" t="s">
        <v>566</v>
      </c>
      <c r="C1587" t="s">
        <v>57</v>
      </c>
      <c r="D1587" t="s">
        <v>9</v>
      </c>
      <c r="E1587" t="s">
        <v>453</v>
      </c>
      <c r="F1587" s="23">
        <v>45045</v>
      </c>
    </row>
    <row r="1588" spans="1:6" x14ac:dyDescent="0.35">
      <c r="A1588">
        <v>311449</v>
      </c>
      <c r="B1588" t="s">
        <v>14</v>
      </c>
      <c r="C1588" t="s">
        <v>244</v>
      </c>
      <c r="D1588" t="s">
        <v>13</v>
      </c>
      <c r="E1588" t="s">
        <v>492</v>
      </c>
      <c r="F1588" s="23">
        <v>45046</v>
      </c>
    </row>
    <row r="1589" spans="1:6" x14ac:dyDescent="0.35">
      <c r="A1589">
        <v>311447</v>
      </c>
      <c r="B1589" t="s">
        <v>32</v>
      </c>
      <c r="C1589" t="s">
        <v>50</v>
      </c>
      <c r="D1589" t="s">
        <v>19</v>
      </c>
      <c r="E1589" t="s">
        <v>458</v>
      </c>
      <c r="F1589" s="23">
        <v>45046</v>
      </c>
    </row>
    <row r="1590" spans="1:6" x14ac:dyDescent="0.35">
      <c r="A1590">
        <v>311448</v>
      </c>
      <c r="B1590" t="s">
        <v>32</v>
      </c>
      <c r="C1590" t="s">
        <v>50</v>
      </c>
      <c r="D1590" t="s">
        <v>19</v>
      </c>
      <c r="E1590" t="s">
        <v>458</v>
      </c>
      <c r="F1590" s="23">
        <v>45046</v>
      </c>
    </row>
    <row r="1591" spans="1:6" x14ac:dyDescent="0.35">
      <c r="A1591">
        <v>311452</v>
      </c>
      <c r="B1591" t="s">
        <v>32</v>
      </c>
      <c r="C1591" t="s">
        <v>221</v>
      </c>
      <c r="D1591" t="s">
        <v>19</v>
      </c>
      <c r="E1591" t="s">
        <v>459</v>
      </c>
      <c r="F1591" s="23">
        <v>45046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Repayment</vt:lpstr>
      <vt:lpstr>Transfers</vt:lpstr>
      <vt:lpstr>Customer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 Wasiu</dc:creator>
  <cp:lastModifiedBy>Musa Wasiu</cp:lastModifiedBy>
  <dcterms:created xsi:type="dcterms:W3CDTF">2023-05-16T11:32:49Z</dcterms:created>
  <dcterms:modified xsi:type="dcterms:W3CDTF">2023-05-18T14:17:22Z</dcterms:modified>
</cp:coreProperties>
</file>